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bookViews>
    <workbookView xWindow="0" yWindow="10580" windowWidth="14380" windowHeight="3130" firstSheet="1" activeTab="1"/>
  </bookViews>
  <sheets>
    <sheet name="【非表示】利用許可書" sheetId="25" state="hidden" r:id="rId1"/>
    <sheet name="入力シート" sheetId="32" r:id="rId2"/>
    <sheet name="【記入不要】利用申請書" sheetId="33" r:id="rId3"/>
    <sheet name="活動日程表【野炊なし】" sheetId="31" r:id="rId4"/>
    <sheet name="活動日程表【1日目野炊あり】" sheetId="30" r:id="rId5"/>
    <sheet name="活動日程表【2日目野炊あり】" sheetId="14" r:id="rId6"/>
    <sheet name="【変更】入力シート" sheetId="26" state="hidden" r:id="rId7"/>
    <sheet name="利用変更申請書" sheetId="21" state="hidden" r:id="rId8"/>
    <sheet name="【非表示】利用変更許可書" sheetId="23" state="hidden" r:id="rId9"/>
    <sheet name="(触らない）使用料金" sheetId="4" state="hidden" r:id="rId10"/>
  </sheets>
  <externalReferences>
    <externalReference r:id="rId11"/>
    <externalReference r:id="rId12"/>
  </externalReferences>
  <definedNames>
    <definedName name="_xlnm.Print_Area" localSheetId="2">【記入不要】利用申請書!$B$1:$V$45</definedName>
    <definedName name="_xlnm.Print_Area" localSheetId="0">【非表示】利用許可書!$A$1:$AG$47</definedName>
    <definedName name="_xlnm.Print_Area" localSheetId="8">【非表示】利用変更許可書!$A$1:$AG$45</definedName>
    <definedName name="_xlnm.Print_Area" localSheetId="4">活動日程表【1日目野炊あり】!$A$1:$CT$39</definedName>
    <definedName name="_xlnm.Print_Area" localSheetId="5">活動日程表【2日目野炊あり】!$A$1:$CT$39</definedName>
    <definedName name="_xlnm.Print_Area" localSheetId="3">活動日程表【野炊なし】!$A$1:$CT$39</definedName>
    <definedName name="_xlnm.Print_Area" localSheetId="7">利用変更申請書!$A$1:$AG$48</definedName>
    <definedName name="区分" localSheetId="6">【変更】入力シート!#REF!</definedName>
    <definedName name="区分">#REF!</definedName>
    <definedName name="料金表" localSheetId="0">#REF!</definedName>
    <definedName name="料金表" localSheetId="8">#REF!</definedName>
    <definedName name="料金表" localSheetId="6">#REF!</definedName>
    <definedName name="料金表" localSheetId="7">#REF!</definedName>
    <definedName name="料金表">#REF!</definedName>
    <definedName name="料金表１" localSheetId="4">'[1](触らない）使用料金'!$D$9:$AJ$15</definedName>
    <definedName name="料金表１" localSheetId="3">'[2](触らない）使用料金'!$D$9:$AJ$15</definedName>
    <definedName name="料金表１">'(触らない）使用料金'!$D$9:$AJ$15</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4" i="31" l="1"/>
  <c r="CF4" i="30"/>
  <c r="CF4" i="14"/>
  <c r="BD4" i="31"/>
  <c r="BD4" i="30"/>
  <c r="BD4" i="14"/>
  <c r="AW4" i="31"/>
  <c r="AW4" i="30"/>
  <c r="AW4" i="14"/>
  <c r="G4" i="31"/>
  <c r="G4" i="30"/>
  <c r="G4" i="14"/>
  <c r="D35" i="33"/>
  <c r="M34" i="33"/>
  <c r="H34" i="33"/>
  <c r="M33" i="33"/>
  <c r="H33" i="33"/>
  <c r="M32" i="33"/>
  <c r="H32" i="33"/>
  <c r="M31" i="33"/>
  <c r="H31" i="33"/>
  <c r="T30" i="33"/>
  <c r="R30" i="33"/>
  <c r="R29" i="33"/>
  <c r="M29" i="33"/>
  <c r="R28" i="33"/>
  <c r="M28" i="33"/>
  <c r="M27" i="33"/>
  <c r="M26" i="33"/>
  <c r="M25" i="33"/>
  <c r="O24" i="33"/>
  <c r="O23" i="33"/>
  <c r="H23" i="33"/>
  <c r="R22" i="33"/>
  <c r="M22" i="33"/>
  <c r="R21" i="33"/>
  <c r="M21" i="33"/>
  <c r="R20" i="33"/>
  <c r="M20" i="33"/>
  <c r="R19" i="33"/>
  <c r="M19" i="33"/>
  <c r="I17" i="33"/>
  <c r="F17" i="33"/>
  <c r="M16" i="33"/>
  <c r="F16" i="33"/>
  <c r="P15" i="33"/>
  <c r="N15" i="33"/>
  <c r="H15" i="33"/>
  <c r="F15" i="33"/>
  <c r="P14" i="33"/>
  <c r="N14" i="33"/>
  <c r="H14" i="33"/>
  <c r="F14" i="33"/>
  <c r="F13" i="33"/>
  <c r="L11" i="33"/>
  <c r="O10" i="33"/>
  <c r="L10" i="33"/>
  <c r="L9" i="33"/>
  <c r="L8" i="33"/>
  <c r="T5" i="33"/>
  <c r="R5" i="33"/>
  <c r="P5" i="33"/>
  <c r="I34" i="32"/>
  <c r="R31" i="33" s="1"/>
  <c r="W8" i="31" l="1"/>
  <c r="BC8" i="31"/>
  <c r="A18" i="31"/>
  <c r="A21" i="31"/>
  <c r="A24" i="31"/>
  <c r="A28" i="31"/>
  <c r="A31" i="31"/>
  <c r="A34" i="31"/>
  <c r="W8" i="30"/>
  <c r="BC8" i="30"/>
  <c r="A18" i="30"/>
  <c r="A21" i="30"/>
  <c r="A24" i="30"/>
  <c r="A28" i="30"/>
  <c r="A31" i="30"/>
  <c r="A34" i="30"/>
  <c r="A31" i="14" l="1"/>
  <c r="A28" i="14"/>
  <c r="BC8" i="14" l="1"/>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21" i="14"/>
  <c r="A18" i="14"/>
  <c r="A24" i="14" l="1"/>
  <c r="A34"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authors>
    <author>作成者</author>
  </authors>
  <commentList>
    <comment ref="D4" authorId="0" shapeId="0">
      <text>
        <r>
          <rPr>
            <sz val="9"/>
            <color indexed="81"/>
            <rFont val="MS P ゴシック"/>
            <family val="3"/>
            <charset val="128"/>
          </rPr>
          <t>記入例
7610111</t>
        </r>
      </text>
    </comment>
    <comment ref="D10" authorId="0" shapeId="0">
      <text>
        <r>
          <rPr>
            <sz val="9"/>
            <color indexed="81"/>
            <rFont val="MS P ゴシック"/>
            <family val="3"/>
            <charset val="128"/>
          </rPr>
          <t>「その他」をご選択の場合のみ、ご記入ください。</t>
        </r>
      </text>
    </comment>
    <comment ref="D16" authorId="0" shapeId="0">
      <text>
        <r>
          <rPr>
            <sz val="9"/>
            <color indexed="81"/>
            <rFont val="MS P ゴシック"/>
            <family val="3"/>
            <charset val="128"/>
          </rPr>
          <t>利用区分が「学校行事」の場合のみ、選択してください。</t>
        </r>
      </text>
    </comment>
    <comment ref="D19" authorId="0" shapeId="0">
      <text>
        <r>
          <rPr>
            <sz val="9"/>
            <color indexed="81"/>
            <rFont val="MS P ゴシック"/>
            <family val="3"/>
            <charset val="128"/>
          </rPr>
          <t>記入例
0878434545</t>
        </r>
      </text>
    </comment>
    <comment ref="D25" authorId="0" shapeId="0">
      <text>
        <r>
          <rPr>
            <b/>
            <sz val="9"/>
            <color indexed="81"/>
            <rFont val="MS P ゴシック"/>
            <family val="3"/>
            <charset val="128"/>
          </rPr>
          <t>「専用」とは、
単独で体育館を利用すること。
「非専用」とは、
複数の団体で体育館を利用すること。</t>
        </r>
      </text>
    </comment>
    <comment ref="F26" authorId="0" shapeId="0">
      <text>
        <r>
          <rPr>
            <b/>
            <sz val="9"/>
            <color indexed="81"/>
            <rFont val="MS P ゴシック"/>
            <family val="3"/>
            <charset val="128"/>
          </rPr>
          <t>利用時間については、
切上げの整数となります。
例:2.5時間→3時間</t>
        </r>
      </text>
    </comment>
    <comment ref="F27" authorId="0" shapeId="0">
      <text>
        <r>
          <rPr>
            <b/>
            <sz val="9"/>
            <color indexed="81"/>
            <rFont val="MS P ゴシック"/>
            <family val="3"/>
            <charset val="128"/>
          </rPr>
          <t>利用時間については、
切上げの整数となります。
例:2.5時間→3時間</t>
        </r>
      </text>
    </comment>
    <comment ref="F28" authorId="0" shapeId="0">
      <text>
        <r>
          <rPr>
            <b/>
            <sz val="9"/>
            <color indexed="81"/>
            <rFont val="MS P ゴシック"/>
            <family val="3"/>
            <charset val="128"/>
          </rPr>
          <t>利用時間については、
切上げの整数となります。
例:2.5時間→3時間</t>
        </r>
      </text>
    </comment>
    <comment ref="F29" authorId="0" shapeId="0">
      <text>
        <r>
          <rPr>
            <b/>
            <sz val="9"/>
            <color indexed="81"/>
            <rFont val="MS P ゴシック"/>
            <family val="3"/>
            <charset val="128"/>
          </rPr>
          <t>利用時間については、
切上げの整数となります。
例:2.5時間→3時間</t>
        </r>
      </text>
    </comment>
    <comment ref="F30" authorId="0" shapeId="0">
      <text>
        <r>
          <rPr>
            <b/>
            <sz val="9"/>
            <color indexed="81"/>
            <rFont val="MS P ゴシック"/>
            <family val="3"/>
            <charset val="128"/>
          </rPr>
          <t>利用時間については、
切上げの整数となります。
例:2.5時間→3時間</t>
        </r>
      </text>
    </comment>
    <comment ref="F31" authorId="0" shapeId="0">
      <text>
        <r>
          <rPr>
            <b/>
            <sz val="9"/>
            <color indexed="81"/>
            <rFont val="MS P ゴシック"/>
            <family val="3"/>
            <charset val="128"/>
          </rPr>
          <t>利用時間については、
切上げの整数となります。
例:2.5時間→3時間</t>
        </r>
      </text>
    </comment>
    <comment ref="F32" authorId="0" shapeId="0">
      <text>
        <r>
          <rPr>
            <b/>
            <sz val="9"/>
            <color indexed="81"/>
            <rFont val="MS P ゴシック"/>
            <family val="3"/>
            <charset val="128"/>
          </rPr>
          <t>利用時間については、
切上げの整数となります。
例:2.5時間→3時間</t>
        </r>
      </text>
    </comment>
    <comment ref="F33" authorId="0" shapeId="0">
      <text>
        <r>
          <rPr>
            <b/>
            <sz val="9"/>
            <color indexed="81"/>
            <rFont val="MS P ゴシック"/>
            <family val="3"/>
            <charset val="128"/>
          </rPr>
          <t>野外炊事を行う班の数をご記入ください。</t>
        </r>
      </text>
    </comment>
    <comment ref="H33" authorId="0" shapeId="0">
      <text>
        <r>
          <rPr>
            <b/>
            <sz val="9"/>
            <color indexed="81"/>
            <rFont val="MS P ゴシック"/>
            <family val="3"/>
            <charset val="128"/>
          </rPr>
          <t>野外炊事を行う回数をご記入ください。</t>
        </r>
      </text>
    </comment>
    <comment ref="G35" authorId="0" shapeId="0">
      <text>
        <r>
          <rPr>
            <b/>
            <sz val="9"/>
            <color indexed="81"/>
            <rFont val="MS P ゴシック"/>
            <family val="3"/>
            <charset val="128"/>
          </rPr>
          <t xml:space="preserve">冷暖房の利用可能時期
冷房　原則　６～９月
暖房　原則　11月～３月
利用時間については、
切上げの整数となります。
例:2.5時間→3時間
</t>
        </r>
      </text>
    </comment>
    <comment ref="G36"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G37"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C38" authorId="0" shapeId="0">
      <text>
        <r>
          <rPr>
            <sz val="9"/>
            <color indexed="81"/>
            <rFont val="MS P ゴシック"/>
            <family val="3"/>
            <charset val="128"/>
          </rPr>
          <t>特別な事情や屋島少年自然の家との協議後の決定事項等あればご記入ください。</t>
        </r>
      </text>
    </comment>
  </commentList>
</comments>
</file>

<file path=xl/comments2.xml><?xml version="1.0" encoding="utf-8"?>
<comments xmlns="http://schemas.openxmlformats.org/spreadsheetml/2006/main">
  <authors>
    <author>作成者</author>
  </authors>
  <commentList>
    <comment ref="CB6" authorId="0" shapeId="0">
      <text>
        <r>
          <rPr>
            <b/>
            <sz val="9"/>
            <color indexed="81"/>
            <rFont val="MS P ゴシック"/>
            <family val="3"/>
            <charset val="128"/>
          </rPr>
          <t>宿泊棟選択枠について、「赤丸」を宿泊する場所に動かし、使用する部屋が分かるようにしてください。</t>
        </r>
      </text>
    </comment>
    <comment ref="AS18" authorId="0" shapeId="0">
      <text>
        <r>
          <rPr>
            <b/>
            <sz val="9"/>
            <color indexed="81"/>
            <rFont val="MS P ゴシック"/>
            <family val="3"/>
            <charset val="128"/>
          </rPr>
          <t>1日目の午後に行う活動を選択してください。</t>
        </r>
      </text>
    </comment>
    <comment ref="BW18" authorId="0" shapeId="0">
      <text>
        <r>
          <rPr>
            <b/>
            <sz val="9"/>
            <color indexed="81"/>
            <rFont val="MS P ゴシック"/>
            <family val="3"/>
            <charset val="128"/>
          </rPr>
          <t>夜の活動を選択してください。</t>
        </r>
      </text>
    </comment>
    <comment ref="AS19" authorId="0" shapeId="0">
      <text>
        <r>
          <rPr>
            <b/>
            <sz val="9"/>
            <color indexed="81"/>
            <rFont val="MS P ゴシック"/>
            <family val="3"/>
            <charset val="128"/>
          </rPr>
          <t>1日目の午後に行う活動の場所を選択してください。</t>
        </r>
      </text>
    </comment>
    <comment ref="BW19" authorId="0" shapeId="0">
      <text>
        <r>
          <rPr>
            <b/>
            <sz val="9"/>
            <color indexed="81"/>
            <rFont val="MS P ゴシック"/>
            <family val="3"/>
            <charset val="128"/>
          </rPr>
          <t>班長会を行う場合の場所を選択してください。</t>
        </r>
      </text>
    </comment>
    <comment ref="AS20" authorId="0" shapeId="0">
      <text>
        <r>
          <rPr>
            <b/>
            <sz val="9"/>
            <color indexed="81"/>
            <rFont val="MS P ゴシック"/>
            <family val="3"/>
            <charset val="128"/>
          </rPr>
          <t>いかだ活動は、
４名または５名かつ30班以下の班編成
レザーは、
７名以下かつ20班以下の班編成
焼き板、火起こしは、
４名以下かつ17班以下の班編成
をご記入ください。</t>
        </r>
      </text>
    </comment>
    <comment ref="AS22" authorId="0" shapeId="0">
      <text>
        <r>
          <rPr>
            <b/>
            <sz val="9"/>
            <color indexed="81"/>
            <rFont val="MS P ゴシック"/>
            <family val="3"/>
            <charset val="128"/>
          </rPr>
          <t>屋外での活動
（いかだ、釣り、サンドクラフト、ＦＤＧ、スコアオリエンテーリング、ポイントオリエンテーリング、ハイキング）を選択している場合は、荒天時の活動をご選択ください。</t>
        </r>
      </text>
    </comment>
    <comment ref="AS23" authorId="0" shapeId="0">
      <text>
        <r>
          <rPr>
            <b/>
            <sz val="9"/>
            <color indexed="81"/>
            <rFont val="MS P ゴシック"/>
            <family val="3"/>
            <charset val="128"/>
          </rPr>
          <t>1日目の午後に行う荒天時の活動場所を選択してください。</t>
        </r>
      </text>
    </comment>
    <comment ref="AS24" authorId="0" shapeId="0">
      <text>
        <r>
          <rPr>
            <b/>
            <sz val="9"/>
            <color indexed="81"/>
            <rFont val="MS P ゴシック"/>
            <family val="3"/>
            <charset val="128"/>
          </rPr>
          <t>レザーは、
７名以下かつ20班以下の班編成
焼き板、火起こしは、
４名以下かつ17班以下の班編成
をご記入ください。</t>
        </r>
      </text>
    </comment>
    <comment ref="R28" authorId="0" shapeId="0">
      <text>
        <r>
          <rPr>
            <b/>
            <sz val="9"/>
            <color indexed="81"/>
            <rFont val="MS P ゴシック"/>
            <family val="3"/>
            <charset val="128"/>
          </rPr>
          <t>2日目の午前に行う活動を選択してください。</t>
        </r>
      </text>
    </comment>
    <comment ref="R29" authorId="0" shapeId="0">
      <text>
        <r>
          <rPr>
            <b/>
            <sz val="9"/>
            <color indexed="81"/>
            <rFont val="MS P ゴシック"/>
            <family val="3"/>
            <charset val="128"/>
          </rPr>
          <t>2日目の午前に行う活動の場所を選択してください。</t>
        </r>
      </text>
    </comment>
    <comment ref="R30" authorId="0" shapeId="0">
      <text>
        <r>
          <rPr>
            <b/>
            <sz val="9"/>
            <color indexed="81"/>
            <rFont val="MS P ゴシック"/>
            <family val="3"/>
            <charset val="128"/>
          </rPr>
          <t>いかだ活動は、
４名または５名かつ30班以下の班編成
レザーは、
７名以下かつ20班以下の班編成
焼き板、火起こしは、
４名以下かつ17班以下の班編成
をご記入ください。</t>
        </r>
      </text>
    </comment>
    <comment ref="C32" authorId="0" shapeId="0">
      <text>
        <r>
          <rPr>
            <b/>
            <sz val="9"/>
            <color indexed="81"/>
            <rFont val="MS P ゴシック"/>
            <family val="3"/>
            <charset val="128"/>
          </rPr>
          <t>朝のつどいの場所を選択してください。
（　）内は、荒天時の場所です。</t>
        </r>
      </text>
    </comment>
    <comment ref="R32" authorId="0" shapeId="0">
      <text>
        <r>
          <rPr>
            <b/>
            <sz val="9"/>
            <color indexed="81"/>
            <rFont val="MS P ゴシック"/>
            <family val="3"/>
            <charset val="128"/>
          </rPr>
          <t>屋外での活動
（いかだ、釣り、サンドクラフト、ＦＤＧ、スコアオリエンテーリング、ポイントオリエンテーリング、ハイキング）を選択している場合は、荒天時の活動をご選択ください。</t>
        </r>
      </text>
    </comment>
    <comment ref="R33" authorId="0" shapeId="0">
      <text>
        <r>
          <rPr>
            <b/>
            <sz val="9"/>
            <color indexed="81"/>
            <rFont val="MS P ゴシック"/>
            <family val="3"/>
            <charset val="128"/>
          </rPr>
          <t>2日目の午前に行う荒天時の活動場所を選択してください。</t>
        </r>
      </text>
    </comment>
    <comment ref="R34" authorId="0" shapeId="0">
      <text>
        <r>
          <rPr>
            <b/>
            <sz val="9"/>
            <color indexed="81"/>
            <rFont val="MS P ゴシック"/>
            <family val="3"/>
            <charset val="128"/>
          </rPr>
          <t>レザーは、
７名以下かつ20班以下の班編成
焼き板、火起こしは、
４名以下かつ17班以下の班編成
をご記入ください。</t>
        </r>
      </text>
    </comment>
    <comment ref="C36" authorId="0" shapeId="0">
      <text>
        <r>
          <rPr>
            <b/>
            <sz val="9"/>
            <color indexed="81"/>
            <rFont val="MS P ゴシック"/>
            <family val="3"/>
            <charset val="128"/>
          </rPr>
          <t>特別な支援を要する児童、その他連絡事項がある場合、こちらにご記入ください。</t>
        </r>
      </text>
    </comment>
    <comment ref="CP36" authorId="0" shapeId="0">
      <text>
        <r>
          <rPr>
            <b/>
            <sz val="9"/>
            <color indexed="81"/>
            <rFont val="MS P ゴシック"/>
            <family val="3"/>
            <charset val="128"/>
          </rPr>
          <t>原則
冷房利用は6月～9月
暖房利用は11月～3月</t>
        </r>
      </text>
    </comment>
    <comment ref="CP37" authorId="0" shapeId="0">
      <text>
        <r>
          <rPr>
            <b/>
            <sz val="8"/>
            <color indexed="81"/>
            <rFont val="MS P ゴシック"/>
            <family val="3"/>
            <charset val="128"/>
          </rPr>
          <t>【注文】は
「アレルギーがある者が別の弁当を注文」を指す。
【持参】は
「アレルギーがある者が弁当を持参」を指す。</t>
        </r>
      </text>
    </comment>
  </commentList>
</comments>
</file>

<file path=xl/comments3.xml><?xml version="1.0" encoding="utf-8"?>
<comments xmlns="http://schemas.openxmlformats.org/spreadsheetml/2006/main">
  <authors>
    <author>作成者</author>
  </authors>
  <commentList>
    <comment ref="CB6" authorId="0" shapeId="0">
      <text>
        <r>
          <rPr>
            <b/>
            <sz val="9"/>
            <color indexed="81"/>
            <rFont val="MS P ゴシック"/>
            <family val="3"/>
            <charset val="128"/>
          </rPr>
          <t>宿泊棟選択枠について、「赤丸」を宿泊する場所に動かし、使用する部屋が分かるようにしてください。</t>
        </r>
      </text>
    </comment>
    <comment ref="AS18" authorId="0" shapeId="0">
      <text>
        <r>
          <rPr>
            <b/>
            <sz val="9"/>
            <color indexed="81"/>
            <rFont val="MS P ゴシック"/>
            <family val="3"/>
            <charset val="128"/>
          </rPr>
          <t>野外炊事のメニューを選択してください。</t>
        </r>
      </text>
    </comment>
    <comment ref="BQ18" authorId="0" shapeId="0">
      <text>
        <r>
          <rPr>
            <b/>
            <sz val="9"/>
            <color indexed="81"/>
            <rFont val="MS P ゴシック"/>
            <family val="3"/>
            <charset val="128"/>
          </rPr>
          <t>夜の活動を選択してください。</t>
        </r>
      </text>
    </comment>
    <comment ref="AS19" authorId="0" shapeId="0">
      <text>
        <r>
          <rPr>
            <b/>
            <sz val="9"/>
            <color indexed="81"/>
            <rFont val="MS P ゴシック"/>
            <family val="3"/>
            <charset val="128"/>
          </rPr>
          <t>野外炊事の班編成を記入してください。
８名以下かつ16班以内で班編成してください。</t>
        </r>
      </text>
    </comment>
    <comment ref="BQ19" authorId="0" shapeId="0">
      <text>
        <r>
          <rPr>
            <b/>
            <sz val="9"/>
            <color indexed="81"/>
            <rFont val="MS P ゴシック"/>
            <family val="3"/>
            <charset val="128"/>
          </rPr>
          <t>夜の活動場所を選択してください。</t>
        </r>
      </text>
    </comment>
    <comment ref="R28" authorId="0" shapeId="0">
      <text>
        <r>
          <rPr>
            <b/>
            <sz val="9"/>
            <color indexed="81"/>
            <rFont val="MS P ゴシック"/>
            <family val="3"/>
            <charset val="128"/>
          </rPr>
          <t>2日目の午前に行う活動を選択してください。</t>
        </r>
      </text>
    </comment>
    <comment ref="R29" authorId="0" shapeId="0">
      <text>
        <r>
          <rPr>
            <b/>
            <sz val="9"/>
            <color indexed="81"/>
            <rFont val="MS P ゴシック"/>
            <family val="3"/>
            <charset val="128"/>
          </rPr>
          <t>2日目の午前に行う活動の場所を選択してください。</t>
        </r>
      </text>
    </comment>
    <comment ref="R30" authorId="0" shapeId="0">
      <text>
        <r>
          <rPr>
            <b/>
            <sz val="9"/>
            <color indexed="81"/>
            <rFont val="MS P ゴシック"/>
            <family val="3"/>
            <charset val="128"/>
          </rPr>
          <t>いかだ活動は、
４名または５名かつ30班以下の班編成
レザーは、
７名以下かつ20班以下の班編成
焼き板、火起こしは、
４名以下かつ17班以下の班編成
をご記入ください。</t>
        </r>
      </text>
    </comment>
    <comment ref="C32" authorId="0" shapeId="0">
      <text>
        <r>
          <rPr>
            <b/>
            <sz val="9"/>
            <color indexed="81"/>
            <rFont val="MS P ゴシック"/>
            <family val="3"/>
            <charset val="128"/>
          </rPr>
          <t>朝のつどいの場所を選択してください。
（　）内は、荒天時の場所です。</t>
        </r>
      </text>
    </comment>
    <comment ref="R32" authorId="0" shapeId="0">
      <text>
        <r>
          <rPr>
            <b/>
            <sz val="9"/>
            <color indexed="81"/>
            <rFont val="MS P ゴシック"/>
            <family val="3"/>
            <charset val="128"/>
          </rPr>
          <t>屋外での活動
（いかだ、釣り、サンドクラフト、ＦＤＧ、スコアオリエンテーリング、ポイントオリエンテーリング、ハイキング）を選択している場合は、荒天時の活動をご選択ください。</t>
        </r>
      </text>
    </comment>
    <comment ref="R33" authorId="0" shapeId="0">
      <text>
        <r>
          <rPr>
            <b/>
            <sz val="9"/>
            <color indexed="81"/>
            <rFont val="MS P ゴシック"/>
            <family val="3"/>
            <charset val="128"/>
          </rPr>
          <t>2日目の午前に行う荒天時の活動場所を選択してください。</t>
        </r>
      </text>
    </comment>
    <comment ref="R34" authorId="0" shapeId="0">
      <text>
        <r>
          <rPr>
            <b/>
            <sz val="9"/>
            <color indexed="81"/>
            <rFont val="MS P ゴシック"/>
            <family val="3"/>
            <charset val="128"/>
          </rPr>
          <t>レザーは、
７名以下かつ20班以下の班編成
焼き板、火起こしは、
４名以下かつ17班以下の班編成
をご記入ください。</t>
        </r>
      </text>
    </comment>
    <comment ref="C36" authorId="0" shapeId="0">
      <text>
        <r>
          <rPr>
            <b/>
            <sz val="9"/>
            <color indexed="81"/>
            <rFont val="MS P ゴシック"/>
            <family val="3"/>
            <charset val="128"/>
          </rPr>
          <t>特別な支援を要する児童、その他連絡事項がある場合、こちらにご記入ください。</t>
        </r>
      </text>
    </comment>
    <comment ref="CP36" authorId="0" shapeId="0">
      <text>
        <r>
          <rPr>
            <b/>
            <sz val="9"/>
            <color indexed="81"/>
            <rFont val="MS P ゴシック"/>
            <family val="3"/>
            <charset val="128"/>
          </rPr>
          <t>原則
冷房利用は6月～9月
暖房利用は11月～3月</t>
        </r>
      </text>
    </comment>
    <comment ref="CP37" authorId="0" shapeId="0">
      <text>
        <r>
          <rPr>
            <b/>
            <sz val="8"/>
            <color indexed="81"/>
            <rFont val="MS P ゴシック"/>
            <family val="3"/>
            <charset val="128"/>
          </rPr>
          <t>【注文】は
「アレルギーがある者が別の弁当を注文」を指す。
【持参】は
「アレルギーがある者が弁当を持参」を指す。</t>
        </r>
      </text>
    </comment>
  </commentList>
</comments>
</file>

<file path=xl/comments4.xml><?xml version="1.0" encoding="utf-8"?>
<comments xmlns="http://schemas.openxmlformats.org/spreadsheetml/2006/main">
  <authors>
    <author>作成者</author>
  </authors>
  <commentList>
    <comment ref="CB6" authorId="0" shapeId="0">
      <text>
        <r>
          <rPr>
            <b/>
            <sz val="9"/>
            <color indexed="81"/>
            <rFont val="MS P ゴシック"/>
            <family val="3"/>
            <charset val="128"/>
          </rPr>
          <t>宿泊棟選択枠について、「赤丸」を宿泊する場所に動かし、使用する部屋が分かるようにしてください。</t>
        </r>
      </text>
    </comment>
    <comment ref="AS18" authorId="0" shapeId="0">
      <text>
        <r>
          <rPr>
            <b/>
            <sz val="9"/>
            <color indexed="81"/>
            <rFont val="MS P ゴシック"/>
            <family val="3"/>
            <charset val="128"/>
          </rPr>
          <t>1日目の午後に行う活動を選択してください。</t>
        </r>
      </text>
    </comment>
    <comment ref="BW18" authorId="0" shapeId="0">
      <text>
        <r>
          <rPr>
            <b/>
            <sz val="9"/>
            <color indexed="81"/>
            <rFont val="MS P ゴシック"/>
            <family val="3"/>
            <charset val="128"/>
          </rPr>
          <t>夜の活動を選択してください。</t>
        </r>
      </text>
    </comment>
    <comment ref="AS19" authorId="0" shapeId="0">
      <text>
        <r>
          <rPr>
            <b/>
            <sz val="9"/>
            <color indexed="81"/>
            <rFont val="MS P ゴシック"/>
            <family val="3"/>
            <charset val="128"/>
          </rPr>
          <t>1日目の午後に行う活動の場所を選択してください。</t>
        </r>
      </text>
    </comment>
    <comment ref="BW19" authorId="0" shapeId="0">
      <text>
        <r>
          <rPr>
            <b/>
            <sz val="9"/>
            <color indexed="81"/>
            <rFont val="MS P ゴシック"/>
            <family val="3"/>
            <charset val="128"/>
          </rPr>
          <t>班長会を行う場合の場所を選択してください。</t>
        </r>
      </text>
    </comment>
    <comment ref="AS20" authorId="0" shapeId="0">
      <text>
        <r>
          <rPr>
            <b/>
            <sz val="9"/>
            <color indexed="81"/>
            <rFont val="MS P ゴシック"/>
            <family val="3"/>
            <charset val="128"/>
          </rPr>
          <t>いかだ活動は、
４名または５名かつ30班以下の班編成
レザーは、
７名以下かつ20班以下の班編成
焼き板、火起こしは、
４名以下かつ17班以下の班編成
をご記入ください。</t>
        </r>
      </text>
    </comment>
    <comment ref="AS22" authorId="0" shapeId="0">
      <text>
        <r>
          <rPr>
            <b/>
            <sz val="9"/>
            <color indexed="81"/>
            <rFont val="MS P ゴシック"/>
            <family val="3"/>
            <charset val="128"/>
          </rPr>
          <t>屋外での活動
（いかだ、釣り、サンドクラフト、ＦＤＧ、スコアオリエンテーリング、ポイントオリエンテーリング、ハイキング）を選択している場合は、荒天時の活動をご選択ください。</t>
        </r>
      </text>
    </comment>
    <comment ref="AS23" authorId="0" shapeId="0">
      <text>
        <r>
          <rPr>
            <b/>
            <sz val="9"/>
            <color indexed="81"/>
            <rFont val="MS P ゴシック"/>
            <family val="3"/>
            <charset val="128"/>
          </rPr>
          <t>1日目の午後に行う荒天時の活動場所を選択してください。</t>
        </r>
      </text>
    </comment>
    <comment ref="AS24" authorId="0" shapeId="0">
      <text>
        <r>
          <rPr>
            <b/>
            <sz val="9"/>
            <color indexed="81"/>
            <rFont val="MS P ゴシック"/>
            <family val="3"/>
            <charset val="128"/>
          </rPr>
          <t>レザーは、
７名以下かつ20班以下の班編成
焼き板、火起こしは、
４名以下かつ17班以下の班編成
をご記入ください。</t>
        </r>
      </text>
    </comment>
    <comment ref="R28" authorId="0" shapeId="0">
      <text>
        <r>
          <rPr>
            <b/>
            <sz val="9"/>
            <color indexed="81"/>
            <rFont val="MS P ゴシック"/>
            <family val="3"/>
            <charset val="128"/>
          </rPr>
          <t>2日目の午前に行う活動を選択してください。</t>
        </r>
      </text>
    </comment>
    <comment ref="R29" authorId="0" shapeId="0">
      <text>
        <r>
          <rPr>
            <b/>
            <sz val="9"/>
            <color indexed="81"/>
            <rFont val="MS P ゴシック"/>
            <family val="3"/>
            <charset val="128"/>
          </rPr>
          <t>野外炊事の班編成を記入してください。
8名以下かつ16班以下の班編成をしてください。</t>
        </r>
      </text>
    </comment>
    <comment ref="C32" authorId="0" shapeId="0">
      <text>
        <r>
          <rPr>
            <b/>
            <sz val="9"/>
            <color indexed="81"/>
            <rFont val="MS P ゴシック"/>
            <family val="3"/>
            <charset val="128"/>
          </rPr>
          <t>朝のつどいの場所を選択してください。
（　）内は、荒天時の場所です。</t>
        </r>
      </text>
    </comment>
    <comment ref="C36" authorId="0" shapeId="0">
      <text>
        <r>
          <rPr>
            <b/>
            <sz val="9"/>
            <color indexed="81"/>
            <rFont val="MS P ゴシック"/>
            <family val="3"/>
            <charset val="128"/>
          </rPr>
          <t>特別な支援を要する児童、その他連絡事項がある場合、こちらにご記入ください。</t>
        </r>
      </text>
    </comment>
    <comment ref="CP36" authorId="0" shapeId="0">
      <text>
        <r>
          <rPr>
            <b/>
            <sz val="9"/>
            <color indexed="81"/>
            <rFont val="MS P ゴシック"/>
            <family val="3"/>
            <charset val="128"/>
          </rPr>
          <t>原則
冷房利用は6月～9月
暖房利用は11月～3月</t>
        </r>
      </text>
    </comment>
    <comment ref="CP37" authorId="0" shapeId="0">
      <text>
        <r>
          <rPr>
            <b/>
            <sz val="8"/>
            <color indexed="81"/>
            <rFont val="MS P ゴシック"/>
            <family val="3"/>
            <charset val="128"/>
          </rPr>
          <t>【注文】は
「アレルギーがある者が別の弁当を注文」を指す。
【持参】は
「アレルギーがある者が弁当を持参」を指す。</t>
        </r>
      </text>
    </comment>
  </commentList>
</comments>
</file>

<file path=xl/sharedStrings.xml><?xml version="1.0" encoding="utf-8"?>
<sst xmlns="http://schemas.openxmlformats.org/spreadsheetml/2006/main" count="883" uniqueCount="339">
  <si>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</si>
  <si>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</si>
  <si>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</si>
  <si>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</si>
  <si>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</si>
  <si>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</si>
  <si>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</si>
  <si>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</si>
  <si>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</si>
  <si>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</si>
  <si>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</si>
  <si>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</si>
  <si>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</si>
  <si>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</si>
  <si>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</si>
  <si>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</si>
  <si>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</si>
  <si>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</si>
  <si>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</si>
  <si>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</si>
  <si>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</si>
  <si>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</si>
  <si>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</si>
  <si>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</si>
  <si>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</si>
  <si>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</si>
  <si>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</si>
  <si>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</si>
  <si>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</si>
  <si>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</si>
  <si>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</si>
  <si>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</si>
  <si>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</si>
  <si>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</si>
  <si>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</si>
  <si>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</si>
  <si>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</si>
  <si>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</si>
  <si>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</si>
  <si>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</si>
  <si>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</si>
  <si>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</si>
  <si>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</si>
  <si>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</si>
  <si>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</si>
  <si>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</si>
  <si>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</si>
  <si>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</si>
  <si>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</si>
  <si>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</si>
  <si>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</si>
  <si>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</si>
  <si>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</si>
  <si>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</si>
  <si>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</si>
  <si>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</si>
  <si>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</si>
  <si>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</si>
  <si>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</si>
  <si>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</si>
  <si>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</si>
  <si>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</si>
  <si>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</si>
  <si>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</si>
  <si>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</si>
  <si>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</si>
  <si>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</si>
  <si>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</si>
  <si>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</si>
  <si>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</si>
  <si>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</si>
  <si>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</si>
  <si>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</si>
  <si>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</si>
  <si>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</si>
  <si>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</si>
  <si>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</si>
  <si>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</si>
  <si>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</si>
  <si>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</si>
  <si>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</si>
  <si>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</si>
  <si>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</si>
  <si>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</si>
  <si>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</si>
  <si>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</si>
  <si>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</si>
  <si>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</si>
  <si>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</si>
  <si>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</si>
  <si>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</si>
  <si>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</si>
  <si>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</si>
  <si>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</si>
  <si>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</si>
  <si>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</si>
  <si>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</si>
  <si>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</si>
  <si>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</si>
  <si>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</si>
  <si>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</si>
  <si>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</si>
  <si>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</si>
  <si>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</si>
  <si>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</si>
  <si>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</si>
  <si>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</si>
  <si>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</si>
  <si>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</si>
  <si>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</si>
  <si>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</si>
  <si>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</si>
  <si>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</si>
  <si>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</si>
  <si>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</si>
  <si>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</si>
  <si>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</si>
  <si>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</si>
  <si>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</si>
  <si>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</si>
  <si>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</si>
  <si>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</si>
  <si>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</si>
  <si>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</si>
  <si>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</si>
  <si>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</si>
  <si>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</si>
  <si>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</si>
  <si>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</si>
  <si>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</si>
  <si>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</si>
  <si>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</si>
  <si>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</si>
  <si>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</si>
  <si>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</si>
  <si>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</si>
  <si>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</si>
  <si>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指導2</t>
    <rPh sb="0" eb="2">
      <t>シドウ</t>
    </rPh>
    <phoneticPr fontId="5"/>
  </si>
  <si>
    <t>指導1</t>
    <rPh sb="0" eb="2">
      <t>シドウ</t>
    </rPh>
    <phoneticPr fontId="5"/>
  </si>
  <si>
    <t>指導3</t>
    <rPh sb="0" eb="2">
      <t>シドウ</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</si>
  <si>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</si>
  <si>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</si>
  <si>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</si>
  <si>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</si>
  <si>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</si>
  <si>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</si>
  <si>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</si>
  <si>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</si>
  <si>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</si>
  <si>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</si>
  <si>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</si>
  <si>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</si>
  <si>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</si>
  <si>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</si>
  <si>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</si>
  <si>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</si>
  <si>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</si>
  <si>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</si>
  <si>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</si>
  <si>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</si>
  <si>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</si>
  <si>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</si>
  <si>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</si>
  <si>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</si>
  <si>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</si>
  <si>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</si>
  <si>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</si>
  <si>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</si>
  <si>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</si>
  <si>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</si>
  <si>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</si>
  <si>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</si>
  <si>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</si>
  <si>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</si>
  <si>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</si>
  <si>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</si>
  <si>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</si>
  <si>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</si>
  <si>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</si>
  <si>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</si>
  <si>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</si>
  <si>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</si>
  <si>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</si>
  <si>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</si>
  <si>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</si>
  <si>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</si>
  <si>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</si>
  <si>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</si>
  <si>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</si>
  <si>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</si>
  <si>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</si>
  <si>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</si>
  <si>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</si>
  <si>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</si>
  <si>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</si>
  <si>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</si>
  <si>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</si>
  <si>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</si>
  <si>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</si>
  <si>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</si>
  <si>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</si>
  <si>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</si>
  <si>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</si>
  <si>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</si>
  <si>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</si>
  <si>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</si>
  <si>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</si>
  <si>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</si>
  <si>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</si>
  <si>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</si>
  <si>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２階</t>
    <rPh sb="1" eb="2">
      <t>カイ</t>
    </rPh>
    <phoneticPr fontId="1"/>
  </si>
  <si>
    <t>１階</t>
    <rPh sb="1" eb="2">
      <t>カイ</t>
    </rPh>
    <phoneticPr fontId="1"/>
  </si>
  <si>
    <t>多目的浴室</t>
    <rPh sb="0" eb="5">
      <t>タモクテキヨクシツ</t>
    </rPh>
    <phoneticPr fontId="1"/>
  </si>
  <si>
    <t>女風呂</t>
    <rPh sb="0" eb="1">
      <t>オンナ</t>
    </rPh>
    <rPh sb="1" eb="3">
      <t>フロ</t>
    </rPh>
    <phoneticPr fontId="1"/>
  </si>
  <si>
    <t>男風呂</t>
    <rPh sb="0" eb="1">
      <t>オトコ</t>
    </rPh>
    <rPh sb="1" eb="3">
      <t>フロ</t>
    </rPh>
    <phoneticPr fontId="1"/>
  </si>
  <si>
    <t>女風呂</t>
    <rPh sb="0" eb="1">
      <t>オンナ</t>
    </rPh>
    <rPh sb="1" eb="3">
      <t>ブロ</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</si>
  <si>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</si>
  <si>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</si>
  <si>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</si>
  <si>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</si>
  <si>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</si>
  <si>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オリエンテーション</t>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</si>
  <si>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</si>
  <si>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8"/>
  </si>
  <si>
    <t>注</t>
    <rPh sb="0" eb="1">
      <t>チュウ</t>
    </rPh>
    <phoneticPr fontId="28"/>
  </si>
  <si>
    <t>備考</t>
  </si>
  <si>
    <t>時間</t>
    <rPh sb="0" eb="2">
      <t>ジカン</t>
    </rPh>
    <phoneticPr fontId="1"/>
  </si>
  <si>
    <t>時間</t>
    <rPh sb="0" eb="2">
      <t>ジカン</t>
    </rPh>
    <phoneticPr fontId="28"/>
  </si>
  <si>
    <t>３F研修室（冷暖房）</t>
  </si>
  <si>
    <t>２F研修室（冷暖房）</t>
  </si>
  <si>
    <t>大研修室（冷暖房）</t>
  </si>
  <si>
    <t>人</t>
    <rPh sb="0" eb="1">
      <t>ニン</t>
    </rPh>
    <phoneticPr fontId="28"/>
  </si>
  <si>
    <t>泊</t>
    <rPh sb="0" eb="1">
      <t>ハク</t>
    </rPh>
    <phoneticPr fontId="1"/>
  </si>
  <si>
    <t>泊</t>
    <rPh sb="0" eb="1">
      <t>ハク</t>
    </rPh>
    <phoneticPr fontId="28"/>
  </si>
  <si>
    <t>冷暖房（宿泊室）</t>
  </si>
  <si>
    <t>食</t>
    <rPh sb="0" eb="1">
      <t>ショク</t>
    </rPh>
    <phoneticPr fontId="28"/>
  </si>
  <si>
    <t>式</t>
    <rPh sb="0" eb="1">
      <t>シキ</t>
    </rPh>
    <phoneticPr fontId="28"/>
  </si>
  <si>
    <t>キャンプ用炊事用具</t>
  </si>
  <si>
    <t>台</t>
    <rPh sb="0" eb="1">
      <t>ダイ</t>
    </rPh>
    <phoneticPr fontId="1"/>
  </si>
  <si>
    <t>台</t>
    <rPh sb="0" eb="1">
      <t>ダイ</t>
    </rPh>
    <phoneticPr fontId="28"/>
  </si>
  <si>
    <t>自転車</t>
  </si>
  <si>
    <t>艇</t>
    <rPh sb="0" eb="1">
      <t>テイ</t>
    </rPh>
    <phoneticPr fontId="1"/>
  </si>
  <si>
    <t>艇</t>
    <rPh sb="0" eb="1">
      <t>テイ</t>
    </rPh>
    <phoneticPr fontId="28"/>
  </si>
  <si>
    <t>カッター</t>
  </si>
  <si>
    <t>会議室（３階研修室）</t>
  </si>
  <si>
    <t>会議室（２階会議室）</t>
  </si>
  <si>
    <t>会議室（大研修室）</t>
  </si>
  <si>
    <t>17～21時</t>
    <rPh sb="5" eb="6">
      <t>ジ</t>
    </rPh>
    <phoneticPr fontId="1"/>
  </si>
  <si>
    <t>17～21時</t>
    <rPh sb="5" eb="6">
      <t>ジ</t>
    </rPh>
    <phoneticPr fontId="28"/>
  </si>
  <si>
    <t>9～17時</t>
    <rPh sb="4" eb="5">
      <t>ジ</t>
    </rPh>
    <phoneticPr fontId="1"/>
  </si>
  <si>
    <t>9～17時</t>
    <rPh sb="4" eb="5">
      <t>ジ</t>
    </rPh>
    <phoneticPr fontId="28"/>
  </si>
  <si>
    <t>体育館</t>
    <rPh sb="0" eb="3">
      <t>タイイクカン</t>
    </rPh>
    <phoneticPr fontId="1"/>
  </si>
  <si>
    <t>体育館</t>
    <rPh sb="0" eb="3">
      <t>タイイクカン</t>
    </rPh>
    <phoneticPr fontId="28"/>
  </si>
  <si>
    <t>人</t>
    <rPh sb="0" eb="1">
      <t>ヒト</t>
    </rPh>
    <phoneticPr fontId="28"/>
  </si>
  <si>
    <t>小学校児童以下</t>
    <rPh sb="0" eb="7">
      <t>ショウガッコウジドウイカ</t>
    </rPh>
    <phoneticPr fontId="28"/>
  </si>
  <si>
    <t>中学校生徒</t>
    <rPh sb="0" eb="5">
      <t>チュウガッコウセイト</t>
    </rPh>
    <phoneticPr fontId="28"/>
  </si>
  <si>
    <t>高等学校生徒</t>
    <rPh sb="0" eb="2">
      <t>コウトウ</t>
    </rPh>
    <rPh sb="2" eb="4">
      <t>ガッコウ</t>
    </rPh>
    <rPh sb="4" eb="6">
      <t>セイト</t>
    </rPh>
    <phoneticPr fontId="28"/>
  </si>
  <si>
    <t>大人</t>
    <rPh sb="0" eb="2">
      <t>オトナ</t>
    </rPh>
    <phoneticPr fontId="1"/>
  </si>
  <si>
    <t>大人</t>
    <rPh sb="0" eb="2">
      <t>オトナ</t>
    </rPh>
    <phoneticPr fontId="28"/>
  </si>
  <si>
    <t>${宿泊室}</t>
  </si>
  <si>
    <t>利用予定人数等</t>
    <rPh sb="0" eb="4">
      <t>リヨウヨテイ</t>
    </rPh>
    <rPh sb="4" eb="7">
      <t>ニンズウトウ</t>
    </rPh>
    <phoneticPr fontId="28"/>
  </si>
  <si>
    <t>日(泊)数又は時間</t>
    <rPh sb="0" eb="1">
      <t>ニチ</t>
    </rPh>
    <rPh sb="2" eb="3">
      <t>ハク</t>
    </rPh>
    <rPh sb="4" eb="5">
      <t>スウ</t>
    </rPh>
    <rPh sb="5" eb="6">
      <t>マタ</t>
    </rPh>
    <rPh sb="7" eb="9">
      <t>ジカン</t>
    </rPh>
    <phoneticPr fontId="28"/>
  </si>
  <si>
    <t>種別</t>
    <rPh sb="0" eb="2">
      <t>シュベツ</t>
    </rPh>
    <phoneticPr fontId="28"/>
  </si>
  <si>
    <t>名称</t>
    <rPh sb="0" eb="2">
      <t>メイショウ</t>
    </rPh>
    <phoneticPr fontId="28"/>
  </si>
  <si>
    <t>利用しようとする施設、設備又は物品</t>
    <rPh sb="0" eb="2">
      <t>リヨウ</t>
    </rPh>
    <rPh sb="8" eb="10">
      <t>シセツ</t>
    </rPh>
    <rPh sb="11" eb="13">
      <t>セツビ</t>
    </rPh>
    <rPh sb="13" eb="14">
      <t>マタ</t>
    </rPh>
    <rPh sb="15" eb="17">
      <t>ブッピン</t>
    </rPh>
    <phoneticPr fontId="28"/>
  </si>
  <si>
    <t>指導者職/氏名</t>
    <rPh sb="0" eb="3">
      <t>シドウシャ</t>
    </rPh>
    <rPh sb="3" eb="4">
      <t>ショク</t>
    </rPh>
    <rPh sb="5" eb="7">
      <t>シメイ</t>
    </rPh>
    <phoneticPr fontId="28"/>
  </si>
  <si>
    <t>利用区分</t>
    <rPh sb="0" eb="4">
      <t>リヨウクブン</t>
    </rPh>
    <phoneticPr fontId="28"/>
  </si>
  <si>
    <t>まで</t>
    <phoneticPr fontId="28"/>
  </si>
  <si>
    <t>入退所時刻</t>
    <rPh sb="0" eb="3">
      <t>ニュウタイショ</t>
    </rPh>
    <rPh sb="3" eb="5">
      <t>ジコク</t>
    </rPh>
    <phoneticPr fontId="28"/>
  </si>
  <si>
    <t>から</t>
    <phoneticPr fontId="28"/>
  </si>
  <si>
    <t>利用期間</t>
    <rPh sb="0" eb="4">
      <t>リヨウキカン</t>
    </rPh>
    <phoneticPr fontId="28"/>
  </si>
  <si>
    <t>利用目的</t>
    <rPh sb="0" eb="4">
      <t>リヨウモクテキ</t>
    </rPh>
    <phoneticPr fontId="28"/>
  </si>
  <si>
    <t>団体名</t>
    <rPh sb="0" eb="3">
      <t>ダンタイメイ</t>
    </rPh>
    <phoneticPr fontId="1"/>
  </si>
  <si>
    <t>団体名</t>
    <rPh sb="0" eb="3">
      <t>ダンタイメイ</t>
    </rPh>
    <phoneticPr fontId="28"/>
  </si>
  <si>
    <t>申請者職/氏名</t>
    <rPh sb="0" eb="3">
      <t>シンセイシャ</t>
    </rPh>
    <rPh sb="3" eb="4">
      <t>ショク</t>
    </rPh>
    <rPh sb="5" eb="7">
      <t>シメイ</t>
    </rPh>
    <phoneticPr fontId="28"/>
  </si>
  <si>
    <t>申請者住所</t>
    <rPh sb="0" eb="5">
      <t>シンセイシャジュウショ</t>
    </rPh>
    <phoneticPr fontId="28"/>
  </si>
  <si>
    <t>香川県立屋島少年自然の家所長　殿</t>
    <rPh sb="0" eb="10">
      <t>カガワケンリツヤシマショウネンシゼン</t>
    </rPh>
    <rPh sb="11" eb="12">
      <t>イエ</t>
    </rPh>
    <rPh sb="12" eb="14">
      <t>ショチョウ</t>
    </rPh>
    <rPh sb="15" eb="16">
      <t>ドノ</t>
    </rPh>
    <phoneticPr fontId="28"/>
  </si>
  <si>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8"/>
  </si>
  <si>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</si>
  <si>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</si>
  <si>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</si>
  <si>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</si>
  <si>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</si>
  <si>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</si>
  <si>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</si>
  <si>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</si>
  <si>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</si>
  <si>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</si>
  <si>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</si>
  <si>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</si>
  <si>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</si>
  <si>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</si>
  <si>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</si>
  <si>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</si>
  <si>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</si>
  <si>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代表住所</t>
    <rPh sb="0" eb="2">
      <t>ダイヒョウ</t>
    </rPh>
    <rPh sb="2" eb="4">
      <t>ジュウショ</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</si>
  <si>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</si>
  <si>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</si>
  <si>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</si>
  <si>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</si>
  <si>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</si>
  <si>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</si>
  <si>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</si>
  <si>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月</t>
    <rPh sb="0" eb="1">
      <t>ツキ</t>
    </rPh>
    <phoneticPr fontId="1"/>
  </si>
  <si>
    <t>日</t>
    <rPh sb="0" eb="1">
      <t>ヒ</t>
    </rPh>
    <phoneticPr fontId="1"/>
  </si>
  <si>
    <t>夕食（食堂）</t>
    <rPh sb="0" eb="2">
      <t>ユウショク</t>
    </rPh>
    <rPh sb="3" eb="5">
      <t>ショクドウ</t>
    </rPh>
    <phoneticPr fontId="1"/>
  </si>
  <si>
    <t>昼食</t>
    <rPh sb="0" eb="2">
      <t>チュウショク</t>
    </rPh>
    <phoneticPr fontId="1"/>
  </si>
  <si>
    <t>朝食（食堂）</t>
    <rPh sb="0" eb="2">
      <t>チョウショク</t>
    </rPh>
    <rPh sb="3" eb="5">
      <t>ショクドウ</t>
    </rPh>
    <phoneticPr fontId="1"/>
  </si>
  <si>
    <t>入所打ち合わせ</t>
    <rPh sb="0" eb="3">
      <t>ニュウショウ</t>
    </rPh>
    <rPh sb="4" eb="5">
      <t>ア</t>
    </rPh>
    <phoneticPr fontId="1"/>
  </si>
  <si>
    <t>入所式（体育館）</t>
    <rPh sb="0" eb="3">
      <t>ニュウショシキ</t>
    </rPh>
    <rPh sb="4" eb="7">
      <t>タイイクカン</t>
    </rPh>
    <phoneticPr fontId="1"/>
  </si>
  <si>
    <t>活動準備</t>
    <rPh sb="0" eb="4">
      <t>カツドウジュンビ</t>
    </rPh>
    <phoneticPr fontId="1"/>
  </si>
  <si>
    <t>夕方打ち合わせ</t>
    <rPh sb="0" eb="2">
      <t>ユウガタ</t>
    </rPh>
    <rPh sb="2" eb="3">
      <t>ウ</t>
    </rPh>
    <rPh sb="4" eb="5">
      <t>ア</t>
    </rPh>
    <phoneticPr fontId="1"/>
  </si>
  <si>
    <t>消灯</t>
    <rPh sb="0" eb="2">
      <t>ショウトウ</t>
    </rPh>
    <phoneticPr fontId="1"/>
  </si>
  <si>
    <t>入室</t>
    <rPh sb="0" eb="2">
      <t>ニュウシツ</t>
    </rPh>
    <phoneticPr fontId="1"/>
  </si>
  <si>
    <t>夕食準備</t>
    <rPh sb="0" eb="4">
      <t>ユウショクジュンビ</t>
    </rPh>
    <phoneticPr fontId="1"/>
  </si>
  <si>
    <t>入浴</t>
    <rPh sb="0" eb="2">
      <t>ニュウヨク</t>
    </rPh>
    <phoneticPr fontId="1"/>
  </si>
  <si>
    <t>退所点検・退所</t>
    <rPh sb="0" eb="4">
      <t>タイショテンケン</t>
    </rPh>
    <rPh sb="5" eb="7">
      <t>タイショ</t>
    </rPh>
    <phoneticPr fontId="1"/>
  </si>
  <si>
    <t>起床</t>
    <rPh sb="0" eb="2">
      <t>キショウ</t>
    </rPh>
    <phoneticPr fontId="1"/>
  </si>
  <si>
    <t>朝のつどい</t>
    <rPh sb="0" eb="1">
      <t>アサ</t>
    </rPh>
    <phoneticPr fontId="1"/>
  </si>
  <si>
    <t>レンガ広場(食堂下ピロティ)</t>
  </si>
  <si>
    <t>班数
■名×●班</t>
    <rPh sb="0" eb="2">
      <t>ハンスウ</t>
    </rPh>
    <rPh sb="4" eb="5">
      <t>メイ</t>
    </rPh>
    <rPh sb="7" eb="8">
      <t>ハン</t>
    </rPh>
    <phoneticPr fontId="1"/>
  </si>
  <si>
    <t>第2宿泊棟・研修棟</t>
    <phoneticPr fontId="1"/>
  </si>
  <si>
    <t>宿泊棟選択枠</t>
    <rPh sb="0" eb="3">
      <t>シュクハクトウ</t>
    </rPh>
    <rPh sb="3" eb="6">
      <t>センタクワク</t>
    </rPh>
    <phoneticPr fontId="1"/>
  </si>
  <si>
    <t>昼食（食堂）</t>
    <rPh sb="0" eb="2">
      <t>チュウショク</t>
    </rPh>
    <rPh sb="3" eb="5">
      <t>ショクドウ</t>
    </rPh>
    <phoneticPr fontId="1"/>
  </si>
  <si>
    <t>昼食準備</t>
    <rPh sb="0" eb="2">
      <t>チュウショク</t>
    </rPh>
    <rPh sb="2" eb="4">
      <t>ジュンビ</t>
    </rPh>
    <phoneticPr fontId="1"/>
  </si>
  <si>
    <t>班数
●名×■班
（教員含む）</t>
    <rPh sb="0" eb="2">
      <t>ハンスウ</t>
    </rPh>
    <rPh sb="4" eb="5">
      <t>メイ</t>
    </rPh>
    <rPh sb="7" eb="8">
      <t>ハン</t>
    </rPh>
    <rPh sb="10" eb="12">
      <t>キョウイン</t>
    </rPh>
    <rPh sb="12" eb="13">
      <t>フク</t>
    </rPh>
    <phoneticPr fontId="1"/>
  </si>
  <si>
    <t>宿泊棟選択枠</t>
    <rPh sb="0" eb="3">
      <t>シュクハクトウ</t>
    </rPh>
    <rPh sb="3" eb="5">
      <t>センタク</t>
    </rPh>
    <rPh sb="5" eb="6">
      <t>ワク</t>
    </rPh>
    <phoneticPr fontId="1"/>
  </si>
  <si>
    <t>宿泊棟選択枠</t>
    <rPh sb="0" eb="6">
      <t>シュクハクトウセンタクワク</t>
    </rPh>
    <phoneticPr fontId="1"/>
  </si>
  <si>
    <t>（体育館）</t>
    <rPh sb="1" eb="4">
      <t>タイイクカン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</si>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</sst>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aaa"/>
    <numFmt numFmtId="177" formatCode="0000000000"/>
  </numFmts>
  <fonts count="32">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b/>
      <sz val="9"/>
      <color indexed="81"/>
      <name val="MS P ゴシック"/>
      <family val="3"/>
      <charset val="128"/>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b/>
      <sz val="8"/>
      <color indexed="81"/>
      <name val="MS P ゴシック"/>
      <family val="3"/>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color indexed="81"/>
      <name val="MS P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bgColor indexed="64"/>
      </patternFill>
    </fill>
  </fills>
  <borders count="167">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top style="double">
        <color indexed="64"/>
      </top>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hair">
        <color indexed="64"/>
      </right>
      <top style="double">
        <color indexed="64"/>
      </top>
      <bottom/>
      <diagonal/>
    </border>
    <border diagonalUp="1">
      <left style="hair">
        <color indexed="64"/>
      </left>
      <right style="hair">
        <color indexed="64"/>
      </right>
      <top style="hair">
        <color indexed="64"/>
      </top>
      <bottom style="medium">
        <color indexed="64"/>
      </bottom>
      <diagonal style="thin">
        <color indexed="64"/>
      </diagonal>
    </border>
    <border>
      <left style="hair">
        <color indexed="64"/>
      </left>
      <right style="medium">
        <color indexed="64"/>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s>
  <cellStyleXfs count="3">
    <xf numFmtId="0" fontId="0" fillId="0" borderId="0">
      <alignment vertical="center"/>
    </xf>
    <xf numFmtId="0" fontId="11" fillId="0" borderId="0">
      <alignment vertical="center"/>
    </xf>
    <xf numFmtId="0" fontId="25" fillId="0" borderId="0"/>
  </cellStyleXfs>
  <cellXfs count="743">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1" xfId="0" applyFont="1" applyBorder="1" applyAlignment="1">
      <alignment horizontal="center" vertical="center"/>
    </xf>
    <xf numFmtId="0" fontId="2" fillId="0" borderId="93"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1"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3"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08"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15" xfId="0" applyBorder="1">
      <alignment vertical="center"/>
    </xf>
    <xf numFmtId="0" fontId="0" fillId="0" borderId="107" xfId="0" applyBorder="1">
      <alignment vertical="center"/>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08" xfId="0" applyBorder="1" applyAlignment="1">
      <alignment vertical="center" shrinkToFit="1"/>
    </xf>
    <xf numFmtId="0" fontId="0" fillId="0" borderId="108"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6" fillId="0" borderId="0" xfId="1" applyFont="1">
      <alignment vertical="center"/>
    </xf>
    <xf numFmtId="0" fontId="17" fillId="0" borderId="0" xfId="1" applyFont="1">
      <alignment vertical="center"/>
    </xf>
    <xf numFmtId="0" fontId="18" fillId="0" borderId="70" xfId="1" applyFont="1" applyBorder="1">
      <alignment vertical="center"/>
    </xf>
    <xf numFmtId="0" fontId="16" fillId="0" borderId="70" xfId="1" applyFont="1" applyBorder="1">
      <alignment vertical="center"/>
    </xf>
    <xf numFmtId="0" fontId="16" fillId="0" borderId="72" xfId="1" applyFont="1" applyBorder="1">
      <alignment vertical="center"/>
    </xf>
    <xf numFmtId="0" fontId="21" fillId="0" borderId="17" xfId="1" applyFont="1" applyBorder="1" applyAlignment="1">
      <alignment horizontal="center" vertical="center" textRotation="255" shrinkToFit="1"/>
    </xf>
    <xf numFmtId="0" fontId="16" fillId="0" borderId="61" xfId="1" applyFont="1" applyBorder="1" applyAlignment="1">
      <alignment horizontal="center" vertical="center" textRotation="255" shrinkToFit="1"/>
    </xf>
    <xf numFmtId="0" fontId="22" fillId="0" borderId="78" xfId="1" applyFont="1" applyBorder="1" applyAlignment="1"/>
    <xf numFmtId="0" fontId="22" fillId="0" borderId="43" xfId="1" applyFont="1" applyBorder="1" applyAlignment="1"/>
    <xf numFmtId="0" fontId="16" fillId="0" borderId="82" xfId="1" applyFont="1" applyBorder="1">
      <alignment vertical="center"/>
    </xf>
    <xf numFmtId="0" fontId="16" fillId="0" borderId="83" xfId="1" applyFont="1" applyBorder="1">
      <alignment vertical="center"/>
    </xf>
    <xf numFmtId="0" fontId="16" fillId="0" borderId="42" xfId="1" applyFont="1" applyBorder="1">
      <alignment vertical="center"/>
    </xf>
    <xf numFmtId="0" fontId="16" fillId="0" borderId="0" xfId="1" applyFont="1" applyAlignment="1" applyProtection="1">
      <alignment vertical="center" wrapText="1"/>
      <protection locked="0"/>
    </xf>
    <xf numFmtId="0" fontId="16" fillId="0" borderId="0" xfId="1" applyFont="1" applyProtection="1">
      <alignment vertical="center"/>
      <protection locked="0"/>
    </xf>
    <xf numFmtId="0" fontId="23" fillId="0" borderId="0" xfId="1" applyFont="1" applyProtection="1">
      <alignment vertical="center"/>
      <protection locked="0"/>
    </xf>
    <xf numFmtId="0" fontId="23" fillId="0" borderId="0" xfId="1" applyFont="1" applyAlignment="1" applyProtection="1">
      <alignment vertical="center" wrapText="1"/>
      <protection locked="0"/>
    </xf>
    <xf numFmtId="0" fontId="23" fillId="0" borderId="87" xfId="1" applyFont="1" applyBorder="1" applyAlignment="1" applyProtection="1">
      <alignment vertical="center" wrapText="1"/>
      <protection locked="0"/>
    </xf>
    <xf numFmtId="0" fontId="16" fillId="0" borderId="70" xfId="1" applyFont="1" applyBorder="1" applyAlignment="1" applyProtection="1">
      <alignment vertical="center" wrapText="1"/>
      <protection locked="0"/>
    </xf>
    <xf numFmtId="0" fontId="23" fillId="0" borderId="70" xfId="1" applyFont="1" applyBorder="1" applyAlignment="1" applyProtection="1">
      <alignment vertical="center" wrapText="1"/>
      <protection locked="0"/>
    </xf>
    <xf numFmtId="0" fontId="23" fillId="0" borderId="81" xfId="1" applyFont="1" applyBorder="1" applyAlignment="1" applyProtection="1">
      <alignment vertical="center" wrapText="1"/>
      <protection locked="0"/>
    </xf>
    <xf numFmtId="0" fontId="16" fillId="0" borderId="87" xfId="1" applyFont="1" applyBorder="1">
      <alignment vertical="center"/>
    </xf>
    <xf numFmtId="0" fontId="16" fillId="0" borderId="0" xfId="1" applyFont="1" applyAlignment="1">
      <alignment horizontal="center" vertical="center"/>
    </xf>
    <xf numFmtId="0" fontId="16" fillId="0" borderId="84" xfId="1" applyFont="1" applyBorder="1">
      <alignment vertical="center"/>
    </xf>
    <xf numFmtId="0" fontId="22" fillId="0" borderId="124" xfId="1" applyFont="1" applyBorder="1" applyAlignment="1"/>
    <xf numFmtId="0" fontId="16" fillId="0" borderId="130" xfId="1" applyFont="1" applyBorder="1">
      <alignment vertical="center"/>
    </xf>
    <xf numFmtId="0" fontId="26" fillId="0" borderId="0" xfId="2" applyFont="1" applyFill="1"/>
    <xf numFmtId="0" fontId="26" fillId="0" borderId="0" xfId="2" applyFont="1" applyFill="1" applyBorder="1"/>
    <xf numFmtId="0" fontId="26" fillId="0" borderId="19" xfId="2" applyNumberFormat="1" applyFont="1" applyFill="1" applyBorder="1" applyAlignment="1">
      <alignment vertical="center" shrinkToFit="1"/>
    </xf>
    <xf numFmtId="0" fontId="26" fillId="0" borderId="18" xfId="2" applyNumberFormat="1" applyFont="1" applyFill="1" applyBorder="1" applyAlignment="1">
      <alignment vertical="center" shrinkToFit="1"/>
    </xf>
    <xf numFmtId="0" fontId="26" fillId="0" borderId="62" xfId="2" applyNumberFormat="1" applyFont="1" applyFill="1" applyBorder="1" applyAlignment="1">
      <alignment vertical="center" shrinkToFit="1"/>
    </xf>
    <xf numFmtId="0" fontId="26" fillId="0" borderId="12" xfId="2" applyNumberFormat="1" applyFont="1" applyFill="1" applyBorder="1" applyAlignment="1">
      <alignment vertical="center" shrinkToFit="1"/>
    </xf>
    <xf numFmtId="0" fontId="26" fillId="0" borderId="17" xfId="2" applyNumberFormat="1" applyFont="1" applyFill="1" applyBorder="1" applyAlignment="1">
      <alignment vertical="center" shrinkToFit="1"/>
    </xf>
    <xf numFmtId="0" fontId="26" fillId="0" borderId="18" xfId="2" applyFont="1" applyFill="1" applyBorder="1" applyAlignment="1">
      <alignment vertical="center" shrinkToFit="1"/>
    </xf>
    <xf numFmtId="0" fontId="26" fillId="0" borderId="0" xfId="2" applyFont="1" applyFill="1" applyBorder="1" applyAlignment="1">
      <alignment vertical="center" shrinkToFit="1"/>
    </xf>
    <xf numFmtId="0" fontId="26" fillId="0" borderId="0" xfId="2" applyNumberFormat="1" applyFont="1" applyFill="1" applyBorder="1" applyAlignment="1">
      <alignment vertical="top"/>
    </xf>
    <xf numFmtId="0" fontId="29" fillId="0" borderId="0" xfId="2" applyFont="1" applyFill="1" applyBorder="1" applyAlignment="1">
      <alignment vertical="center" shrinkToFit="1"/>
    </xf>
    <xf numFmtId="0" fontId="0" fillId="0" borderId="2" xfId="0" applyBorder="1" applyAlignment="1">
      <alignment horizontal="left" vertical="center" shrinkToFit="1"/>
    </xf>
    <xf numFmtId="0" fontId="0" fillId="0" borderId="0"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0" xfId="0"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29" xfId="0" applyBorder="1" applyAlignment="1">
      <alignment horizontal="left" vertical="center"/>
    </xf>
    <xf numFmtId="0" fontId="16" fillId="0" borderId="0" xfId="1" applyFont="1" applyBorder="1" applyAlignment="1">
      <alignment vertical="center"/>
    </xf>
    <xf numFmtId="0" fontId="17" fillId="0" borderId="0" xfId="1" applyFont="1" applyBorder="1" applyAlignment="1">
      <alignment vertical="center"/>
    </xf>
    <xf numFmtId="177" fontId="0" fillId="0" borderId="66" xfId="0" applyNumberFormat="1"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Fill="1">
      <alignment vertical="center"/>
    </xf>
    <xf numFmtId="0" fontId="0" fillId="0" borderId="0" xfId="0" applyFill="1" applyAlignment="1">
      <alignment horizontal="left" vertical="center"/>
    </xf>
    <xf numFmtId="0" fontId="0" fillId="0" borderId="0" xfId="0" applyFill="1" applyAlignment="1"/>
    <xf numFmtId="0" fontId="20" fillId="0" borderId="69" xfId="1" applyFont="1" applyBorder="1" applyAlignment="1" applyProtection="1">
      <alignment vertical="center" textRotation="255"/>
    </xf>
    <xf numFmtId="0" fontId="20" fillId="0" borderId="86" xfId="1" applyFont="1" applyBorder="1" applyAlignment="1" applyProtection="1">
      <alignment vertical="center" textRotation="255"/>
    </xf>
    <xf numFmtId="0" fontId="20" fillId="0" borderId="86" xfId="1" applyFont="1" applyBorder="1" applyAlignment="1" applyProtection="1">
      <alignment vertical="center" textRotation="255" wrapText="1"/>
    </xf>
    <xf numFmtId="0" fontId="16" fillId="0" borderId="0" xfId="1" applyFont="1" applyProtection="1">
      <alignment vertical="center"/>
    </xf>
    <xf numFmtId="0" fontId="20" fillId="0" borderId="86" xfId="1" applyFont="1" applyBorder="1" applyAlignment="1" applyProtection="1">
      <alignment vertical="center" textRotation="255" shrinkToFit="1"/>
    </xf>
    <xf numFmtId="0" fontId="20" fillId="0" borderId="67" xfId="1" applyFont="1" applyBorder="1" applyAlignment="1" applyProtection="1">
      <alignment vertical="center" textRotation="255"/>
    </xf>
    <xf numFmtId="0" fontId="20" fillId="0" borderId="0" xfId="1" applyFont="1" applyAlignment="1" applyProtection="1">
      <alignment vertical="center" textRotation="255"/>
    </xf>
    <xf numFmtId="0" fontId="20" fillId="0" borderId="0" xfId="1" applyFont="1" applyAlignment="1" applyProtection="1">
      <alignment vertical="center" textRotation="255" shrinkToFit="1"/>
    </xf>
    <xf numFmtId="0" fontId="20" fillId="0" borderId="0" xfId="1" applyFont="1" applyBorder="1" applyAlignment="1" applyProtection="1">
      <alignment vertical="center" textRotation="255"/>
    </xf>
    <xf numFmtId="0" fontId="20" fillId="0" borderId="123" xfId="1" applyFont="1" applyBorder="1" applyAlignment="1" applyProtection="1">
      <alignment vertical="center" textRotation="255"/>
    </xf>
    <xf numFmtId="0" fontId="20" fillId="0" borderId="70" xfId="1" applyFont="1" applyBorder="1" applyAlignment="1" applyProtection="1">
      <alignment vertical="center" textRotation="255"/>
    </xf>
    <xf numFmtId="0" fontId="20" fillId="0" borderId="70" xfId="1" applyFont="1" applyBorder="1" applyAlignment="1" applyProtection="1">
      <alignment vertical="center" textRotation="255" shrinkToFit="1"/>
    </xf>
    <xf numFmtId="0" fontId="23" fillId="0" borderId="81" xfId="1" applyFont="1" applyBorder="1" applyAlignment="1" applyProtection="1">
      <alignment vertical="center" wrapText="1"/>
    </xf>
    <xf numFmtId="0" fontId="23" fillId="0" borderId="70" xfId="1" applyFont="1" applyBorder="1" applyAlignment="1" applyProtection="1">
      <alignment vertical="center" wrapText="1"/>
    </xf>
    <xf numFmtId="0" fontId="16" fillId="0" borderId="70" xfId="1" applyFont="1" applyBorder="1" applyAlignment="1" applyProtection="1">
      <alignment vertical="center" wrapText="1"/>
    </xf>
    <xf numFmtId="0" fontId="23" fillId="0" borderId="87" xfId="1" applyFont="1" applyBorder="1" applyAlignment="1" applyProtection="1">
      <alignment vertical="center" wrapText="1"/>
    </xf>
    <xf numFmtId="0" fontId="23" fillId="0" borderId="0" xfId="1" applyFont="1" applyAlignment="1" applyProtection="1">
      <alignment vertical="center" wrapText="1"/>
    </xf>
    <xf numFmtId="0" fontId="16" fillId="0" borderId="0" xfId="1" applyFont="1" applyAlignment="1" applyProtection="1">
      <alignment vertical="center" wrapText="1"/>
    </xf>
    <xf numFmtId="0" fontId="23" fillId="0" borderId="0" xfId="1" applyFont="1" applyProtection="1">
      <alignment vertical="center"/>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Alignment="1">
      <alignment horizontal="left" vertical="center"/>
    </xf>
    <xf numFmtId="0" fontId="0" fillId="0" borderId="32" xfId="0" applyBorder="1" applyAlignment="1">
      <alignment horizontal="left" vertical="center"/>
    </xf>
    <xf numFmtId="0" fontId="0" fillId="0" borderId="2" xfId="0" applyBorder="1" applyProtection="1">
      <alignment vertical="center"/>
      <protection locked="0"/>
    </xf>
    <xf numFmtId="0" fontId="0" fillId="0" borderId="2" xfId="0" applyFill="1" applyBorder="1" applyAlignment="1"/>
    <xf numFmtId="0" fontId="0" fillId="0" borderId="29" xfId="0" applyBorder="1" applyAlignment="1" applyProtection="1">
      <alignment horizontal="left" vertical="center"/>
      <protection locked="0"/>
    </xf>
    <xf numFmtId="0" fontId="0" fillId="0" borderId="29" xfId="0" applyBorder="1" applyAlignment="1" applyProtection="1">
      <alignment horizontal="left" vertical="center"/>
    </xf>
    <xf numFmtId="0" fontId="0" fillId="0" borderId="2" xfId="0" applyBorder="1" applyAlignment="1" applyProtection="1">
      <alignment horizontal="left" vertical="center"/>
    </xf>
    <xf numFmtId="0" fontId="0" fillId="0" borderId="0" xfId="0" applyBorder="1" applyAlignment="1" applyProtection="1">
      <alignment horizontal="left" vertical="center"/>
    </xf>
    <xf numFmtId="0" fontId="0" fillId="0" borderId="32" xfId="0" applyBorder="1" applyAlignment="1" applyProtection="1">
      <alignment horizontal="left" vertical="center"/>
    </xf>
    <xf numFmtId="14" fontId="26" fillId="0" borderId="0" xfId="2" applyNumberFormat="1" applyFont="1" applyFill="1" applyBorder="1" applyAlignment="1">
      <alignment vertical="top"/>
    </xf>
    <xf numFmtId="0" fontId="26" fillId="0" borderId="56" xfId="2" applyNumberFormat="1" applyFont="1" applyFill="1" applyBorder="1" applyAlignment="1">
      <alignment vertical="center" shrinkToFit="1"/>
    </xf>
    <xf numFmtId="0" fontId="26" fillId="0" borderId="13" xfId="2" applyNumberFormat="1" applyFont="1" applyFill="1" applyBorder="1" applyAlignment="1">
      <alignment vertical="center" shrinkToFit="1"/>
    </xf>
    <xf numFmtId="0" fontId="26" fillId="0" borderId="91" xfId="2" applyNumberFormat="1" applyFont="1" applyFill="1" applyBorder="1" applyAlignment="1">
      <alignment vertical="center" shrinkToFit="1"/>
    </xf>
    <xf numFmtId="0" fontId="26" fillId="0" borderId="15" xfId="2" applyNumberFormat="1" applyFont="1" applyFill="1" applyBorder="1" applyAlignment="1">
      <alignment vertical="center" shrinkToFit="1"/>
    </xf>
    <xf numFmtId="0" fontId="26" fillId="0" borderId="10" xfId="2" applyNumberFormat="1" applyFont="1" applyFill="1" applyBorder="1" applyAlignment="1">
      <alignment vertical="center" shrinkToFit="1"/>
    </xf>
    <xf numFmtId="0" fontId="26" fillId="0" borderId="93" xfId="2" applyNumberFormat="1" applyFont="1" applyFill="1" applyBorder="1" applyAlignment="1">
      <alignment vertical="center" shrinkToFit="1"/>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 fillId="0" borderId="78" xfId="0" applyFont="1" applyBorder="1" applyAlignment="1">
      <alignment horizontal="distributed" vertical="center"/>
    </xf>
    <xf numFmtId="0" fontId="2" fillId="0" borderId="43" xfId="0" applyFont="1" applyBorder="1" applyAlignment="1">
      <alignment horizontal="distributed" vertical="center"/>
    </xf>
    <xf numFmtId="0" fontId="2" fillId="0" borderId="89" xfId="0" applyFont="1" applyBorder="1" applyAlignment="1">
      <alignment horizontal="distributed" vertical="center"/>
    </xf>
    <xf numFmtId="0" fontId="2" fillId="0" borderId="43" xfId="0" applyFont="1" applyBorder="1" applyAlignment="1">
      <alignment horizontal="left" vertical="center"/>
    </xf>
    <xf numFmtId="0" fontId="2" fillId="0" borderId="79" xfId="0" applyFont="1" applyBorder="1" applyAlignment="1">
      <alignment horizontal="left" vertical="center"/>
    </xf>
    <xf numFmtId="0" fontId="2" fillId="0" borderId="90"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2"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4"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4" fillId="0" borderId="94"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4" xfId="0" applyFont="1" applyBorder="1" applyAlignment="1">
      <alignment horizontal="center" vertical="center" textRotation="255" shrinkToFit="1"/>
    </xf>
    <xf numFmtId="0" fontId="2" fillId="0" borderId="101" xfId="0" applyFont="1" applyBorder="1" applyAlignment="1">
      <alignment horizontal="center" vertical="center" textRotation="255" shrinkToFit="1"/>
    </xf>
    <xf numFmtId="0" fontId="2" fillId="0" borderId="11" xfId="0" applyFont="1" applyBorder="1" applyAlignment="1">
      <alignment horizontal="center" vertical="center"/>
    </xf>
    <xf numFmtId="0" fontId="2" fillId="0" borderId="75"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5" xfId="0" applyFont="1" applyBorder="1" applyAlignment="1">
      <alignment horizontal="center" vertical="center" textRotation="255" shrinkToFit="1"/>
    </xf>
    <xf numFmtId="0" fontId="2" fillId="0" borderId="103"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2" xfId="0" applyFont="1" applyBorder="1" applyAlignment="1">
      <alignment horizontal="center" vertical="center"/>
    </xf>
    <xf numFmtId="0" fontId="2" fillId="0" borderId="14" xfId="0" applyFont="1" applyBorder="1" applyAlignment="1">
      <alignment horizontal="center" vertical="center"/>
    </xf>
    <xf numFmtId="0" fontId="2" fillId="0" borderId="104" xfId="0" applyFont="1" applyBorder="1" applyAlignment="1">
      <alignment horizontal="center" vertical="center"/>
    </xf>
    <xf numFmtId="0" fontId="2" fillId="0" borderId="95" xfId="0" applyFont="1" applyBorder="1" applyAlignment="1">
      <alignment horizontal="center" vertical="center" textRotation="255"/>
    </xf>
    <xf numFmtId="0" fontId="2" fillId="0" borderId="96" xfId="0" applyFont="1" applyBorder="1" applyAlignment="1">
      <alignment horizontal="center" vertical="center" textRotation="255"/>
    </xf>
    <xf numFmtId="0" fontId="2" fillId="0" borderId="105"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1"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87" xfId="0" applyFont="1" applyBorder="1" applyAlignment="1">
      <alignment horizontal="left" vertical="top" shrinkToFit="1"/>
    </xf>
    <xf numFmtId="0" fontId="4" fillId="0" borderId="106" xfId="0" applyFont="1" applyBorder="1" applyAlignment="1">
      <alignment horizontal="left" vertical="top" shrinkToFit="1"/>
    </xf>
    <xf numFmtId="0" fontId="4" fillId="0" borderId="70" xfId="0" applyFont="1" applyBorder="1" applyAlignment="1">
      <alignment horizontal="left" vertical="top" shrinkToFit="1"/>
    </xf>
    <xf numFmtId="0" fontId="4" fillId="0" borderId="81" xfId="0" applyFont="1" applyBorder="1" applyAlignment="1">
      <alignment horizontal="left" vertical="top" shrinkToFit="1"/>
    </xf>
    <xf numFmtId="0" fontId="0" fillId="0" borderId="2" xfId="0" applyBorder="1" applyAlignment="1">
      <alignment horizontal="left" vertical="center"/>
    </xf>
    <xf numFmtId="0" fontId="0" fillId="0" borderId="2"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32" xfId="0" applyBorder="1" applyAlignment="1">
      <alignment horizontal="left" vertical="center"/>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29" xfId="0" applyBorder="1" applyAlignment="1" applyProtection="1">
      <alignment horizontal="left" vertical="center"/>
      <protection locked="0"/>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2" xfId="0" applyBorder="1" applyAlignment="1">
      <alignment horizontal="left" vertical="top"/>
    </xf>
    <xf numFmtId="0" fontId="0" fillId="0" borderId="32" xfId="0" applyBorder="1" applyAlignment="1">
      <alignment horizontal="left" vertical="top"/>
    </xf>
    <xf numFmtId="0" fontId="0" fillId="0" borderId="2" xfId="0" applyBorder="1" applyAlignment="1" applyProtection="1">
      <alignment horizontal="center" vertical="center"/>
      <protection locked="0"/>
    </xf>
    <xf numFmtId="0" fontId="26" fillId="0" borderId="12" xfId="2" applyNumberFormat="1" applyFont="1" applyFill="1" applyBorder="1" applyAlignment="1">
      <alignment horizontal="left" vertical="center"/>
    </xf>
    <xf numFmtId="0" fontId="30" fillId="0" borderId="0" xfId="2" applyNumberFormat="1" applyFont="1" applyFill="1" applyBorder="1" applyAlignment="1">
      <alignment horizontal="center" vertical="top"/>
    </xf>
    <xf numFmtId="0" fontId="27" fillId="0" borderId="0" xfId="2" applyFont="1" applyFill="1" applyBorder="1" applyAlignment="1">
      <alignment horizontal="center"/>
    </xf>
    <xf numFmtId="0" fontId="26" fillId="0" borderId="0" xfId="2" applyFont="1" applyFill="1" applyBorder="1" applyAlignment="1">
      <alignment horizontal="center"/>
    </xf>
    <xf numFmtId="0" fontId="29" fillId="0" borderId="10" xfId="2" applyFont="1" applyFill="1" applyBorder="1" applyAlignment="1">
      <alignment horizontal="center" vertical="center" shrinkToFit="1"/>
    </xf>
    <xf numFmtId="0" fontId="26" fillId="0" borderId="10" xfId="2" applyNumberFormat="1" applyFont="1" applyFill="1" applyBorder="1" applyAlignment="1">
      <alignment horizontal="left" vertical="center"/>
    </xf>
    <xf numFmtId="0" fontId="26" fillId="0" borderId="94" xfId="2" applyFont="1" applyFill="1" applyBorder="1" applyAlignment="1">
      <alignment horizontal="center" vertical="center" shrinkToFit="1"/>
    </xf>
    <xf numFmtId="0" fontId="26" fillId="0" borderId="12" xfId="2" applyFont="1" applyFill="1" applyBorder="1" applyAlignment="1">
      <alignment horizontal="center" vertical="center" shrinkToFit="1"/>
    </xf>
    <xf numFmtId="0" fontId="26" fillId="0" borderId="18" xfId="2" applyFont="1" applyFill="1" applyBorder="1" applyAlignment="1">
      <alignment horizontal="center" vertical="center" shrinkToFit="1"/>
    </xf>
    <xf numFmtId="0" fontId="26" fillId="0" borderId="17" xfId="2" applyNumberFormat="1" applyFont="1" applyFill="1" applyBorder="1" applyAlignment="1">
      <alignment horizontal="left" vertical="center" shrinkToFit="1"/>
    </xf>
    <xf numFmtId="0" fontId="26" fillId="0" borderId="12" xfId="2" applyNumberFormat="1" applyFont="1" applyFill="1" applyBorder="1" applyAlignment="1">
      <alignment horizontal="left" vertical="center" shrinkToFit="1"/>
    </xf>
    <xf numFmtId="0" fontId="26" fillId="0" borderId="62" xfId="2" applyNumberFormat="1" applyFont="1" applyFill="1" applyBorder="1" applyAlignment="1">
      <alignment horizontal="left" vertical="center" shrinkToFit="1"/>
    </xf>
    <xf numFmtId="0" fontId="29" fillId="0" borderId="12" xfId="2" applyFont="1" applyFill="1" applyBorder="1" applyAlignment="1">
      <alignment horizontal="center" vertical="center" shrinkToFit="1"/>
    </xf>
    <xf numFmtId="0" fontId="26" fillId="0" borderId="71" xfId="2" applyFont="1" applyFill="1" applyBorder="1" applyAlignment="1">
      <alignment horizontal="center" vertical="center" shrinkToFit="1"/>
    </xf>
    <xf numFmtId="0" fontId="26" fillId="0" borderId="59" xfId="2" applyFont="1" applyFill="1" applyBorder="1" applyAlignment="1">
      <alignment horizontal="center" vertical="center" shrinkToFit="1"/>
    </xf>
    <xf numFmtId="0" fontId="26" fillId="0" borderId="59" xfId="2" applyNumberFormat="1" applyFont="1" applyFill="1" applyBorder="1" applyAlignment="1">
      <alignment horizontal="left" vertical="center" shrinkToFit="1"/>
    </xf>
    <xf numFmtId="0" fontId="26" fillId="0" borderId="73" xfId="2" applyNumberFormat="1" applyFont="1" applyFill="1" applyBorder="1" applyAlignment="1">
      <alignment horizontal="left" vertical="center" shrinkToFit="1"/>
    </xf>
    <xf numFmtId="0" fontId="26" fillId="0" borderId="90" xfId="2" applyFont="1" applyFill="1" applyBorder="1" applyAlignment="1">
      <alignment horizontal="center" vertical="center" shrinkToFit="1"/>
    </xf>
    <xf numFmtId="0" fontId="26" fillId="0" borderId="13" xfId="2" applyFont="1" applyFill="1" applyBorder="1" applyAlignment="1">
      <alignment horizontal="center" vertical="center" shrinkToFit="1"/>
    </xf>
    <xf numFmtId="0" fontId="26" fillId="0" borderId="19" xfId="2" applyFont="1" applyFill="1" applyBorder="1" applyAlignment="1">
      <alignment horizontal="center" vertical="center" shrinkToFit="1"/>
    </xf>
    <xf numFmtId="0" fontId="26" fillId="0" borderId="45" xfId="2" applyFont="1" applyFill="1" applyBorder="1" applyAlignment="1">
      <alignment horizontal="center" vertical="center" shrinkToFit="1"/>
    </xf>
    <xf numFmtId="0" fontId="26" fillId="0" borderId="0" xfId="2" applyFont="1" applyFill="1" applyBorder="1" applyAlignment="1">
      <alignment horizontal="center" vertical="center" shrinkToFit="1"/>
    </xf>
    <xf numFmtId="0" fontId="26" fillId="0" borderId="137" xfId="2" applyFont="1" applyFill="1" applyBorder="1" applyAlignment="1">
      <alignment horizontal="center" vertical="center" shrinkToFit="1"/>
    </xf>
    <xf numFmtId="0" fontId="26" fillId="0" borderId="56" xfId="2" applyFont="1" applyFill="1" applyBorder="1" applyAlignment="1">
      <alignment horizontal="center" vertical="center" shrinkToFit="1"/>
    </xf>
    <xf numFmtId="0" fontId="26" fillId="0" borderId="15" xfId="2" applyFont="1" applyFill="1" applyBorder="1" applyAlignment="1">
      <alignment horizontal="center" vertical="center" shrinkToFit="1"/>
    </xf>
    <xf numFmtId="0" fontId="26" fillId="0" borderId="10" xfId="2" applyFont="1" applyFill="1" applyBorder="1" applyAlignment="1">
      <alignment horizontal="center" vertical="center" shrinkToFit="1"/>
    </xf>
    <xf numFmtId="0" fontId="26" fillId="0" borderId="16" xfId="2" applyFont="1" applyFill="1" applyBorder="1" applyAlignment="1">
      <alignment horizontal="center" vertical="center" shrinkToFit="1"/>
    </xf>
    <xf numFmtId="0" fontId="26" fillId="0" borderId="11" xfId="2" applyFont="1" applyFill="1" applyBorder="1" applyAlignment="1">
      <alignment horizontal="left" vertical="center" shrinkToFit="1"/>
    </xf>
    <xf numFmtId="0" fontId="26" fillId="0" borderId="17" xfId="2" applyNumberFormat="1" applyFont="1" applyFill="1" applyBorder="1" applyAlignment="1">
      <alignment horizontal="right" vertical="center" shrinkToFit="1"/>
    </xf>
    <xf numFmtId="0" fontId="26" fillId="0" borderId="12" xfId="2" applyNumberFormat="1" applyFont="1" applyFill="1" applyBorder="1" applyAlignment="1">
      <alignment horizontal="right" vertical="center" shrinkToFit="1"/>
    </xf>
    <xf numFmtId="0" fontId="26" fillId="0" borderId="45" xfId="2" applyFont="1" applyFill="1" applyBorder="1" applyAlignment="1">
      <alignment horizontal="center" vertical="center" textRotation="255" shrinkToFit="1"/>
    </xf>
    <xf numFmtId="0" fontId="26" fillId="0" borderId="11" xfId="2" applyFont="1" applyFill="1" applyBorder="1" applyAlignment="1">
      <alignment horizontal="center" vertical="center" shrinkToFit="1"/>
    </xf>
    <xf numFmtId="0" fontId="26" fillId="0" borderId="75" xfId="2" applyFont="1" applyFill="1" applyBorder="1" applyAlignment="1">
      <alignment horizontal="center" vertical="center" shrinkToFit="1"/>
    </xf>
    <xf numFmtId="0" fontId="26" fillId="0" borderId="56" xfId="2" applyFont="1" applyFill="1" applyBorder="1" applyAlignment="1">
      <alignment horizontal="left" vertical="center" shrinkToFit="1"/>
    </xf>
    <xf numFmtId="0" fontId="26" fillId="0" borderId="13" xfId="2" applyFont="1" applyFill="1" applyBorder="1" applyAlignment="1">
      <alignment horizontal="left" vertical="center" shrinkToFit="1"/>
    </xf>
    <xf numFmtId="0" fontId="26" fillId="0" borderId="19" xfId="2" applyFont="1" applyFill="1" applyBorder="1" applyAlignment="1">
      <alignment horizontal="left" vertical="center" shrinkToFit="1"/>
    </xf>
    <xf numFmtId="0" fontId="26" fillId="0" borderId="57" xfId="2" applyFont="1" applyFill="1" applyBorder="1" applyAlignment="1">
      <alignment horizontal="left" vertical="center" shrinkToFit="1"/>
    </xf>
    <xf numFmtId="0" fontId="26" fillId="0" borderId="0" xfId="2" applyFont="1" applyFill="1" applyBorder="1" applyAlignment="1">
      <alignment horizontal="left" vertical="center" shrinkToFit="1"/>
    </xf>
    <xf numFmtId="0" fontId="26" fillId="0" borderId="137" xfId="2" applyFont="1" applyFill="1" applyBorder="1" applyAlignment="1">
      <alignment horizontal="left" vertical="center" shrinkToFit="1"/>
    </xf>
    <xf numFmtId="0" fontId="26" fillId="0" borderId="56" xfId="2" applyNumberFormat="1" applyFont="1" applyFill="1" applyBorder="1" applyAlignment="1">
      <alignment horizontal="left" vertical="center" shrinkToFit="1"/>
    </xf>
    <xf numFmtId="0" fontId="26" fillId="0" borderId="13" xfId="2" applyNumberFormat="1" applyFont="1" applyFill="1" applyBorder="1" applyAlignment="1">
      <alignment horizontal="left" vertical="center" shrinkToFit="1"/>
    </xf>
    <xf numFmtId="0" fontId="26" fillId="0" borderId="19" xfId="2" applyNumberFormat="1" applyFont="1" applyFill="1" applyBorder="1" applyAlignment="1">
      <alignment horizontal="left" vertical="center" shrinkToFit="1"/>
    </xf>
    <xf numFmtId="0" fontId="26" fillId="0" borderId="57" xfId="2" applyNumberFormat="1" applyFont="1" applyFill="1" applyBorder="1" applyAlignment="1">
      <alignment horizontal="left" vertical="center" shrinkToFit="1"/>
    </xf>
    <xf numFmtId="0" fontId="26" fillId="0" borderId="0" xfId="2" applyNumberFormat="1" applyFont="1" applyFill="1" applyBorder="1" applyAlignment="1">
      <alignment horizontal="left" vertical="center" shrinkToFit="1"/>
    </xf>
    <xf numFmtId="0" fontId="26" fillId="0" borderId="137" xfId="2" applyNumberFormat="1" applyFont="1" applyFill="1" applyBorder="1" applyAlignment="1">
      <alignment horizontal="left" vertical="center" shrinkToFit="1"/>
    </xf>
    <xf numFmtId="0" fontId="26" fillId="0" borderId="17" xfId="2" applyFont="1" applyFill="1" applyBorder="1" applyAlignment="1">
      <alignment horizontal="left" vertical="center" shrinkToFit="1"/>
    </xf>
    <xf numFmtId="0" fontId="26" fillId="0" borderId="12" xfId="2" applyFont="1" applyFill="1" applyBorder="1" applyAlignment="1">
      <alignment horizontal="left" vertical="center" shrinkToFit="1"/>
    </xf>
    <xf numFmtId="0" fontId="26" fillId="0" borderId="152" xfId="2" applyFont="1" applyFill="1" applyBorder="1" applyAlignment="1">
      <alignment horizontal="center" vertical="center" shrinkToFit="1"/>
    </xf>
    <xf numFmtId="0" fontId="26" fillId="0" borderId="151" xfId="2" applyFont="1" applyFill="1" applyBorder="1" applyAlignment="1">
      <alignment horizontal="center" vertical="center" shrinkToFit="1"/>
    </xf>
    <xf numFmtId="0" fontId="26" fillId="0" borderId="150" xfId="2" applyFont="1" applyFill="1" applyBorder="1" applyAlignment="1">
      <alignment horizontal="center" vertical="center" shrinkToFit="1"/>
    </xf>
    <xf numFmtId="0" fontId="26" fillId="0" borderId="149" xfId="2" applyFont="1" applyFill="1" applyBorder="1" applyAlignment="1">
      <alignment horizontal="center" vertical="center" shrinkToFit="1"/>
    </xf>
    <xf numFmtId="0" fontId="26" fillId="0" borderId="148" xfId="2" applyFont="1" applyFill="1" applyBorder="1" applyAlignment="1">
      <alignment horizontal="center" vertical="center" shrinkToFit="1"/>
    </xf>
    <xf numFmtId="0" fontId="26" fillId="0" borderId="147" xfId="2" applyFont="1" applyFill="1" applyBorder="1" applyAlignment="1">
      <alignment horizontal="center" vertical="center" shrinkToFit="1"/>
    </xf>
    <xf numFmtId="0" fontId="26" fillId="0" borderId="11" xfId="2" applyNumberFormat="1" applyFont="1" applyFill="1" applyBorder="1" applyAlignment="1">
      <alignment horizontal="left" vertical="center" shrinkToFit="1"/>
    </xf>
    <xf numFmtId="0" fontId="26" fillId="0" borderId="142" xfId="2" applyFont="1" applyFill="1" applyBorder="1" applyAlignment="1">
      <alignment horizontal="center" vertical="center" shrinkToFit="1"/>
    </xf>
    <xf numFmtId="0" fontId="26" fillId="0" borderId="141" xfId="2" applyFont="1" applyFill="1" applyBorder="1" applyAlignment="1">
      <alignment horizontal="center" vertical="center" shrinkToFit="1"/>
    </xf>
    <xf numFmtId="0" fontId="26" fillId="0" borderId="17" xfId="2" applyFont="1" applyFill="1" applyBorder="1" applyAlignment="1">
      <alignment horizontal="right" vertical="center" shrinkToFit="1"/>
    </xf>
    <xf numFmtId="0" fontId="26" fillId="0" borderId="12" xfId="2" applyFont="1" applyFill="1" applyBorder="1" applyAlignment="1">
      <alignment horizontal="right" vertical="center" shrinkToFit="1"/>
    </xf>
    <xf numFmtId="0" fontId="26" fillId="0" borderId="18" xfId="2" applyNumberFormat="1" applyFont="1" applyFill="1" applyBorder="1" applyAlignment="1">
      <alignment horizontal="left" vertical="center" shrinkToFit="1"/>
    </xf>
    <xf numFmtId="0" fontId="26" fillId="0" borderId="146" xfId="2" applyFont="1" applyFill="1" applyBorder="1" applyAlignment="1">
      <alignment horizontal="center" vertical="center" shrinkToFit="1"/>
    </xf>
    <xf numFmtId="0" fontId="26" fillId="0" borderId="145" xfId="2" applyFont="1" applyFill="1" applyBorder="1" applyAlignment="1">
      <alignment horizontal="center" vertical="center" shrinkToFit="1"/>
    </xf>
    <xf numFmtId="0" fontId="26" fillId="0" borderId="144" xfId="2" applyFont="1" applyFill="1" applyBorder="1" applyAlignment="1">
      <alignment horizontal="center" vertical="center" shrinkToFit="1"/>
    </xf>
    <xf numFmtId="0" fontId="26" fillId="0" borderId="143" xfId="2" applyFont="1" applyFill="1" applyBorder="1" applyAlignment="1">
      <alignment horizontal="center" vertical="center" shrinkToFit="1"/>
    </xf>
    <xf numFmtId="0" fontId="26" fillId="0" borderId="11" xfId="2" applyNumberFormat="1" applyFont="1" applyFill="1" applyBorder="1" applyAlignment="1">
      <alignment vertical="center" shrinkToFit="1"/>
    </xf>
    <xf numFmtId="0" fontId="26" fillId="0" borderId="95" xfId="2" applyNumberFormat="1" applyFont="1" applyFill="1" applyBorder="1" applyAlignment="1">
      <alignment horizontal="center" vertical="top"/>
    </xf>
    <xf numFmtId="0" fontId="26" fillId="0" borderId="96" xfId="2" applyNumberFormat="1" applyFont="1" applyFill="1" applyBorder="1" applyAlignment="1">
      <alignment horizontal="center" vertical="top"/>
    </xf>
    <xf numFmtId="0" fontId="26" fillId="0" borderId="103" xfId="2" applyNumberFormat="1" applyFont="1" applyFill="1" applyBorder="1" applyAlignment="1">
      <alignment horizontal="center" vertical="top"/>
    </xf>
    <xf numFmtId="0" fontId="26" fillId="0" borderId="55" xfId="2" applyNumberFormat="1" applyFont="1" applyFill="1" applyBorder="1" applyAlignment="1">
      <alignment horizontal="left" vertical="top"/>
    </xf>
    <xf numFmtId="0" fontId="26" fillId="0" borderId="102" xfId="2" applyNumberFormat="1" applyFont="1" applyFill="1" applyBorder="1" applyAlignment="1">
      <alignment horizontal="left" vertical="top"/>
    </xf>
    <xf numFmtId="0" fontId="26" fillId="0" borderId="140" xfId="2" applyNumberFormat="1" applyFont="1" applyFill="1" applyBorder="1" applyAlignment="1">
      <alignment horizontal="left" vertical="top"/>
    </xf>
    <xf numFmtId="0" fontId="26" fillId="0" borderId="139" xfId="2" applyNumberFormat="1" applyFont="1" applyFill="1" applyBorder="1" applyAlignment="1">
      <alignment horizontal="left" vertical="top"/>
    </xf>
    <xf numFmtId="0" fontId="26" fillId="0" borderId="14" xfId="2" applyNumberFormat="1" applyFont="1" applyFill="1" applyBorder="1" applyAlignment="1">
      <alignment horizontal="left" vertical="top"/>
    </xf>
    <xf numFmtId="0" fontId="26" fillId="0" borderId="104" xfId="2" applyNumberFormat="1" applyFont="1" applyFill="1" applyBorder="1" applyAlignment="1">
      <alignment horizontal="left" vertical="top"/>
    </xf>
    <xf numFmtId="0" fontId="26" fillId="0" borderId="90" xfId="2" applyFont="1" applyFill="1" applyBorder="1" applyAlignment="1">
      <alignment horizontal="center" vertical="top"/>
    </xf>
    <xf numFmtId="0" fontId="26" fillId="0" borderId="80" xfId="2" applyFont="1" applyFill="1" applyBorder="1" applyAlignment="1">
      <alignment horizontal="center" vertical="top"/>
    </xf>
    <xf numFmtId="0" fontId="27" fillId="0" borderId="0" xfId="2" applyFont="1" applyFill="1" applyBorder="1" applyAlignment="1">
      <alignment horizontal="left" vertical="top" wrapText="1"/>
    </xf>
    <xf numFmtId="0" fontId="27" fillId="0" borderId="87" xfId="2" applyFont="1" applyFill="1" applyBorder="1" applyAlignment="1">
      <alignment horizontal="left" vertical="top" wrapText="1"/>
    </xf>
    <xf numFmtId="0" fontId="27" fillId="0" borderId="70" xfId="2" applyFont="1" applyFill="1" applyBorder="1" applyAlignment="1">
      <alignment horizontal="left" vertical="top" wrapText="1"/>
    </xf>
    <xf numFmtId="0" fontId="27" fillId="0" borderId="81" xfId="2" applyFont="1" applyFill="1" applyBorder="1" applyAlignment="1">
      <alignment horizontal="left" vertical="top" wrapText="1"/>
    </xf>
    <xf numFmtId="0" fontId="26" fillId="0" borderId="55" xfId="2" applyNumberFormat="1" applyFont="1" applyFill="1" applyBorder="1" applyAlignment="1">
      <alignment horizontal="left" vertical="center" shrinkToFit="1"/>
    </xf>
    <xf numFmtId="0" fontId="26" fillId="0" borderId="55" xfId="2" applyNumberFormat="1" applyFont="1" applyFill="1" applyBorder="1" applyAlignment="1">
      <alignment vertical="center" shrinkToFit="1"/>
    </xf>
    <xf numFmtId="0" fontId="22" fillId="0" borderId="43" xfId="1" applyFont="1" applyBorder="1" applyAlignment="1">
      <alignment horizontal="center"/>
    </xf>
    <xf numFmtId="0" fontId="16" fillId="0" borderId="71" xfId="1" applyFont="1" applyBorder="1" applyAlignment="1">
      <alignment horizontal="center" vertical="center"/>
    </xf>
    <xf numFmtId="0" fontId="16" fillId="0" borderId="59" xfId="1" applyFont="1" applyBorder="1" applyAlignment="1">
      <alignment horizontal="center" vertical="center"/>
    </xf>
    <xf numFmtId="0" fontId="16" fillId="0" borderId="73" xfId="1" applyFont="1" applyBorder="1" applyAlignment="1">
      <alignment horizontal="center" vertical="center"/>
    </xf>
    <xf numFmtId="0" fontId="16" fillId="0" borderId="74" xfId="1" applyFont="1" applyBorder="1" applyAlignment="1" applyProtection="1">
      <alignment horizontal="center" vertical="center"/>
      <protection locked="0"/>
    </xf>
    <xf numFmtId="0" fontId="16" fillId="0" borderId="11" xfId="1" applyFont="1" applyBorder="1" applyAlignment="1" applyProtection="1">
      <alignment horizontal="center" vertical="center"/>
      <protection locked="0"/>
    </xf>
    <xf numFmtId="0" fontId="16" fillId="0" borderId="76" xfId="1" applyFont="1" applyBorder="1" applyAlignment="1">
      <alignment horizontal="center" vertical="center" shrinkToFit="1"/>
    </xf>
    <xf numFmtId="0" fontId="16" fillId="0" borderId="60" xfId="1" applyFont="1" applyBorder="1" applyAlignment="1">
      <alignment horizontal="center" vertical="center" shrinkToFit="1"/>
    </xf>
    <xf numFmtId="0" fontId="16" fillId="3" borderId="60" xfId="1" applyFont="1" applyFill="1" applyBorder="1" applyAlignment="1">
      <alignment horizontal="center" vertical="center" shrinkToFit="1"/>
    </xf>
    <xf numFmtId="0" fontId="16" fillId="0" borderId="14" xfId="1" applyFont="1" applyBorder="1" applyAlignment="1">
      <alignment horizontal="center" vertical="center" shrinkToFit="1"/>
    </xf>
    <xf numFmtId="0" fontId="16" fillId="0" borderId="0" xfId="1" applyFont="1" applyBorder="1" applyAlignment="1">
      <alignment horizontal="center" vertical="center"/>
    </xf>
    <xf numFmtId="0" fontId="16" fillId="0" borderId="11" xfId="1" applyFont="1" applyBorder="1" applyAlignment="1">
      <alignment horizontal="center" vertical="center"/>
    </xf>
    <xf numFmtId="0" fontId="16" fillId="0" borderId="75" xfId="1" applyFont="1" applyBorder="1" applyAlignment="1">
      <alignment horizontal="center" vertical="center"/>
    </xf>
    <xf numFmtId="0" fontId="16" fillId="0" borderId="60" xfId="1" applyFont="1" applyBorder="1" applyAlignment="1">
      <alignment horizontal="center" vertical="center"/>
    </xf>
    <xf numFmtId="0" fontId="16" fillId="0" borderId="77" xfId="1" applyFont="1" applyBorder="1" applyAlignment="1">
      <alignment horizontal="center" vertical="center"/>
    </xf>
    <xf numFmtId="0" fontId="16" fillId="0" borderId="45" xfId="1" applyFont="1" applyBorder="1" applyAlignment="1">
      <alignment horizontal="center" vertical="center"/>
    </xf>
    <xf numFmtId="0" fontId="20" fillId="0" borderId="63" xfId="1" applyFont="1" applyBorder="1" applyAlignment="1">
      <alignment horizontal="center" vertical="center" shrinkToFit="1"/>
    </xf>
    <xf numFmtId="0" fontId="20" fillId="0" borderId="64" xfId="1" applyFont="1" applyBorder="1" applyAlignment="1">
      <alignment horizontal="center" vertical="center" shrinkToFit="1"/>
    </xf>
    <xf numFmtId="0" fontId="20" fillId="0" borderId="65" xfId="1" applyFont="1" applyBorder="1" applyAlignment="1">
      <alignment horizontal="center" vertical="center" shrinkToFit="1"/>
    </xf>
    <xf numFmtId="0" fontId="20" fillId="3" borderId="60" xfId="1" applyFont="1" applyFill="1" applyBorder="1" applyAlignment="1">
      <alignment horizontal="center" vertical="center" shrinkToFit="1"/>
    </xf>
    <xf numFmtId="0" fontId="20" fillId="0" borderId="163" xfId="1" applyFont="1" applyBorder="1" applyAlignment="1">
      <alignment horizontal="center" vertical="center" shrinkToFit="1"/>
    </xf>
    <xf numFmtId="0" fontId="16" fillId="0" borderId="14" xfId="1" applyFont="1" applyBorder="1" applyAlignment="1">
      <alignment horizontal="center" vertical="center" textRotation="255" shrinkToFit="1"/>
    </xf>
    <xf numFmtId="0" fontId="16" fillId="0" borderId="60" xfId="1" applyFont="1" applyBorder="1" applyAlignment="1">
      <alignment horizontal="center" vertical="center" textRotation="255" shrinkToFit="1"/>
    </xf>
    <xf numFmtId="0" fontId="16" fillId="0" borderId="70" xfId="1" applyFont="1" applyBorder="1" applyAlignment="1">
      <alignment horizontal="left" vertical="center"/>
    </xf>
    <xf numFmtId="0" fontId="16" fillId="0" borderId="104" xfId="1" applyFont="1" applyBorder="1" applyAlignment="1">
      <alignment horizontal="center" vertical="center" textRotation="255" shrinkToFit="1"/>
    </xf>
    <xf numFmtId="0" fontId="16" fillId="0" borderId="77" xfId="1" applyFont="1" applyBorder="1" applyAlignment="1">
      <alignment horizontal="center" vertical="center" textRotation="255" shrinkToFit="1"/>
    </xf>
    <xf numFmtId="0" fontId="22" fillId="0" borderId="79" xfId="1" applyFont="1" applyBorder="1" applyAlignment="1">
      <alignment horizontal="center"/>
    </xf>
    <xf numFmtId="0" fontId="19" fillId="0" borderId="64" xfId="1" applyFont="1" applyBorder="1" applyAlignment="1">
      <alignment horizontal="center" vertical="center" shrinkToFit="1"/>
    </xf>
    <xf numFmtId="0" fontId="19" fillId="0" borderId="65" xfId="1" applyFont="1" applyBorder="1" applyAlignment="1">
      <alignment horizontal="center" vertical="center" shrinkToFit="1"/>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19" fillId="0" borderId="63" xfId="1" applyFont="1" applyBorder="1" applyAlignment="1">
      <alignment horizontal="center" vertical="center" shrinkToFit="1"/>
    </xf>
    <xf numFmtId="0" fontId="19" fillId="0" borderId="129" xfId="1" applyFont="1" applyBorder="1" applyAlignment="1">
      <alignment horizontal="center" vertical="center" shrinkToFit="1"/>
    </xf>
    <xf numFmtId="0" fontId="16" fillId="0" borderId="60" xfId="1" applyFont="1" applyBorder="1" applyAlignment="1" applyProtection="1">
      <alignment horizontal="center" vertical="center"/>
      <protection locked="0"/>
    </xf>
    <xf numFmtId="0" fontId="16" fillId="0" borderId="64" xfId="1" applyFont="1" applyBorder="1" applyAlignment="1" applyProtection="1">
      <alignment horizontal="center" vertical="center"/>
      <protection locked="0"/>
    </xf>
    <xf numFmtId="0" fontId="20" fillId="3" borderId="14" xfId="1" applyFont="1" applyFill="1" applyBorder="1" applyAlignment="1">
      <alignment horizontal="center" vertical="center" shrinkToFit="1"/>
    </xf>
    <xf numFmtId="0" fontId="16" fillId="3" borderId="14" xfId="1" applyFont="1" applyFill="1" applyBorder="1" applyAlignment="1">
      <alignment horizontal="center" vertical="center" shrinkToFit="1"/>
    </xf>
    <xf numFmtId="0" fontId="16" fillId="0" borderId="76" xfId="1" applyFont="1" applyBorder="1" applyAlignment="1" applyProtection="1">
      <alignment horizontal="center" vertical="center"/>
      <protection locked="0"/>
    </xf>
    <xf numFmtId="0" fontId="16" fillId="0" borderId="64" xfId="1" applyFont="1" applyBorder="1" applyAlignment="1">
      <alignment horizontal="center" vertical="center"/>
    </xf>
    <xf numFmtId="176" fontId="16" fillId="0" borderId="64" xfId="1" applyNumberFormat="1" applyFont="1" applyBorder="1" applyAlignment="1" applyProtection="1">
      <alignment horizontal="center" vertical="center"/>
      <protection locked="0"/>
    </xf>
    <xf numFmtId="176" fontId="16" fillId="0" borderId="65" xfId="1" applyNumberFormat="1" applyFont="1" applyBorder="1" applyAlignment="1" applyProtection="1">
      <alignment horizontal="center" vertical="center"/>
      <protection locked="0"/>
    </xf>
    <xf numFmtId="0" fontId="21" fillId="0" borderId="14" xfId="1" applyFont="1" applyBorder="1" applyAlignment="1">
      <alignment horizontal="center" vertical="center" textRotation="255" wrapText="1"/>
    </xf>
    <xf numFmtId="0" fontId="21" fillId="0" borderId="104" xfId="1" applyFont="1" applyBorder="1" applyAlignment="1">
      <alignment horizontal="center" vertical="center" textRotation="255" wrapText="1"/>
    </xf>
    <xf numFmtId="0" fontId="21" fillId="0" borderId="60" xfId="1" applyFont="1" applyBorder="1" applyAlignment="1">
      <alignment horizontal="center" vertical="center" textRotation="255" wrapText="1"/>
    </xf>
    <xf numFmtId="0" fontId="21" fillId="0" borderId="77" xfId="1" applyFont="1" applyBorder="1" applyAlignment="1">
      <alignment horizontal="center" vertical="center" textRotation="255" wrapText="1"/>
    </xf>
    <xf numFmtId="0" fontId="19" fillId="0" borderId="103" xfId="1" applyFont="1" applyBorder="1" applyAlignment="1">
      <alignment horizontal="center" vertical="center" shrinkToFit="1"/>
    </xf>
    <xf numFmtId="0" fontId="19" fillId="0" borderId="14" xfId="1" applyFont="1" applyBorder="1" applyAlignment="1">
      <alignment horizontal="center" vertical="center" shrinkToFit="1"/>
    </xf>
    <xf numFmtId="0" fontId="19" fillId="0" borderId="76" xfId="1" applyFont="1" applyBorder="1" applyAlignment="1">
      <alignment horizontal="center" vertical="center" shrinkToFit="1"/>
    </xf>
    <xf numFmtId="0" fontId="19" fillId="0" borderId="60" xfId="1" applyFont="1" applyBorder="1" applyAlignment="1">
      <alignment horizontal="center" vertical="center" shrinkToFit="1"/>
    </xf>
    <xf numFmtId="0" fontId="23" fillId="0" borderId="78" xfId="1" applyFont="1" applyBorder="1" applyAlignment="1">
      <alignment horizontal="center" vertical="center" textRotation="255"/>
    </xf>
    <xf numFmtId="0" fontId="23" fillId="0" borderId="125" xfId="1" applyFont="1" applyBorder="1" applyAlignment="1">
      <alignment horizontal="center" vertical="center" textRotation="255"/>
    </xf>
    <xf numFmtId="0" fontId="23" fillId="0" borderId="45" xfId="1" applyFont="1" applyBorder="1" applyAlignment="1">
      <alignment horizontal="center" vertical="center" textRotation="255"/>
    </xf>
    <xf numFmtId="0" fontId="23" fillId="0" borderId="1" xfId="1" applyFont="1" applyBorder="1" applyAlignment="1">
      <alignment horizontal="center" vertical="center" textRotation="255"/>
    </xf>
    <xf numFmtId="0" fontId="23" fillId="0" borderId="80" xfId="1" applyFont="1" applyBorder="1" applyAlignment="1">
      <alignment horizontal="center" vertical="center" textRotation="255"/>
    </xf>
    <xf numFmtId="0" fontId="23" fillId="0" borderId="126" xfId="1" applyFont="1" applyBorder="1" applyAlignment="1">
      <alignment horizontal="center" vertical="center" textRotation="255"/>
    </xf>
    <xf numFmtId="0" fontId="16" fillId="0" borderId="68" xfId="1" applyFont="1" applyBorder="1" applyAlignment="1">
      <alignment horizontal="center" vertical="center"/>
    </xf>
    <xf numFmtId="0" fontId="20" fillId="0" borderId="78" xfId="1" applyFont="1" applyBorder="1" applyAlignment="1">
      <alignment horizontal="center" vertical="center"/>
    </xf>
    <xf numFmtId="0" fontId="20" fillId="0" borderId="79" xfId="1" applyFont="1" applyBorder="1" applyAlignment="1">
      <alignment horizontal="center" vertical="center"/>
    </xf>
    <xf numFmtId="0" fontId="20" fillId="0" borderId="80" xfId="1" applyFont="1" applyBorder="1" applyAlignment="1">
      <alignment horizontal="center" vertical="center"/>
    </xf>
    <xf numFmtId="0" fontId="20" fillId="0" borderId="81" xfId="1" applyFont="1" applyBorder="1" applyAlignment="1">
      <alignment horizontal="center" vertical="center"/>
    </xf>
    <xf numFmtId="0" fontId="16" fillId="0" borderId="78" xfId="1" applyFont="1" applyBorder="1" applyAlignment="1">
      <alignment horizontal="center" vertical="center"/>
    </xf>
    <xf numFmtId="0" fontId="16" fillId="0" borderId="85" xfId="1" applyFont="1" applyBorder="1" applyAlignment="1">
      <alignment horizontal="center" vertical="center"/>
    </xf>
    <xf numFmtId="0" fontId="16" fillId="0" borderId="78" xfId="1" applyFont="1" applyBorder="1" applyAlignment="1">
      <alignment horizontal="center" vertical="center" textRotation="255"/>
    </xf>
    <xf numFmtId="0" fontId="16" fillId="0" borderId="45" xfId="1" applyFont="1" applyBorder="1" applyAlignment="1">
      <alignment horizontal="center" vertical="center" textRotation="255"/>
    </xf>
    <xf numFmtId="0" fontId="16" fillId="0" borderId="80" xfId="1" applyFont="1" applyBorder="1" applyAlignment="1">
      <alignment horizontal="center" vertical="center" textRotation="255"/>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6" fillId="0" borderId="63" xfId="1" applyFont="1" applyBorder="1" applyAlignment="1" applyProtection="1">
      <alignment horizontal="center" vertical="center"/>
      <protection locked="0"/>
    </xf>
    <xf numFmtId="0" fontId="16" fillId="0" borderId="63" xfId="1" applyFont="1" applyBorder="1" applyAlignment="1">
      <alignment horizontal="center" vertical="center" shrinkToFit="1"/>
    </xf>
    <xf numFmtId="0" fontId="16" fillId="0" borderId="64" xfId="1" applyFont="1" applyBorder="1" applyAlignment="1">
      <alignment horizontal="center" vertical="center" shrinkToFit="1"/>
    </xf>
    <xf numFmtId="0" fontId="16" fillId="0" borderId="103" xfId="1" applyFont="1" applyBorder="1" applyAlignment="1">
      <alignment horizontal="center" vertical="center" shrinkToFit="1"/>
    </xf>
    <xf numFmtId="0" fontId="16" fillId="0" borderId="71" xfId="1" applyFont="1" applyBorder="1" applyAlignment="1">
      <alignment horizontal="center" vertical="center" textRotation="255" shrinkToFit="1"/>
    </xf>
    <xf numFmtId="0" fontId="16" fillId="0" borderId="74" xfId="1" applyFont="1" applyBorder="1" applyAlignment="1">
      <alignment horizontal="center" vertical="center" textRotation="255" shrinkToFit="1"/>
    </xf>
    <xf numFmtId="0" fontId="16" fillId="0" borderId="76" xfId="1" applyFont="1" applyBorder="1" applyAlignment="1">
      <alignment horizontal="center" vertical="center" textRotation="255" shrinkToFit="1"/>
    </xf>
    <xf numFmtId="0" fontId="19" fillId="4" borderId="132" xfId="1" applyFont="1" applyFill="1" applyBorder="1" applyAlignment="1" applyProtection="1">
      <alignment horizontal="center" vertical="center" shrinkToFit="1"/>
      <protection locked="0"/>
    </xf>
    <xf numFmtId="0" fontId="19" fillId="4" borderId="135" xfId="1" applyFont="1" applyFill="1" applyBorder="1" applyAlignment="1" applyProtection="1">
      <alignment horizontal="center" vertical="center" shrinkToFit="1"/>
      <protection locked="0"/>
    </xf>
    <xf numFmtId="0" fontId="19" fillId="4" borderId="12" xfId="1" applyFont="1" applyFill="1" applyBorder="1" applyAlignment="1" applyProtection="1">
      <alignment horizontal="center" vertical="center" shrinkToFit="1"/>
      <protection locked="0"/>
    </xf>
    <xf numFmtId="0" fontId="19" fillId="4" borderId="62" xfId="1" applyFont="1" applyFill="1" applyBorder="1" applyAlignment="1" applyProtection="1">
      <alignment horizontal="center" vertical="center" shrinkToFit="1"/>
      <protection locked="0"/>
    </xf>
    <xf numFmtId="0" fontId="19" fillId="5" borderId="12" xfId="1" applyFont="1" applyFill="1" applyBorder="1" applyAlignment="1" applyProtection="1">
      <alignment horizontal="center" vertical="center" shrinkToFit="1"/>
      <protection locked="0"/>
    </xf>
    <xf numFmtId="0" fontId="19" fillId="5" borderId="62" xfId="1" applyFont="1" applyFill="1" applyBorder="1" applyAlignment="1" applyProtection="1">
      <alignment horizontal="center" vertical="center" shrinkToFit="1"/>
      <protection locked="0"/>
    </xf>
    <xf numFmtId="0" fontId="19" fillId="0" borderId="131" xfId="1" applyFont="1" applyBorder="1" applyAlignment="1">
      <alignment horizontal="left" vertical="center" shrinkToFit="1"/>
    </xf>
    <xf numFmtId="0" fontId="19" fillId="0" borderId="132" xfId="1" applyFont="1" applyBorder="1" applyAlignment="1">
      <alignment horizontal="left" vertical="center" shrinkToFit="1"/>
    </xf>
    <xf numFmtId="0" fontId="19" fillId="0" borderId="17" xfId="1" applyFont="1" applyBorder="1" applyAlignment="1">
      <alignment horizontal="left" vertical="center" shrinkToFit="1"/>
    </xf>
    <xf numFmtId="0" fontId="19" fillId="0" borderId="12" xfId="1" applyFont="1" applyBorder="1" applyAlignment="1">
      <alignment horizontal="left" vertical="center" shrinkToFit="1"/>
    </xf>
    <xf numFmtId="0" fontId="19" fillId="5" borderId="17" xfId="1" applyFont="1" applyFill="1" applyBorder="1" applyAlignment="1">
      <alignment horizontal="left" vertical="center" shrinkToFit="1"/>
    </xf>
    <xf numFmtId="0" fontId="19" fillId="5" borderId="12" xfId="1" applyFont="1" applyFill="1" applyBorder="1" applyAlignment="1">
      <alignment horizontal="left" vertical="center" shrinkToFit="1"/>
    </xf>
    <xf numFmtId="0" fontId="19" fillId="4" borderId="127" xfId="1" applyFont="1" applyFill="1" applyBorder="1" applyAlignment="1" applyProtection="1">
      <alignment horizontal="center" vertical="center" shrinkToFit="1"/>
      <protection locked="0"/>
    </xf>
    <xf numFmtId="0" fontId="19" fillId="4" borderId="43" xfId="1" applyFont="1" applyFill="1" applyBorder="1" applyAlignment="1" applyProtection="1">
      <alignment horizontal="center" vertical="center" shrinkToFit="1"/>
      <protection locked="0"/>
    </xf>
    <xf numFmtId="0" fontId="19" fillId="4" borderId="89" xfId="1" applyFont="1" applyFill="1" applyBorder="1" applyAlignment="1" applyProtection="1">
      <alignment horizontal="center" vertical="center" shrinkToFit="1"/>
      <protection locked="0"/>
    </xf>
    <xf numFmtId="0" fontId="19" fillId="4" borderId="66" xfId="1" applyFont="1" applyFill="1" applyBorder="1" applyAlignment="1" applyProtection="1">
      <alignment horizontal="center" vertical="center" shrinkToFit="1"/>
      <protection locked="0"/>
    </xf>
    <xf numFmtId="0" fontId="19" fillId="4" borderId="0" xfId="1" applyFont="1" applyFill="1" applyBorder="1" applyAlignment="1" applyProtection="1">
      <alignment horizontal="center" vertical="center" shrinkToFit="1"/>
      <protection locked="0"/>
    </xf>
    <xf numFmtId="0" fontId="19" fillId="4" borderId="137" xfId="1" applyFont="1" applyFill="1" applyBorder="1" applyAlignment="1" applyProtection="1">
      <alignment horizontal="center" vertical="center" shrinkToFit="1"/>
      <protection locked="0"/>
    </xf>
    <xf numFmtId="0" fontId="19" fillId="4" borderId="128" xfId="1" applyFont="1" applyFill="1" applyBorder="1" applyAlignment="1" applyProtection="1">
      <alignment horizontal="center" vertical="center" shrinkToFit="1"/>
      <protection locked="0"/>
    </xf>
    <xf numFmtId="0" fontId="19" fillId="4" borderId="70" xfId="1" applyFont="1" applyFill="1" applyBorder="1" applyAlignment="1" applyProtection="1">
      <alignment horizontal="center" vertical="center" shrinkToFit="1"/>
      <protection locked="0"/>
    </xf>
    <xf numFmtId="0" fontId="19" fillId="4" borderId="138" xfId="1" applyFont="1" applyFill="1" applyBorder="1" applyAlignment="1" applyProtection="1">
      <alignment horizontal="center" vertical="center" shrinkToFit="1"/>
      <protection locked="0"/>
    </xf>
    <xf numFmtId="0" fontId="19" fillId="4" borderId="133" xfId="1" applyFont="1" applyFill="1" applyBorder="1" applyAlignment="1" applyProtection="1">
      <alignment horizontal="center" vertical="center" shrinkToFit="1"/>
      <protection locked="0"/>
    </xf>
    <xf numFmtId="0" fontId="19" fillId="4" borderId="18" xfId="1" applyFont="1" applyFill="1" applyBorder="1" applyAlignment="1" applyProtection="1">
      <alignment horizontal="center" vertical="center" shrinkToFit="1"/>
      <protection locked="0"/>
    </xf>
    <xf numFmtId="0" fontId="19" fillId="0" borderId="12" xfId="1" applyFont="1" applyBorder="1" applyAlignment="1">
      <alignment horizontal="center" vertical="center" shrinkToFit="1"/>
    </xf>
    <xf numFmtId="0" fontId="19" fillId="0" borderId="18" xfId="1" applyFont="1" applyBorder="1" applyAlignment="1">
      <alignment horizontal="center" vertical="center" shrinkToFit="1"/>
    </xf>
    <xf numFmtId="0" fontId="19" fillId="0" borderId="61" xfId="1" applyFont="1" applyBorder="1" applyAlignment="1">
      <alignment horizontal="center" vertical="center" shrinkToFit="1"/>
    </xf>
    <xf numFmtId="0" fontId="19" fillId="0" borderId="134" xfId="1" applyFont="1" applyBorder="1" applyAlignment="1">
      <alignment horizontal="center" vertical="center" shrinkToFit="1"/>
    </xf>
    <xf numFmtId="0" fontId="19" fillId="4" borderId="134" xfId="1" applyFont="1" applyFill="1" applyBorder="1" applyAlignment="1" applyProtection="1">
      <alignment horizontal="center" vertical="center" shrinkToFit="1"/>
      <protection locked="0"/>
    </xf>
    <xf numFmtId="0" fontId="19" fillId="4" borderId="136" xfId="1" applyFont="1" applyFill="1" applyBorder="1" applyAlignment="1" applyProtection="1">
      <alignment horizontal="center" vertical="center" shrinkToFit="1"/>
      <protection locked="0"/>
    </xf>
    <xf numFmtId="0" fontId="20" fillId="0" borderId="43" xfId="1" applyFont="1" applyBorder="1" applyAlignment="1">
      <alignment horizontal="center" vertical="center"/>
    </xf>
    <xf numFmtId="0" fontId="20" fillId="0" borderId="70" xfId="1" applyFont="1" applyBorder="1" applyAlignment="1">
      <alignment horizontal="center" vertical="center"/>
    </xf>
    <xf numFmtId="0" fontId="21" fillId="4" borderId="11" xfId="1" applyFont="1" applyFill="1" applyBorder="1" applyAlignment="1" applyProtection="1">
      <alignment horizontal="center" vertical="center" wrapText="1"/>
      <protection locked="0"/>
    </xf>
    <xf numFmtId="0" fontId="21" fillId="4" borderId="60" xfId="1" applyFont="1" applyFill="1" applyBorder="1" applyAlignment="1" applyProtection="1">
      <alignment horizontal="center" vertical="center" wrapText="1"/>
      <protection locked="0"/>
    </xf>
    <xf numFmtId="0" fontId="20" fillId="0" borderId="154" xfId="1" applyFont="1" applyFill="1" applyBorder="1" applyAlignment="1" applyProtection="1">
      <alignment horizontal="center" vertical="center" textRotation="255" wrapText="1"/>
    </xf>
    <xf numFmtId="0" fontId="20" fillId="0" borderId="11" xfId="1" applyFont="1" applyFill="1" applyBorder="1" applyAlignment="1" applyProtection="1">
      <alignment horizontal="center" vertical="center" textRotation="255" wrapText="1"/>
    </xf>
    <xf numFmtId="0" fontId="20" fillId="0" borderId="60" xfId="1" applyFont="1" applyFill="1" applyBorder="1" applyAlignment="1" applyProtection="1">
      <alignment horizontal="center" vertical="center" textRotation="255" wrapText="1"/>
    </xf>
    <xf numFmtId="0" fontId="16" fillId="0" borderId="154" xfId="1" applyFont="1" applyBorder="1" applyAlignment="1" applyProtection="1">
      <alignment horizontal="center" vertical="center" textRotation="255"/>
    </xf>
    <xf numFmtId="0" fontId="16" fillId="0" borderId="11" xfId="1" applyFont="1" applyBorder="1" applyAlignment="1" applyProtection="1">
      <alignment horizontal="center" vertical="center" textRotation="255"/>
    </xf>
    <xf numFmtId="0" fontId="16" fillId="0" borderId="60" xfId="1" applyFont="1" applyBorder="1" applyAlignment="1" applyProtection="1">
      <alignment horizontal="center" vertical="center" textRotation="255"/>
    </xf>
    <xf numFmtId="0" fontId="20" fillId="0" borderId="154" xfId="1" applyFont="1" applyFill="1" applyBorder="1" applyAlignment="1" applyProtection="1">
      <alignment horizontal="center" vertical="center" textRotation="255"/>
    </xf>
    <xf numFmtId="0" fontId="20" fillId="0" borderId="154" xfId="1" applyFont="1" applyFill="1" applyBorder="1" applyAlignment="1" applyProtection="1">
      <alignment horizontal="center" vertical="center" textRotation="255" shrinkToFit="1"/>
    </xf>
    <xf numFmtId="0" fontId="20" fillId="0" borderId="11" xfId="1" applyFont="1" applyFill="1" applyBorder="1" applyAlignment="1" applyProtection="1">
      <alignment horizontal="center" vertical="center" textRotation="255" shrinkToFit="1"/>
    </xf>
    <xf numFmtId="0" fontId="20" fillId="0" borderId="60" xfId="1" applyFont="1" applyFill="1" applyBorder="1" applyAlignment="1" applyProtection="1">
      <alignment horizontal="center" vertical="center" textRotation="255" shrinkToFit="1"/>
    </xf>
    <xf numFmtId="0" fontId="20" fillId="0" borderId="154" xfId="1" applyFont="1" applyBorder="1" applyAlignment="1" applyProtection="1">
      <alignment horizontal="center" vertical="center" textRotation="255"/>
    </xf>
    <xf numFmtId="0" fontId="20" fillId="0" borderId="11" xfId="1" applyFont="1" applyBorder="1" applyAlignment="1" applyProtection="1">
      <alignment horizontal="center" vertical="center" textRotation="255"/>
    </xf>
    <xf numFmtId="0" fontId="20" fillId="0" borderId="60" xfId="1" applyFont="1" applyBorder="1" applyAlignment="1" applyProtection="1">
      <alignment horizontal="center" vertical="center" textRotation="255"/>
    </xf>
    <xf numFmtId="0" fontId="21" fillId="0" borderId="154" xfId="1" applyFont="1" applyBorder="1" applyAlignment="1" applyProtection="1">
      <alignment horizontal="center" vertical="center" wrapText="1"/>
      <protection locked="0"/>
    </xf>
    <xf numFmtId="0" fontId="21" fillId="0" borderId="154" xfId="1" applyFont="1" applyBorder="1" applyAlignment="1" applyProtection="1">
      <alignment horizontal="center" vertical="center" textRotation="255" wrapText="1"/>
    </xf>
    <xf numFmtId="0" fontId="21" fillId="0" borderId="11" xfId="1" applyFont="1" applyBorder="1" applyAlignment="1" applyProtection="1">
      <alignment horizontal="center" vertical="center" textRotation="255" wrapText="1"/>
    </xf>
    <xf numFmtId="0" fontId="21" fillId="0" borderId="60" xfId="1" applyFont="1" applyBorder="1" applyAlignment="1" applyProtection="1">
      <alignment horizontal="center" vertical="center" textRotation="255" wrapText="1"/>
    </xf>
    <xf numFmtId="0" fontId="21" fillId="0" borderId="11" xfId="1" applyFont="1" applyBorder="1" applyAlignment="1" applyProtection="1">
      <alignment horizontal="center" vertical="center" wrapText="1"/>
      <protection locked="0"/>
    </xf>
    <xf numFmtId="0" fontId="21" fillId="0" borderId="11" xfId="1" applyFont="1" applyBorder="1" applyAlignment="1" applyProtection="1">
      <alignment horizontal="center" vertical="center"/>
      <protection locked="0"/>
    </xf>
    <xf numFmtId="0" fontId="21" fillId="0" borderId="154" xfId="1" applyFont="1" applyBorder="1" applyAlignment="1" applyProtection="1">
      <alignment horizontal="center" vertical="center" wrapText="1"/>
    </xf>
    <xf numFmtId="0" fontId="21" fillId="0" borderId="11" xfId="1" applyFont="1" applyBorder="1" applyAlignment="1" applyProtection="1">
      <alignment horizontal="center" vertical="center" wrapText="1"/>
    </xf>
    <xf numFmtId="0" fontId="21" fillId="0" borderId="60" xfId="1" applyFont="1" applyBorder="1" applyAlignment="1" applyProtection="1">
      <alignment horizontal="center" vertical="center" wrapText="1"/>
    </xf>
    <xf numFmtId="0" fontId="20" fillId="0" borderId="157" xfId="1" applyFont="1" applyFill="1" applyBorder="1" applyAlignment="1" applyProtection="1">
      <alignment horizontal="center" vertical="center" textRotation="255"/>
    </xf>
    <xf numFmtId="0" fontId="20" fillId="0" borderId="11" xfId="1" applyFont="1" applyFill="1" applyBorder="1" applyAlignment="1" applyProtection="1">
      <alignment horizontal="center" vertical="center" textRotation="255"/>
    </xf>
    <xf numFmtId="0" fontId="20" fillId="0" borderId="75" xfId="1" applyFont="1" applyFill="1" applyBorder="1" applyAlignment="1" applyProtection="1">
      <alignment horizontal="center" vertical="center" textRotation="255"/>
    </xf>
    <xf numFmtId="0" fontId="20" fillId="0" borderId="60" xfId="1" applyFont="1" applyFill="1" applyBorder="1" applyAlignment="1" applyProtection="1">
      <alignment horizontal="center" vertical="center" textRotation="255"/>
    </xf>
    <xf numFmtId="0" fontId="20" fillId="0" borderId="77" xfId="1" applyFont="1" applyFill="1" applyBorder="1" applyAlignment="1" applyProtection="1">
      <alignment horizontal="center" vertical="center" textRotation="255"/>
    </xf>
    <xf numFmtId="0" fontId="22" fillId="0" borderId="154" xfId="1" applyFont="1" applyFill="1" applyBorder="1" applyAlignment="1" applyProtection="1">
      <alignment horizontal="center" vertical="center" wrapText="1"/>
      <protection locked="0"/>
    </xf>
    <xf numFmtId="0" fontId="22" fillId="0" borderId="11" xfId="1" applyFont="1" applyFill="1" applyBorder="1" applyAlignment="1" applyProtection="1">
      <alignment horizontal="center" vertical="center" wrapText="1"/>
      <protection locked="0"/>
    </xf>
    <xf numFmtId="176" fontId="16" fillId="0" borderId="45" xfId="1" applyNumberFormat="1" applyFont="1" applyBorder="1" applyAlignment="1">
      <alignment horizontal="center" vertical="center"/>
    </xf>
    <xf numFmtId="176" fontId="16" fillId="0" borderId="68" xfId="1" applyNumberFormat="1" applyFont="1" applyBorder="1" applyAlignment="1">
      <alignment horizontal="center" vertical="center"/>
    </xf>
    <xf numFmtId="176" fontId="16" fillId="0" borderId="80" xfId="1" applyNumberFormat="1" applyFont="1" applyBorder="1" applyAlignment="1">
      <alignment horizontal="center" vertical="center"/>
    </xf>
    <xf numFmtId="176" fontId="16" fillId="0" borderId="88" xfId="1" applyNumberFormat="1" applyFont="1" applyBorder="1" applyAlignment="1">
      <alignment horizontal="center" vertical="center"/>
    </xf>
    <xf numFmtId="0" fontId="20" fillId="0" borderId="154" xfId="1" applyFont="1" applyBorder="1" applyAlignment="1" applyProtection="1">
      <alignment horizontal="center" vertical="center" textRotation="255" wrapText="1"/>
    </xf>
    <xf numFmtId="0" fontId="20" fillId="0" borderId="11" xfId="1" applyFont="1" applyBorder="1" applyAlignment="1" applyProtection="1">
      <alignment horizontal="center" vertical="center" textRotation="255" wrapText="1"/>
    </xf>
    <xf numFmtId="0" fontId="20" fillId="0" borderId="60" xfId="1" applyFont="1" applyBorder="1" applyAlignment="1" applyProtection="1">
      <alignment horizontal="center" vertical="center" textRotation="255" wrapText="1"/>
    </xf>
    <xf numFmtId="0" fontId="16" fillId="0" borderId="153" xfId="1" applyFont="1" applyBorder="1" applyAlignment="1" applyProtection="1">
      <alignment horizontal="center" vertical="center" textRotation="255"/>
    </xf>
    <xf numFmtId="0" fontId="16" fillId="0" borderId="155" xfId="1" applyFont="1" applyBorder="1" applyAlignment="1" applyProtection="1">
      <alignment horizontal="center" vertical="center" textRotation="255" shrinkToFit="1"/>
    </xf>
    <xf numFmtId="0" fontId="16" fillId="0" borderId="11" xfId="1" applyFont="1" applyBorder="1" applyAlignment="1" applyProtection="1">
      <alignment horizontal="center" vertical="center" textRotation="255" shrinkToFit="1"/>
    </xf>
    <xf numFmtId="0" fontId="16" fillId="4" borderId="155" xfId="1" applyFont="1" applyFill="1" applyBorder="1" applyAlignment="1" applyProtection="1">
      <alignment horizontal="center" vertical="center" textRotation="255" shrinkToFit="1"/>
      <protection locked="0"/>
    </xf>
    <xf numFmtId="0" fontId="16" fillId="4" borderId="11" xfId="1" applyFont="1" applyFill="1" applyBorder="1" applyAlignment="1" applyProtection="1">
      <alignment horizontal="center" vertical="center" textRotation="255" shrinkToFit="1"/>
      <protection locked="0"/>
    </xf>
    <xf numFmtId="0" fontId="16" fillId="4" borderId="156" xfId="1" applyFont="1" applyFill="1" applyBorder="1" applyAlignment="1" applyProtection="1">
      <alignment horizontal="center" vertical="center" textRotation="255" shrinkToFit="1"/>
      <protection locked="0"/>
    </xf>
    <xf numFmtId="0" fontId="16" fillId="4" borderId="60" xfId="1" applyFont="1" applyFill="1" applyBorder="1" applyAlignment="1" applyProtection="1">
      <alignment horizontal="center" vertical="center" textRotation="255" shrinkToFit="1"/>
      <protection locked="0"/>
    </xf>
    <xf numFmtId="0" fontId="22" fillId="0" borderId="11"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textRotation="255" wrapText="1"/>
      <protection locked="0"/>
    </xf>
    <xf numFmtId="0" fontId="22" fillId="0" borderId="60" xfId="1" applyFont="1" applyFill="1" applyBorder="1" applyAlignment="1" applyProtection="1">
      <alignment horizontal="center" vertical="center" textRotation="255" wrapText="1"/>
      <protection locked="0"/>
    </xf>
    <xf numFmtId="0" fontId="20" fillId="5" borderId="56" xfId="1" applyFont="1" applyFill="1" applyBorder="1" applyAlignment="1" applyProtection="1">
      <alignment horizontal="center" vertical="center" textRotation="255" shrinkToFit="1"/>
      <protection locked="0"/>
    </xf>
    <xf numFmtId="0" fontId="20" fillId="5" borderId="13" xfId="1" applyFont="1" applyFill="1" applyBorder="1" applyAlignment="1" applyProtection="1">
      <alignment horizontal="center" vertical="center" textRotation="255" shrinkToFit="1"/>
      <protection locked="0"/>
    </xf>
    <xf numFmtId="0" fontId="20" fillId="5" borderId="19" xfId="1" applyFont="1" applyFill="1" applyBorder="1" applyAlignment="1" applyProtection="1">
      <alignment horizontal="center" vertical="center" textRotation="255" shrinkToFit="1"/>
      <protection locked="0"/>
    </xf>
    <xf numFmtId="0" fontId="20" fillId="5" borderId="57" xfId="1" applyFont="1" applyFill="1" applyBorder="1" applyAlignment="1" applyProtection="1">
      <alignment horizontal="center" vertical="center" textRotation="255" shrinkToFit="1"/>
      <protection locked="0"/>
    </xf>
    <xf numFmtId="0" fontId="20" fillId="5" borderId="0" xfId="1" applyFont="1" applyFill="1" applyBorder="1" applyAlignment="1" applyProtection="1">
      <alignment horizontal="center" vertical="center" textRotation="255" shrinkToFit="1"/>
      <protection locked="0"/>
    </xf>
    <xf numFmtId="0" fontId="20" fillId="5" borderId="137" xfId="1" applyFont="1" applyFill="1" applyBorder="1" applyAlignment="1" applyProtection="1">
      <alignment horizontal="center" vertical="center" textRotation="255" shrinkToFit="1"/>
      <protection locked="0"/>
    </xf>
    <xf numFmtId="0" fontId="20" fillId="5" borderId="106" xfId="1" applyFont="1" applyFill="1" applyBorder="1" applyAlignment="1" applyProtection="1">
      <alignment horizontal="center" vertical="center" textRotation="255" shrinkToFit="1"/>
      <protection locked="0"/>
    </xf>
    <xf numFmtId="0" fontId="20" fillId="5" borderId="70" xfId="1" applyFont="1" applyFill="1" applyBorder="1" applyAlignment="1" applyProtection="1">
      <alignment horizontal="center" vertical="center" textRotation="255" shrinkToFit="1"/>
      <protection locked="0"/>
    </xf>
    <xf numFmtId="0" fontId="20" fillId="5" borderId="138" xfId="1" applyFont="1" applyFill="1" applyBorder="1" applyAlignment="1" applyProtection="1">
      <alignment horizontal="center" vertical="center" textRotation="255" shrinkToFit="1"/>
      <protection locked="0"/>
    </xf>
    <xf numFmtId="0" fontId="16" fillId="4" borderId="56" xfId="1" applyFont="1" applyFill="1" applyBorder="1" applyAlignment="1" applyProtection="1">
      <alignment horizontal="center" vertical="center" textRotation="255"/>
      <protection locked="0"/>
    </xf>
    <xf numFmtId="0" fontId="16" fillId="4" borderId="13" xfId="1" applyFont="1" applyFill="1" applyBorder="1" applyAlignment="1" applyProtection="1">
      <alignment horizontal="center" vertical="center" textRotation="255"/>
      <protection locked="0"/>
    </xf>
    <xf numFmtId="0" fontId="16" fillId="4" borderId="19" xfId="1" applyFont="1" applyFill="1" applyBorder="1" applyAlignment="1" applyProtection="1">
      <alignment horizontal="center" vertical="center" textRotation="255"/>
      <protection locked="0"/>
    </xf>
    <xf numFmtId="0" fontId="16" fillId="4" borderId="57" xfId="1" applyFont="1" applyFill="1" applyBorder="1" applyAlignment="1" applyProtection="1">
      <alignment horizontal="center" vertical="center" textRotation="255"/>
      <protection locked="0"/>
    </xf>
    <xf numFmtId="0" fontId="16" fillId="4" borderId="0" xfId="1" applyFont="1" applyFill="1" applyAlignment="1" applyProtection="1">
      <alignment horizontal="center" vertical="center" textRotation="255"/>
      <protection locked="0"/>
    </xf>
    <xf numFmtId="0" fontId="16" fillId="4" borderId="137" xfId="1" applyFont="1" applyFill="1" applyBorder="1" applyAlignment="1" applyProtection="1">
      <alignment horizontal="center" vertical="center" textRotation="255"/>
      <protection locked="0"/>
    </xf>
    <xf numFmtId="0" fontId="16" fillId="4" borderId="15" xfId="1" applyFont="1" applyFill="1" applyBorder="1" applyAlignment="1" applyProtection="1">
      <alignment horizontal="center" vertical="center" textRotation="255"/>
      <protection locked="0"/>
    </xf>
    <xf numFmtId="0" fontId="16" fillId="4" borderId="10" xfId="1" applyFont="1" applyFill="1" applyBorder="1" applyAlignment="1" applyProtection="1">
      <alignment horizontal="center" vertical="center" textRotation="255"/>
      <protection locked="0"/>
    </xf>
    <xf numFmtId="0" fontId="16" fillId="4" borderId="16" xfId="1" applyFont="1" applyFill="1" applyBorder="1" applyAlignment="1" applyProtection="1">
      <alignment horizontal="center" vertical="center" textRotation="255"/>
      <protection locked="0"/>
    </xf>
    <xf numFmtId="0" fontId="21" fillId="0" borderId="159" xfId="1" applyFont="1" applyBorder="1" applyAlignment="1" applyProtection="1">
      <alignment horizontal="center" vertical="center" wrapText="1"/>
      <protection locked="0"/>
    </xf>
    <xf numFmtId="0" fontId="21" fillId="0" borderId="160" xfId="1" applyFont="1" applyBorder="1" applyAlignment="1" applyProtection="1">
      <alignment horizontal="center" vertical="center" wrapText="1"/>
      <protection locked="0"/>
    </xf>
    <xf numFmtId="0" fontId="21" fillId="0" borderId="161" xfId="1" applyFont="1" applyBorder="1" applyAlignment="1" applyProtection="1">
      <alignment horizontal="center" vertical="center" wrapText="1"/>
      <protection locked="0"/>
    </xf>
    <xf numFmtId="0" fontId="21" fillId="4" borderId="56" xfId="1" applyFont="1" applyFill="1" applyBorder="1" applyAlignment="1" applyProtection="1">
      <alignment horizontal="center" vertical="center" wrapText="1"/>
      <protection locked="0"/>
    </xf>
    <xf numFmtId="0" fontId="21" fillId="4" borderId="13" xfId="1" applyFont="1" applyFill="1" applyBorder="1" applyAlignment="1" applyProtection="1">
      <alignment horizontal="center" vertical="center" wrapText="1"/>
      <protection locked="0"/>
    </xf>
    <xf numFmtId="0" fontId="21" fillId="4" borderId="19" xfId="1" applyFont="1" applyFill="1" applyBorder="1" applyAlignment="1" applyProtection="1">
      <alignment horizontal="center" vertical="center" wrapText="1"/>
      <protection locked="0"/>
    </xf>
    <xf numFmtId="0" fontId="21" fillId="4" borderId="57" xfId="1" applyFont="1" applyFill="1" applyBorder="1" applyAlignment="1" applyProtection="1">
      <alignment horizontal="center" vertical="center" wrapText="1"/>
      <protection locked="0"/>
    </xf>
    <xf numFmtId="0" fontId="21" fillId="4" borderId="0" xfId="1" applyFont="1" applyFill="1" applyBorder="1" applyAlignment="1" applyProtection="1">
      <alignment horizontal="center" vertical="center" wrapText="1"/>
      <protection locked="0"/>
    </xf>
    <xf numFmtId="0" fontId="21" fillId="4" borderId="137" xfId="1" applyFont="1" applyFill="1" applyBorder="1" applyAlignment="1" applyProtection="1">
      <alignment horizontal="center" vertical="center" wrapText="1"/>
      <protection locked="0"/>
    </xf>
    <xf numFmtId="0" fontId="21" fillId="4" borderId="106" xfId="1" applyFont="1" applyFill="1" applyBorder="1" applyAlignment="1" applyProtection="1">
      <alignment horizontal="center" vertical="center" wrapText="1"/>
      <protection locked="0"/>
    </xf>
    <xf numFmtId="0" fontId="21" fillId="4" borderId="70" xfId="1" applyFont="1" applyFill="1" applyBorder="1" applyAlignment="1" applyProtection="1">
      <alignment horizontal="center" vertical="center" wrapText="1"/>
      <protection locked="0"/>
    </xf>
    <xf numFmtId="0" fontId="21" fillId="4" borderId="138" xfId="1" applyFont="1" applyFill="1" applyBorder="1" applyAlignment="1" applyProtection="1">
      <alignment horizontal="center" vertical="center" wrapText="1"/>
      <protection locked="0"/>
    </xf>
    <xf numFmtId="0" fontId="22" fillId="0" borderId="159" xfId="1" applyFont="1" applyFill="1" applyBorder="1" applyAlignment="1" applyProtection="1">
      <alignment horizontal="center" vertical="center" wrapText="1"/>
      <protection locked="0"/>
    </xf>
    <xf numFmtId="0" fontId="22" fillId="0" borderId="160" xfId="1" applyFont="1" applyFill="1" applyBorder="1" applyAlignment="1" applyProtection="1">
      <alignment horizontal="center" vertical="center" wrapText="1"/>
      <protection locked="0"/>
    </xf>
    <xf numFmtId="0" fontId="22" fillId="0" borderId="161" xfId="1" applyFont="1" applyFill="1" applyBorder="1" applyAlignment="1" applyProtection="1">
      <alignment horizontal="center" vertical="center" wrapText="1"/>
      <protection locked="0"/>
    </xf>
    <xf numFmtId="0" fontId="20" fillId="0" borderId="166" xfId="1" applyFont="1" applyBorder="1" applyAlignment="1">
      <alignment horizontal="center" vertical="center"/>
    </xf>
    <xf numFmtId="0" fontId="20" fillId="0" borderId="165" xfId="1" applyFont="1" applyBorder="1" applyAlignment="1">
      <alignment horizontal="center" vertical="center"/>
    </xf>
    <xf numFmtId="0" fontId="20" fillId="0" borderId="164" xfId="1" applyFont="1" applyBorder="1" applyAlignment="1">
      <alignment horizontal="center" vertical="center"/>
    </xf>
    <xf numFmtId="0" fontId="22" fillId="0" borderId="17" xfId="1" applyFont="1" applyFill="1" applyBorder="1" applyAlignment="1" applyProtection="1">
      <alignment horizontal="center" vertical="center" wrapText="1"/>
    </xf>
    <xf numFmtId="0" fontId="22" fillId="0" borderId="12" xfId="1" applyFont="1" applyFill="1" applyBorder="1" applyAlignment="1" applyProtection="1">
      <alignment horizontal="center" vertical="center" wrapText="1"/>
    </xf>
    <xf numFmtId="0" fontId="22" fillId="0" borderId="18" xfId="1" applyFont="1" applyFill="1" applyBorder="1" applyAlignment="1" applyProtection="1">
      <alignment horizontal="center" vertical="center" wrapText="1"/>
    </xf>
    <xf numFmtId="0" fontId="20" fillId="0" borderId="56" xfId="1" applyFont="1" applyFill="1" applyBorder="1" applyAlignment="1" applyProtection="1">
      <alignment horizontal="center" vertical="center" textRotation="255" wrapText="1"/>
    </xf>
    <xf numFmtId="0" fontId="20" fillId="0" borderId="13" xfId="1" applyFont="1" applyFill="1" applyBorder="1" applyAlignment="1" applyProtection="1">
      <alignment horizontal="center" vertical="center" textRotation="255" wrapText="1"/>
    </xf>
    <xf numFmtId="0" fontId="20" fillId="0" borderId="19" xfId="1" applyFont="1" applyFill="1" applyBorder="1" applyAlignment="1" applyProtection="1">
      <alignment horizontal="center" vertical="center" textRotation="255" wrapText="1"/>
    </xf>
    <xf numFmtId="0" fontId="20" fillId="0" borderId="57" xfId="1" applyFont="1" applyFill="1" applyBorder="1" applyAlignment="1" applyProtection="1">
      <alignment horizontal="center" vertical="center" textRotation="255" wrapText="1"/>
    </xf>
    <xf numFmtId="0" fontId="20" fillId="0" borderId="0" xfId="1" applyFont="1" applyFill="1" applyBorder="1" applyAlignment="1" applyProtection="1">
      <alignment horizontal="center" vertical="center" textRotation="255" wrapText="1"/>
    </xf>
    <xf numFmtId="0" fontId="20" fillId="0" borderId="137" xfId="1" applyFont="1" applyFill="1" applyBorder="1" applyAlignment="1" applyProtection="1">
      <alignment horizontal="center" vertical="center" textRotation="255" wrapText="1"/>
    </xf>
    <xf numFmtId="0" fontId="20" fillId="0" borderId="106" xfId="1" applyFont="1" applyFill="1" applyBorder="1" applyAlignment="1" applyProtection="1">
      <alignment horizontal="center" vertical="center" textRotation="255" wrapText="1"/>
    </xf>
    <xf numFmtId="0" fontId="20" fillId="0" borderId="70" xfId="1" applyFont="1" applyFill="1" applyBorder="1" applyAlignment="1" applyProtection="1">
      <alignment horizontal="center" vertical="center" textRotation="255" wrapText="1"/>
    </xf>
    <xf numFmtId="0" fontId="20" fillId="0" borderId="138" xfId="1" applyFont="1" applyFill="1" applyBorder="1" applyAlignment="1" applyProtection="1">
      <alignment horizontal="center" vertical="center" textRotation="255" wrapText="1"/>
    </xf>
    <xf numFmtId="0" fontId="22" fillId="0" borderId="17" xfId="1" applyFont="1" applyFill="1" applyBorder="1" applyAlignment="1" applyProtection="1">
      <alignment horizontal="center" vertical="center" wrapText="1"/>
      <protection locked="0"/>
    </xf>
    <xf numFmtId="0" fontId="22" fillId="0" borderId="12" xfId="1" applyFont="1" applyFill="1" applyBorder="1" applyAlignment="1" applyProtection="1">
      <alignment horizontal="center" vertical="center" wrapText="1"/>
      <protection locked="0"/>
    </xf>
    <xf numFmtId="0" fontId="22" fillId="0" borderId="18" xfId="1" applyFont="1" applyFill="1" applyBorder="1" applyAlignment="1" applyProtection="1">
      <alignment horizontal="center" vertical="center" wrapText="1"/>
      <protection locked="0"/>
    </xf>
    <xf numFmtId="0" fontId="22" fillId="0" borderId="11" xfId="1" applyFont="1" applyFill="1" applyBorder="1" applyAlignment="1" applyProtection="1">
      <alignment horizontal="center" vertical="center" textRotation="255" wrapText="1"/>
    </xf>
    <xf numFmtId="0" fontId="22" fillId="0" borderId="60" xfId="1" applyFont="1" applyFill="1" applyBorder="1" applyAlignment="1" applyProtection="1">
      <alignment horizontal="center" vertical="center" textRotation="255" wrapText="1"/>
    </xf>
    <xf numFmtId="0" fontId="20" fillId="0" borderId="158" xfId="1" applyFont="1" applyBorder="1" applyAlignment="1" applyProtection="1">
      <alignment horizontal="center" vertical="center" textRotation="255" wrapText="1"/>
    </xf>
    <xf numFmtId="0" fontId="20" fillId="0" borderId="86" xfId="1" applyFont="1" applyBorder="1" applyAlignment="1" applyProtection="1">
      <alignment horizontal="center" vertical="center" textRotation="255" wrapText="1"/>
    </xf>
    <xf numFmtId="0" fontId="20" fillId="0" borderId="162" xfId="1" applyFont="1" applyBorder="1" applyAlignment="1" applyProtection="1">
      <alignment horizontal="center" vertical="center" textRotation="255" wrapText="1"/>
    </xf>
    <xf numFmtId="0" fontId="20" fillId="0" borderId="57" xfId="1" applyFont="1" applyBorder="1" applyAlignment="1" applyProtection="1">
      <alignment horizontal="center" vertical="center" textRotation="255" wrapText="1"/>
    </xf>
    <xf numFmtId="0" fontId="20" fillId="0" borderId="0" xfId="1" applyFont="1" applyBorder="1" applyAlignment="1" applyProtection="1">
      <alignment horizontal="center" vertical="center" textRotation="255" wrapText="1"/>
    </xf>
    <xf numFmtId="0" fontId="20" fillId="0" borderId="137" xfId="1" applyFont="1" applyBorder="1" applyAlignment="1" applyProtection="1">
      <alignment horizontal="center" vertical="center" textRotation="255" wrapText="1"/>
    </xf>
    <xf numFmtId="0" fontId="20" fillId="0" borderId="106" xfId="1" applyFont="1" applyBorder="1" applyAlignment="1" applyProtection="1">
      <alignment horizontal="center" vertical="center" textRotation="255" wrapText="1"/>
    </xf>
    <xf numFmtId="0" fontId="20" fillId="0" borderId="70" xfId="1" applyFont="1" applyBorder="1" applyAlignment="1" applyProtection="1">
      <alignment horizontal="center" vertical="center" textRotation="255" wrapText="1"/>
    </xf>
    <xf numFmtId="0" fontId="20" fillId="0" borderId="138" xfId="1" applyFont="1" applyBorder="1" applyAlignment="1" applyProtection="1">
      <alignment horizontal="center" vertical="center" textRotation="255" wrapText="1"/>
    </xf>
    <xf numFmtId="0" fontId="13" fillId="0" borderId="0" xfId="0" applyFont="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108"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6"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2" fillId="0" borderId="122" xfId="0" applyFont="1" applyBorder="1" applyAlignment="1">
      <alignment horizontal="center" vertical="center" textRotation="255"/>
    </xf>
    <xf numFmtId="0" fontId="2" fillId="0" borderId="121"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122" xfId="0" applyFont="1" applyBorder="1" applyAlignment="1">
      <alignment horizontal="distributed" vertical="center" wrapText="1"/>
    </xf>
    <xf numFmtId="0" fontId="2" fillId="0" borderId="121" xfId="0" applyFont="1" applyBorder="1" applyAlignment="1">
      <alignment horizontal="distributed" vertical="center" wrapText="1"/>
    </xf>
    <xf numFmtId="0" fontId="2" fillId="0" borderId="120" xfId="0" applyFont="1" applyBorder="1" applyAlignment="1">
      <alignment horizontal="distributed" vertical="center" wrapText="1"/>
    </xf>
    <xf numFmtId="0" fontId="2" fillId="0" borderId="122" xfId="0" applyFont="1" applyBorder="1" applyAlignment="1">
      <alignment horizontal="center" vertical="center"/>
    </xf>
    <xf numFmtId="0" fontId="2" fillId="0" borderId="121" xfId="0" applyFont="1" applyBorder="1" applyAlignment="1">
      <alignment horizontal="center" vertical="center"/>
    </xf>
    <xf numFmtId="0" fontId="2" fillId="0" borderId="120" xfId="0" applyFont="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11" xfId="0" applyFont="1" applyBorder="1" applyAlignment="1">
      <alignment horizontal="left" vertical="center" shrinkToFit="1"/>
    </xf>
    <xf numFmtId="0" fontId="2" fillId="0" borderId="75" xfId="0" applyFont="1" applyBorder="1" applyAlignment="1">
      <alignment horizontal="left" vertical="center" shrinkToFit="1"/>
    </xf>
    <xf numFmtId="0" fontId="4" fillId="0" borderId="94"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99" xfId="0" applyFont="1" applyBorder="1" applyAlignment="1">
      <alignment horizontal="left" vertical="top" wrapText="1"/>
    </xf>
    <xf numFmtId="0" fontId="4" fillId="0" borderId="80" xfId="0" applyFont="1" applyBorder="1" applyAlignment="1">
      <alignment horizontal="left" vertical="top" wrapText="1"/>
    </xf>
    <xf numFmtId="0" fontId="4" fillId="0" borderId="70" xfId="0" applyFont="1" applyBorder="1" applyAlignment="1">
      <alignment horizontal="left" vertical="top" wrapText="1"/>
    </xf>
    <xf numFmtId="0" fontId="4" fillId="0" borderId="81" xfId="0" applyFont="1" applyBorder="1" applyAlignment="1">
      <alignment horizontal="left" vertical="top" wrapText="1"/>
    </xf>
    <xf numFmtId="0" fontId="2" fillId="0" borderId="11" xfId="0" applyFont="1" applyBorder="1" applyAlignment="1">
      <alignment horizontal="center" vertical="center" shrinkToFit="1"/>
    </xf>
    <xf numFmtId="0" fontId="2" fillId="0" borderId="97"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0" xfId="0" applyFont="1" applyBorder="1" applyAlignment="1">
      <alignment horizontal="left" vertical="top" shrinkToFit="1"/>
    </xf>
    <xf numFmtId="0" fontId="4" fillId="0" borderId="4" xfId="0" applyFont="1" applyBorder="1" applyAlignment="1">
      <alignment horizontal="left" vertical="top" shrinkToFit="1"/>
    </xf>
    <xf numFmtId="0" fontId="4" fillId="0" borderId="98" xfId="0" applyFont="1" applyBorder="1" applyAlignment="1">
      <alignment horizontal="left" vertical="top" shrinkToFi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2" xfId="0" applyFont="1" applyBorder="1" applyAlignment="1">
      <alignment horizontal="left" vertical="center"/>
    </xf>
    <xf numFmtId="0" fontId="2" fillId="0" borderId="14" xfId="0" applyFont="1" applyBorder="1" applyAlignment="1">
      <alignment horizontal="left" vertical="center"/>
    </xf>
    <xf numFmtId="0" fontId="2" fillId="0" borderId="104" xfId="0" applyFont="1" applyBorder="1" applyAlignment="1">
      <alignment horizontal="left" vertical="center"/>
    </xf>
    <xf numFmtId="0" fontId="2" fillId="0" borderId="11" xfId="0" applyFont="1" applyBorder="1" applyAlignment="1">
      <alignment horizontal="left" vertical="center"/>
    </xf>
    <xf numFmtId="0" fontId="2" fillId="0" borderId="75" xfId="0" applyFont="1" applyBorder="1" applyAlignment="1">
      <alignment horizontal="left" vertical="center"/>
    </xf>
    <xf numFmtId="0" fontId="2" fillId="0" borderId="55" xfId="0" applyFont="1" applyBorder="1" applyAlignment="1">
      <alignment horizontal="left" vertical="center" shrinkToFit="1"/>
    </xf>
    <xf numFmtId="0" fontId="2" fillId="0" borderId="102"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4" xfId="0" applyFont="1" applyBorder="1" applyAlignment="1">
      <alignment horizontal="left" vertical="center" shrinkToFit="1"/>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lignment vertical="center"/>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 xfId="0" applyFont="1" applyBorder="1">
      <alignment vertical="center"/>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 xfId="0" applyFont="1" applyBorder="1" applyAlignment="1">
      <alignment vertical="center" shrinkToFi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2" xfId="0" applyFont="1" applyBorder="1" applyAlignment="1">
      <alignment horizontal="center" vertical="center" shrinkToFit="1"/>
    </xf>
    <xf numFmtId="0" fontId="16" fillId="0" borderId="45" xfId="1" applyFont="1" applyBorder="1" applyAlignment="1">
      <alignment vertical="center"/>
    </xf>
  </cellXfs>
  <cellStyles count="3">
    <cellStyle name="標準" xfId="0" builtinId="0"/>
    <cellStyle name="標準 2" xfId="1"/>
    <cellStyle name="標準 3" xfId="2"/>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88900</xdr:colOff>
      <xdr:row>1</xdr:row>
      <xdr:rowOff>63500</xdr:rowOff>
    </xdr:from>
    <xdr:ext cx="7600950" cy="1841500"/>
    <xdr:sp macro="" textlink="">
      <xdr:nvSpPr>
        <xdr:cNvPr id="2" name="テキスト ボックス 1"/>
        <xdr:cNvSpPr txBox="1"/>
      </xdr:nvSpPr>
      <xdr:spPr>
        <a:xfrm>
          <a:off x="88900" y="228600"/>
          <a:ext cx="7600950" cy="18415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入力前に必ず利用お手引きをご一読ください。</a:t>
          </a:r>
          <a:endParaRPr kumimoji="1" lang="en-US" altLang="ja-JP" sz="1600"/>
        </a:p>
        <a:p>
          <a:r>
            <a:rPr kumimoji="1" lang="ja-JP" altLang="en-US" sz="1600"/>
            <a:t>①　こちらの「入力シート」にご記入ください。</a:t>
          </a:r>
          <a:endParaRPr kumimoji="1" lang="en-US" altLang="ja-JP" sz="1600"/>
        </a:p>
        <a:p>
          <a:r>
            <a:rPr kumimoji="1" lang="en-US" altLang="ja-JP" sz="1600"/>
            <a:t>  ※</a:t>
          </a:r>
          <a:r>
            <a:rPr kumimoji="1" lang="ja-JP" altLang="en-US" sz="1600"/>
            <a:t>　入力した内容は</a:t>
          </a:r>
          <a:r>
            <a:rPr kumimoji="1" lang="en-US" altLang="ja-JP" sz="1600"/>
            <a:t>【</a:t>
          </a:r>
          <a:r>
            <a:rPr kumimoji="1" lang="ja-JP" altLang="en-US" sz="1600"/>
            <a:t>保存</a:t>
          </a:r>
          <a:r>
            <a:rPr kumimoji="1" lang="en-US" altLang="ja-JP" sz="1600"/>
            <a:t>】</a:t>
          </a:r>
          <a:r>
            <a:rPr kumimoji="1" lang="ja-JP" altLang="en-US" sz="1600"/>
            <a:t>するとほかのセルに反映されます。</a:t>
          </a:r>
          <a:endParaRPr kumimoji="1" lang="en-US" altLang="ja-JP" sz="1600"/>
        </a:p>
        <a:p>
          <a:r>
            <a:rPr kumimoji="1" lang="ja-JP" altLang="en-US" sz="1600"/>
            <a:t>②　「活動日程表」に詳細をご記入ください。</a:t>
          </a:r>
          <a:endParaRPr kumimoji="1" lang="en-US" altLang="ja-JP" sz="1600"/>
        </a:p>
        <a:p>
          <a:r>
            <a:rPr kumimoji="1" lang="ja-JP" altLang="en-US" sz="1600"/>
            <a:t>③　利用申請書は記入不要です。</a:t>
          </a:r>
          <a:endParaRPr kumimoji="1" lang="en-US" altLang="ja-JP" sz="1600"/>
        </a:p>
        <a:p>
          <a:r>
            <a:rPr kumimoji="1" lang="ja-JP" altLang="en-US" sz="1600"/>
            <a:t>④　この</a:t>
          </a:r>
          <a:r>
            <a:rPr kumimoji="1" lang="en-US" altLang="ja-JP" sz="1600"/>
            <a:t>Excel</a:t>
          </a:r>
          <a:r>
            <a:rPr kumimoji="1" lang="ja-JP" altLang="en-US" sz="1600"/>
            <a:t>ファイルを屋島少年自然の家まで送付してください。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50800</xdr:colOff>
      <xdr:row>0</xdr:row>
      <xdr:rowOff>50800</xdr:rowOff>
    </xdr:from>
    <xdr:to>
      <xdr:col>20</xdr:col>
      <xdr:colOff>228048</xdr:colOff>
      <xdr:row>0</xdr:row>
      <xdr:rowOff>764094</xdr:rowOff>
    </xdr:to>
    <xdr:pic>
      <xdr:nvPicPr>
        <xdr:cNvPr id="2" name="図 1"/>
        <xdr:cNvPicPr>
          <a:picLocks noChangeAspect="1"/>
        </xdr:cNvPicPr>
      </xdr:nvPicPr>
      <xdr:blipFill>
        <a:blip xmlns:r="http://schemas.openxmlformats.org/officeDocument/2006/relationships" r:embed="rId1"/>
        <a:stretch>
          <a:fillRect/>
        </a:stretch>
      </xdr:blipFill>
      <xdr:spPr>
        <a:xfrm>
          <a:off x="1123950" y="50800"/>
          <a:ext cx="5358848" cy="7132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2" name="大かっこ 1">
          <a:extLst>
            <a:ext uri="{FF2B5EF4-FFF2-40B4-BE49-F238E27FC236}">
              <a16:creationId xmlns:a16="http://schemas.microsoft.com/office/drawing/2014/main" id="{00000000-0008-0000-0100-000003000000}"/>
            </a:ext>
          </a:extLst>
        </xdr:cNvPr>
        <xdr:cNvSpPr/>
      </xdr:nvSpPr>
      <xdr:spPr>
        <a:xfrm>
          <a:off x="17992437"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3" name="大かっこ 2">
          <a:extLst>
            <a:ext uri="{FF2B5EF4-FFF2-40B4-BE49-F238E27FC236}">
              <a16:creationId xmlns:a16="http://schemas.microsoft.com/office/drawing/2014/main" id="{00000000-0008-0000-0100-000004000000}"/>
            </a:ext>
          </a:extLst>
        </xdr:cNvPr>
        <xdr:cNvSpPr/>
      </xdr:nvSpPr>
      <xdr:spPr>
        <a:xfrm>
          <a:off x="38524295"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4" name="大かっこ 3">
          <a:extLst>
            <a:ext uri="{FF2B5EF4-FFF2-40B4-BE49-F238E27FC236}">
              <a16:creationId xmlns:a16="http://schemas.microsoft.com/office/drawing/2014/main" id="{00000000-0008-0000-0100-000006000000}"/>
            </a:ext>
          </a:extLst>
        </xdr:cNvPr>
        <xdr:cNvSpPr/>
      </xdr:nvSpPr>
      <xdr:spPr>
        <a:xfrm>
          <a:off x="17318" y="3962271"/>
          <a:ext cx="788555" cy="10243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5" name="大かっこ 4">
          <a:extLst>
            <a:ext uri="{FF2B5EF4-FFF2-40B4-BE49-F238E27FC236}">
              <a16:creationId xmlns:a16="http://schemas.microsoft.com/office/drawing/2014/main" id="{00000000-0008-0000-0100-000008000000}"/>
            </a:ext>
          </a:extLst>
        </xdr:cNvPr>
        <xdr:cNvSpPr/>
      </xdr:nvSpPr>
      <xdr:spPr>
        <a:xfrm>
          <a:off x="19563" y="5613078"/>
          <a:ext cx="788555" cy="8338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15361</xdr:colOff>
      <xdr:row>0</xdr:row>
      <xdr:rowOff>56330</xdr:rowOff>
    </xdr:from>
    <xdr:ext cx="728575" cy="685678"/>
    <xdr:pic>
      <xdr:nvPicPr>
        <xdr:cNvPr id="6" name="図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8575" cy="685678"/>
        </a:xfrm>
        <a:prstGeom prst="rect">
          <a:avLst/>
        </a:prstGeom>
      </xdr:spPr>
    </xdr:pic>
    <xdr:clientData/>
  </xdr:oneCellAnchor>
  <xdr:oneCellAnchor>
    <xdr:from>
      <xdr:col>10</xdr:col>
      <xdr:colOff>15362</xdr:colOff>
      <xdr:row>0</xdr:row>
      <xdr:rowOff>40967</xdr:rowOff>
    </xdr:from>
    <xdr:ext cx="5595872" cy="716285"/>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28862" y="40967"/>
          <a:ext cx="5595872" cy="7162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48</xdr:col>
      <xdr:colOff>6413</xdr:colOff>
      <xdr:row>27</xdr:row>
      <xdr:rowOff>65829</xdr:rowOff>
    </xdr:from>
    <xdr:ext cx="3142931" cy="1009251"/>
    <xdr:sp macro="" textlink="">
      <xdr:nvSpPr>
        <xdr:cNvPr id="8" name="テキスト ボックス 7"/>
        <xdr:cNvSpPr txBox="1"/>
      </xdr:nvSpPr>
      <xdr:spPr>
        <a:xfrm>
          <a:off x="3328938" y="6601839"/>
          <a:ext cx="3142931" cy="1009251"/>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★職員のつく活動の指導員数は</a:t>
          </a:r>
          <a:endParaRPr kumimoji="1" lang="en-US" altLang="ja-JP" sz="1100"/>
        </a:p>
        <a:p>
          <a:r>
            <a:rPr kumimoji="1" lang="ja-JP" altLang="en-US" sz="1100"/>
            <a:t>午前・午後ともに</a:t>
          </a:r>
          <a:r>
            <a:rPr kumimoji="1" lang="ja-JP" altLang="en-US" sz="1100">
              <a:solidFill>
                <a:srgbClr val="FF0000"/>
              </a:solidFill>
            </a:rPr>
            <a:t>最大４名</a:t>
          </a:r>
          <a:r>
            <a:rPr kumimoji="1" lang="ja-JP" altLang="en-US" sz="1100"/>
            <a:t>までです。</a:t>
          </a:r>
          <a:endParaRPr kumimoji="1" lang="en-US" altLang="ja-JP" sz="1100"/>
        </a:p>
        <a:p>
          <a:r>
            <a:rPr kumimoji="1" lang="ja-JP" altLang="en-US" sz="1100"/>
            <a:t>同時入所団体がある場合は、２校合わせての人数ですので、</a:t>
          </a:r>
          <a:endParaRPr kumimoji="1" lang="en-US" altLang="ja-JP" sz="1100"/>
        </a:p>
        <a:p>
          <a:r>
            <a:rPr kumimoji="1" lang="ja-JP" altLang="en-US" sz="1100"/>
            <a:t>活動プランと合わせて、ご留意ください。</a:t>
          </a:r>
        </a:p>
      </xdr:txBody>
    </xdr:sp>
    <xdr:clientData/>
  </xdr:oneCellAnchor>
  <xdr:twoCellAnchor>
    <xdr:from>
      <xdr:col>87</xdr:col>
      <xdr:colOff>57727</xdr:colOff>
      <xdr:row>6</xdr:row>
      <xdr:rowOff>38484</xdr:rowOff>
    </xdr:from>
    <xdr:to>
      <xdr:col>95</xdr:col>
      <xdr:colOff>25656</xdr:colOff>
      <xdr:row>8</xdr:row>
      <xdr:rowOff>166767</xdr:rowOff>
    </xdr:to>
    <xdr:sp macro="" textlink="">
      <xdr:nvSpPr>
        <xdr:cNvPr id="9" name="楕円 8"/>
        <xdr:cNvSpPr/>
      </xdr:nvSpPr>
      <xdr:spPr>
        <a:xfrm>
          <a:off x="5881767" y="1565050"/>
          <a:ext cx="481061" cy="4874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2" name="大かっこ 1">
          <a:extLst>
            <a:ext uri="{FF2B5EF4-FFF2-40B4-BE49-F238E27FC236}">
              <a16:creationId xmlns:a16="http://schemas.microsoft.com/office/drawing/2014/main" id="{00000000-0008-0000-0100-000003000000}"/>
            </a:ext>
          </a:extLst>
        </xdr:cNvPr>
        <xdr:cNvSpPr/>
      </xdr:nvSpPr>
      <xdr:spPr>
        <a:xfrm>
          <a:off x="17992437"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3" name="大かっこ 2">
          <a:extLst>
            <a:ext uri="{FF2B5EF4-FFF2-40B4-BE49-F238E27FC236}">
              <a16:creationId xmlns:a16="http://schemas.microsoft.com/office/drawing/2014/main" id="{00000000-0008-0000-0100-000004000000}"/>
            </a:ext>
          </a:extLst>
        </xdr:cNvPr>
        <xdr:cNvSpPr/>
      </xdr:nvSpPr>
      <xdr:spPr>
        <a:xfrm>
          <a:off x="38524295" y="851477"/>
          <a:ext cx="3206750" cy="13796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4" name="大かっこ 3">
          <a:extLst>
            <a:ext uri="{FF2B5EF4-FFF2-40B4-BE49-F238E27FC236}">
              <a16:creationId xmlns:a16="http://schemas.microsoft.com/office/drawing/2014/main" id="{00000000-0008-0000-0100-000006000000}"/>
            </a:ext>
          </a:extLst>
        </xdr:cNvPr>
        <xdr:cNvSpPr/>
      </xdr:nvSpPr>
      <xdr:spPr>
        <a:xfrm>
          <a:off x="17318" y="3962271"/>
          <a:ext cx="788555" cy="10243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5" name="大かっこ 4">
          <a:extLst>
            <a:ext uri="{FF2B5EF4-FFF2-40B4-BE49-F238E27FC236}">
              <a16:creationId xmlns:a16="http://schemas.microsoft.com/office/drawing/2014/main" id="{00000000-0008-0000-0100-000008000000}"/>
            </a:ext>
          </a:extLst>
        </xdr:cNvPr>
        <xdr:cNvSpPr/>
      </xdr:nvSpPr>
      <xdr:spPr>
        <a:xfrm>
          <a:off x="19563" y="5613078"/>
          <a:ext cx="788555" cy="83384"/>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15361</xdr:colOff>
      <xdr:row>0</xdr:row>
      <xdr:rowOff>56330</xdr:rowOff>
    </xdr:from>
    <xdr:ext cx="728575" cy="685678"/>
    <xdr:pic>
      <xdr:nvPicPr>
        <xdr:cNvPr id="6" name="図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8575" cy="685678"/>
        </a:xfrm>
        <a:prstGeom prst="rect">
          <a:avLst/>
        </a:prstGeom>
      </xdr:spPr>
    </xdr:pic>
    <xdr:clientData/>
  </xdr:oneCellAnchor>
  <xdr:oneCellAnchor>
    <xdr:from>
      <xdr:col>10</xdr:col>
      <xdr:colOff>15362</xdr:colOff>
      <xdr:row>0</xdr:row>
      <xdr:rowOff>40967</xdr:rowOff>
    </xdr:from>
    <xdr:ext cx="5595872" cy="716285"/>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28862" y="40967"/>
          <a:ext cx="5595872" cy="7162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47</xdr:col>
      <xdr:colOff>36470</xdr:colOff>
      <xdr:row>27</xdr:row>
      <xdr:rowOff>97899</xdr:rowOff>
    </xdr:from>
    <xdr:ext cx="3177016" cy="1009251"/>
    <xdr:sp macro="" textlink="">
      <xdr:nvSpPr>
        <xdr:cNvPr id="8" name="テキスト ボックス 7"/>
        <xdr:cNvSpPr txBox="1"/>
      </xdr:nvSpPr>
      <xdr:spPr>
        <a:xfrm>
          <a:off x="3294854" y="6633909"/>
          <a:ext cx="3177016" cy="1009251"/>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★職員のつく活動の指導員数は</a:t>
          </a:r>
          <a:endParaRPr kumimoji="1" lang="en-US" altLang="ja-JP" sz="1100"/>
        </a:p>
        <a:p>
          <a:r>
            <a:rPr kumimoji="1" lang="ja-JP" altLang="en-US" sz="1100"/>
            <a:t>午前・午後ともに</a:t>
          </a:r>
          <a:r>
            <a:rPr kumimoji="1" lang="ja-JP" altLang="en-US" sz="1100">
              <a:solidFill>
                <a:srgbClr val="FF0000"/>
              </a:solidFill>
            </a:rPr>
            <a:t>最大４名</a:t>
          </a:r>
          <a:r>
            <a:rPr kumimoji="1" lang="ja-JP" altLang="en-US" sz="1100"/>
            <a:t>までです。</a:t>
          </a:r>
          <a:endParaRPr kumimoji="1" lang="en-US" altLang="ja-JP" sz="1100"/>
        </a:p>
        <a:p>
          <a:r>
            <a:rPr kumimoji="1" lang="ja-JP" altLang="en-US" sz="1100"/>
            <a:t>同時入所団体がある場合は、２校合わせての人数ですので、</a:t>
          </a:r>
          <a:endParaRPr kumimoji="1" lang="en-US" altLang="ja-JP" sz="1100"/>
        </a:p>
        <a:p>
          <a:r>
            <a:rPr kumimoji="1" lang="ja-JP" altLang="en-US" sz="1100"/>
            <a:t>活動プランと合わせて、ご留意ください。</a:t>
          </a:r>
        </a:p>
      </xdr:txBody>
    </xdr:sp>
    <xdr:clientData/>
  </xdr:oneCellAnchor>
  <xdr:twoCellAnchor>
    <xdr:from>
      <xdr:col>84</xdr:col>
      <xdr:colOff>6415</xdr:colOff>
      <xdr:row>6</xdr:row>
      <xdr:rowOff>25656</xdr:rowOff>
    </xdr:from>
    <xdr:to>
      <xdr:col>92</xdr:col>
      <xdr:colOff>12829</xdr:colOff>
      <xdr:row>8</xdr:row>
      <xdr:rowOff>179596</xdr:rowOff>
    </xdr:to>
    <xdr:sp macro="" textlink="">
      <xdr:nvSpPr>
        <xdr:cNvPr id="9" name="楕円 8"/>
        <xdr:cNvSpPr/>
      </xdr:nvSpPr>
      <xdr:spPr>
        <a:xfrm>
          <a:off x="53879815" y="1016256"/>
          <a:ext cx="5137214" cy="47144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23</xdr:row>
      <xdr:rowOff>272921</xdr:rowOff>
    </xdr:from>
    <xdr:to>
      <xdr:col>1</xdr:col>
      <xdr:colOff>164523</xdr:colOff>
      <xdr:row>24</xdr:row>
      <xdr:rowOff>102305</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5827567"/>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19563</xdr:colOff>
      <xdr:row>33</xdr:row>
      <xdr:rowOff>253678</xdr:rowOff>
    </xdr:from>
    <xdr:to>
      <xdr:col>1</xdr:col>
      <xdr:colOff>166768</xdr:colOff>
      <xdr:row>34</xdr:row>
      <xdr:rowOff>83062</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19563" y="9060294"/>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editAs="oneCell">
    <xdr:from>
      <xdr:col>10</xdr:col>
      <xdr:colOff>15362</xdr:colOff>
      <xdr:row>0</xdr:row>
      <xdr:rowOff>40967</xdr:rowOff>
    </xdr:from>
    <xdr:to>
      <xdr:col>97</xdr:col>
      <xdr:colOff>30931</xdr:colOff>
      <xdr:row>2</xdr:row>
      <xdr:rowOff>383</xdr:rowOff>
    </xdr:to>
    <xdr:pic>
      <xdr:nvPicPr>
        <xdr:cNvPr id="11" name="図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5685" y="40967"/>
          <a:ext cx="5361859" cy="7121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50</xdr:col>
      <xdr:colOff>62125</xdr:colOff>
      <xdr:row>27</xdr:row>
      <xdr:rowOff>65829</xdr:rowOff>
    </xdr:from>
    <xdr:ext cx="2971763" cy="1009251"/>
    <xdr:sp macro="" textlink="">
      <xdr:nvSpPr>
        <xdr:cNvPr id="2" name="テキスト ボックス 1"/>
        <xdr:cNvSpPr txBox="1"/>
      </xdr:nvSpPr>
      <xdr:spPr>
        <a:xfrm>
          <a:off x="3512933" y="6601839"/>
          <a:ext cx="2971763" cy="1009251"/>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★職員のつく活動の指導員数は</a:t>
          </a:r>
          <a:endParaRPr kumimoji="1" lang="en-US" altLang="ja-JP" sz="1100"/>
        </a:p>
        <a:p>
          <a:r>
            <a:rPr kumimoji="1" lang="ja-JP" altLang="en-US" sz="1100"/>
            <a:t>午前・午後ともに</a:t>
          </a:r>
          <a:r>
            <a:rPr kumimoji="1" lang="ja-JP" altLang="en-US" sz="1100">
              <a:solidFill>
                <a:srgbClr val="FF0000"/>
              </a:solidFill>
            </a:rPr>
            <a:t>最大４名</a:t>
          </a:r>
          <a:r>
            <a:rPr kumimoji="1" lang="ja-JP" altLang="en-US" sz="1100"/>
            <a:t>までです。</a:t>
          </a:r>
          <a:endParaRPr kumimoji="1" lang="en-US" altLang="ja-JP" sz="1100"/>
        </a:p>
        <a:p>
          <a:r>
            <a:rPr kumimoji="1" lang="ja-JP" altLang="en-US" sz="1100"/>
            <a:t>同時入所団体がある場合は、２校合わせての人数ですので、</a:t>
          </a:r>
          <a:endParaRPr kumimoji="1" lang="en-US" altLang="ja-JP" sz="1100"/>
        </a:p>
        <a:p>
          <a:r>
            <a:rPr kumimoji="1" lang="ja-JP" altLang="en-US" sz="1100"/>
            <a:t>活動プランと合わせて、ご留意ください。</a:t>
          </a:r>
        </a:p>
      </xdr:txBody>
    </xdr:sp>
    <xdr:clientData/>
  </xdr:oneCellAnchor>
  <xdr:twoCellAnchor>
    <xdr:from>
      <xdr:col>84</xdr:col>
      <xdr:colOff>44899</xdr:colOff>
      <xdr:row>6</xdr:row>
      <xdr:rowOff>38485</xdr:rowOff>
    </xdr:from>
    <xdr:to>
      <xdr:col>92</xdr:col>
      <xdr:colOff>12828</xdr:colOff>
      <xdr:row>8</xdr:row>
      <xdr:rowOff>160353</xdr:rowOff>
    </xdr:to>
    <xdr:sp macro="" textlink="">
      <xdr:nvSpPr>
        <xdr:cNvPr id="5" name="楕円 4"/>
        <xdr:cNvSpPr/>
      </xdr:nvSpPr>
      <xdr:spPr>
        <a:xfrm>
          <a:off x="5676515" y="1565051"/>
          <a:ext cx="481060" cy="4810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98687"/>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7_&#27963;&#21205;&#26085;&#31243;&#34920;&#12304;&#23567;&#23398;&#26657;&#65288;1&#27850;2&#26085;1&#26085;&#30446;&#37326;&#22806;&#28810;&#20107;&#65289;&#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7_&#27963;&#21205;&#26085;&#31243;&#34920;&#12304;&#23567;&#23398;&#26657;&#65288;1&#27850;2&#26085;&#37326;&#22806;&#28810;&#20107;&#12394;&#12375;&#65289;&#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非表示】利用許可書"/>
      <sheetName val="入力シート"/>
      <sheetName val="【記入不要】利用申請書"/>
      <sheetName val="【変更】入力シート"/>
      <sheetName val="利用変更申請書"/>
      <sheetName val="【非表示】利用変更許可書"/>
      <sheetName val="(触らない）使用料金"/>
    </sheetNames>
    <sheetDataSet>
      <sheetData sheetId="0"/>
      <sheetData sheetId="1"/>
      <sheetData sheetId="2"/>
      <sheetData sheetId="3"/>
      <sheetData sheetId="4"/>
      <sheetData sheetId="5"/>
      <sheetData sheetId="6">
        <row r="9">
          <cell r="D9">
            <v>1</v>
          </cell>
          <cell r="E9" t="str">
            <v>９３０</v>
          </cell>
          <cell r="F9" t="str">
            <v>５２０</v>
          </cell>
          <cell r="G9" t="str">
            <v>４４０</v>
          </cell>
          <cell r="H9" t="str">
            <v>３４０</v>
          </cell>
          <cell r="I9" t="str">
            <v>２４０</v>
          </cell>
          <cell r="J9" t="str">
            <v>６０</v>
          </cell>
          <cell r="K9" t="str">
            <v>９３０</v>
          </cell>
          <cell r="L9" t="str">
            <v>１，１８０</v>
          </cell>
          <cell r="M9" t="str">
            <v>４６０</v>
          </cell>
          <cell r="N9" t="str">
            <v>５８０</v>
          </cell>
          <cell r="O9" t="str">
            <v>５８０</v>
          </cell>
          <cell r="P9" t="str">
            <v>４，６４０</v>
          </cell>
          <cell r="Q9" t="str">
            <v>　　１４０</v>
          </cell>
          <cell r="R9" t="str">
            <v>１，１２０</v>
          </cell>
          <cell r="S9" t="str">
            <v>９３０</v>
          </cell>
          <cell r="T9" t="str">
            <v>５８０</v>
          </cell>
          <cell r="U9" t="str">
            <v>８７０</v>
          </cell>
          <cell r="V9" t="str">
            <v>９３０</v>
          </cell>
          <cell r="W9" t="str">
            <v>５６０</v>
          </cell>
          <cell r="X9" t="str">
            <v>８４０</v>
          </cell>
          <cell r="Y9" t="str">
            <v>８，９２０</v>
          </cell>
          <cell r="Z9" t="str">
            <v>８，９２０</v>
          </cell>
          <cell r="AA9" t="str">
            <v>５，９４０</v>
          </cell>
          <cell r="AB9" t="str">
            <v>５，９４０</v>
          </cell>
          <cell r="AC9" t="str">
            <v>　　１１０</v>
          </cell>
          <cell r="AD9" t="str">
            <v>　　　７０</v>
          </cell>
          <cell r="AE9" t="str">
            <v>３５０</v>
          </cell>
          <cell r="AF9" t="str">
            <v>３４０</v>
          </cell>
          <cell r="AG9" t="str">
            <v>２２０</v>
          </cell>
          <cell r="AH9" t="str">
            <v>２３０</v>
          </cell>
          <cell r="AI9" t="str">
            <v>１，４１０</v>
          </cell>
          <cell r="AJ9" t="str">
            <v>　　１３０</v>
          </cell>
        </row>
        <row r="10">
          <cell r="D10">
            <v>2</v>
          </cell>
          <cell r="E10" t="str">
            <v>９３０</v>
          </cell>
          <cell r="G10" t="str">
            <v>３６０</v>
          </cell>
          <cell r="I10" t="str">
            <v>１７０</v>
          </cell>
          <cell r="J10" t="str">
            <v>免除</v>
          </cell>
          <cell r="K10" t="str">
            <v>免除</v>
          </cell>
          <cell r="L10" t="str">
            <v>免除</v>
          </cell>
          <cell r="M10" t="str">
            <v>免除</v>
          </cell>
          <cell r="N10" t="str">
            <v>免除</v>
          </cell>
          <cell r="O10" t="str">
            <v>免除</v>
          </cell>
          <cell r="P10" t="str">
            <v>免除</v>
          </cell>
          <cell r="Q10" t="str">
            <v>免除</v>
          </cell>
          <cell r="R10" t="str">
            <v>免除</v>
          </cell>
          <cell r="S10" t="str">
            <v>６５０</v>
          </cell>
          <cell r="T10" t="str">
            <v>４００</v>
          </cell>
          <cell r="U10" t="str">
            <v>６００</v>
          </cell>
          <cell r="V10" t="str">
            <v>６５０</v>
          </cell>
          <cell r="W10" t="str">
            <v>３９０</v>
          </cell>
          <cell r="X10" t="str">
            <v>５８０</v>
          </cell>
          <cell r="Y10" t="str">
            <v>免除</v>
          </cell>
          <cell r="Z10" t="str">
            <v>免除</v>
          </cell>
          <cell r="AA10" t="str">
            <v>免除</v>
          </cell>
          <cell r="AB10" t="str">
            <v>免除</v>
          </cell>
          <cell r="AC10" t="str">
            <v>免除</v>
          </cell>
          <cell r="AD10" t="str">
            <v>免除</v>
          </cell>
          <cell r="AE10" t="str">
            <v>宿泊施設
と同額</v>
          </cell>
          <cell r="AH10" t="str">
            <v>免除</v>
          </cell>
          <cell r="AI10" t="str">
            <v>免除</v>
          </cell>
          <cell r="AJ10" t="str">
            <v>免除</v>
          </cell>
        </row>
        <row r="11">
          <cell r="D11">
            <v>3</v>
          </cell>
          <cell r="E11" t="str">
            <v>９３０</v>
          </cell>
          <cell r="G11" t="str">
            <v>２５０</v>
          </cell>
          <cell r="I11" t="str">
            <v>１７０</v>
          </cell>
          <cell r="J11" t="str">
            <v>免除</v>
          </cell>
          <cell r="K11" t="str">
            <v>免除</v>
          </cell>
          <cell r="L11" t="str">
            <v>免除</v>
          </cell>
          <cell r="M11" t="str">
            <v>免除</v>
          </cell>
          <cell r="N11" t="str">
            <v>免除</v>
          </cell>
          <cell r="O11" t="str">
            <v>免除</v>
          </cell>
          <cell r="P11" t="str">
            <v>免除</v>
          </cell>
          <cell r="Q11" t="str">
            <v>免除</v>
          </cell>
          <cell r="R11" t="str">
            <v>免除</v>
          </cell>
          <cell r="S11" t="str">
            <v>６５０</v>
          </cell>
          <cell r="T11" t="str">
            <v>４００</v>
          </cell>
          <cell r="U11" t="str">
            <v>６００</v>
          </cell>
          <cell r="V11" t="str">
            <v>６５０</v>
          </cell>
          <cell r="W11" t="str">
            <v>３９０</v>
          </cell>
          <cell r="X11" t="str">
            <v>５８０</v>
          </cell>
          <cell r="Y11" t="str">
            <v>免除</v>
          </cell>
          <cell r="Z11" t="str">
            <v>免除</v>
          </cell>
          <cell r="AA11" t="str">
            <v>免除</v>
          </cell>
          <cell r="AB11" t="str">
            <v>免除</v>
          </cell>
          <cell r="AC11" t="str">
            <v>免除</v>
          </cell>
          <cell r="AD11" t="str">
            <v>免除</v>
          </cell>
          <cell r="AE11" t="str">
            <v>宿泊施設
と同額</v>
          </cell>
          <cell r="AH11" t="str">
            <v>免除</v>
          </cell>
          <cell r="AI11" t="str">
            <v>免除</v>
          </cell>
          <cell r="AJ11" t="str">
            <v>免除</v>
          </cell>
        </row>
        <row r="12">
          <cell r="D12">
            <v>4</v>
          </cell>
          <cell r="E12" t="str">
            <v>９３０</v>
          </cell>
          <cell r="G12" t="str">
            <v>３６０</v>
          </cell>
          <cell r="H12" t="str">
            <v>２５０</v>
          </cell>
          <cell r="I12" t="str">
            <v>１７０</v>
          </cell>
          <cell r="J12" t="str">
            <v>免除</v>
          </cell>
          <cell r="K12" t="str">
            <v>免除</v>
          </cell>
          <cell r="L12" t="str">
            <v>免除</v>
          </cell>
          <cell r="M12" t="str">
            <v>免除</v>
          </cell>
          <cell r="N12" t="str">
            <v>免除</v>
          </cell>
          <cell r="O12" t="str">
            <v>免除</v>
          </cell>
          <cell r="P12" t="str">
            <v>免除</v>
          </cell>
          <cell r="Q12" t="str">
            <v>免除</v>
          </cell>
          <cell r="R12" t="str">
            <v>免除</v>
          </cell>
          <cell r="S12" t="str">
            <v>６５０</v>
          </cell>
          <cell r="T12" t="str">
            <v>４００</v>
          </cell>
          <cell r="U12" t="str">
            <v>６００</v>
          </cell>
          <cell r="V12" t="str">
            <v>６５０</v>
          </cell>
          <cell r="W12" t="str">
            <v>３９０</v>
          </cell>
          <cell r="X12" t="str">
            <v>５８０</v>
          </cell>
          <cell r="Y12" t="str">
            <v>８，９２０</v>
          </cell>
          <cell r="Z12" t="str">
            <v>８，９２０</v>
          </cell>
          <cell r="AA12" t="str">
            <v>５，９４０</v>
          </cell>
          <cell r="AB12" t="str">
            <v>５，９４０</v>
          </cell>
          <cell r="AC12" t="str">
            <v>１１０</v>
          </cell>
          <cell r="AD12" t="str">
            <v>７０</v>
          </cell>
          <cell r="AE12" t="str">
            <v>宿泊施設
と同額</v>
          </cell>
          <cell r="AH12" t="str">
            <v>免除</v>
          </cell>
          <cell r="AI12" t="str">
            <v>免除</v>
          </cell>
          <cell r="AJ12" t="str">
            <v>免除</v>
          </cell>
        </row>
        <row r="13">
          <cell r="D13">
            <v>5</v>
          </cell>
          <cell r="E13" t="str">
            <v>９３０</v>
          </cell>
          <cell r="F13" t="str">
            <v>４４０</v>
          </cell>
          <cell r="G13" t="str">
            <v>３６０</v>
          </cell>
          <cell r="H13" t="str">
            <v>２５０</v>
          </cell>
          <cell r="I13" t="str">
            <v>１７０</v>
          </cell>
          <cell r="J13" t="str">
            <v>６０</v>
          </cell>
          <cell r="K13" t="str">
            <v>９３０</v>
          </cell>
          <cell r="L13" t="str">
            <v>１，１８０</v>
          </cell>
          <cell r="M13" t="str">
            <v>４６０</v>
          </cell>
          <cell r="N13" t="str">
            <v>５８０</v>
          </cell>
          <cell r="O13" t="str">
            <v>５８０</v>
          </cell>
          <cell r="P13" t="str">
            <v>４，６４０</v>
          </cell>
          <cell r="Q13" t="str">
            <v>　　１４０</v>
          </cell>
          <cell r="R13" t="str">
            <v>１，１２０</v>
          </cell>
          <cell r="S13" t="str">
            <v>６５０</v>
          </cell>
          <cell r="T13" t="str">
            <v>５８０</v>
          </cell>
          <cell r="U13" t="str">
            <v>８７０</v>
          </cell>
          <cell r="V13" t="str">
            <v>６５０</v>
          </cell>
          <cell r="W13" t="str">
            <v>５６０</v>
          </cell>
          <cell r="X13" t="str">
            <v>８４０</v>
          </cell>
          <cell r="Y13" t="str">
            <v>８，９２０</v>
          </cell>
          <cell r="Z13" t="str">
            <v>８，９２０</v>
          </cell>
          <cell r="AA13" t="str">
            <v>５，９４０</v>
          </cell>
          <cell r="AB13" t="str">
            <v>５，９４０</v>
          </cell>
          <cell r="AC13" t="str">
            <v>　　１１０</v>
          </cell>
          <cell r="AD13" t="str">
            <v>　　　７０</v>
          </cell>
          <cell r="AE13" t="str">
            <v>３５０</v>
          </cell>
          <cell r="AF13" t="str">
            <v>３４０</v>
          </cell>
          <cell r="AG13" t="str">
            <v>２００</v>
          </cell>
          <cell r="AH13" t="str">
            <v>２３０</v>
          </cell>
          <cell r="AI13" t="str">
            <v>１，４１０</v>
          </cell>
          <cell r="AJ13" t="str">
            <v>　　１３０</v>
          </cell>
        </row>
        <row r="15">
          <cell r="D15">
            <v>6</v>
          </cell>
          <cell r="E15" t="str">
            <v>９３０</v>
          </cell>
          <cell r="F15" t="str">
            <v>４４０</v>
          </cell>
          <cell r="G15" t="str">
            <v>３６０</v>
          </cell>
          <cell r="H15" t="str">
            <v>２５０</v>
          </cell>
          <cell r="I15" t="str">
            <v>１７０</v>
          </cell>
          <cell r="J15" t="str">
            <v>免除</v>
          </cell>
          <cell r="K15" t="str">
            <v>免除</v>
          </cell>
          <cell r="L15" t="str">
            <v>免除</v>
          </cell>
          <cell r="M15" t="str">
            <v>免除</v>
          </cell>
          <cell r="N15" t="str">
            <v>免除</v>
          </cell>
          <cell r="O15" t="str">
            <v>免除</v>
          </cell>
          <cell r="P15" t="str">
            <v>免除</v>
          </cell>
          <cell r="Q15" t="str">
            <v>免除</v>
          </cell>
          <cell r="R15" t="str">
            <v>免除</v>
          </cell>
          <cell r="S15" t="str">
            <v>６５０</v>
          </cell>
          <cell r="T15" t="str">
            <v>４００</v>
          </cell>
          <cell r="U15" t="str">
            <v>６００</v>
          </cell>
          <cell r="V15" t="str">
            <v>６５０</v>
          </cell>
          <cell r="W15" t="str">
            <v>３９０</v>
          </cell>
          <cell r="X15" t="str">
            <v>５８０</v>
          </cell>
          <cell r="Y15" t="str">
            <v>免除</v>
          </cell>
          <cell r="Z15" t="str">
            <v>免除</v>
          </cell>
          <cell r="AA15" t="str">
            <v>免除</v>
          </cell>
          <cell r="AB15" t="str">
            <v>免除</v>
          </cell>
          <cell r="AC15" t="str">
            <v>免除</v>
          </cell>
          <cell r="AD15" t="str">
            <v>免除</v>
          </cell>
          <cell r="AE15" t="str">
            <v>免除</v>
          </cell>
          <cell r="AF15" t="str">
            <v>３４０</v>
          </cell>
          <cell r="AG15" t="str">
            <v>２００</v>
          </cell>
          <cell r="AH15" t="str">
            <v>免除</v>
          </cell>
          <cell r="AI15" t="str">
            <v>免除</v>
          </cell>
          <cell r="AJ15" t="str">
            <v>免除</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非表示】利用許可書"/>
      <sheetName val="入力シート"/>
      <sheetName val="【記入不要】利用申請書"/>
      <sheetName val="【変更】入力シート"/>
      <sheetName val="利用変更申請書"/>
      <sheetName val="【非表示】利用変更許可書"/>
      <sheetName val="(触らない）使用料金"/>
    </sheetNames>
    <sheetDataSet>
      <sheetData sheetId="0"/>
      <sheetData sheetId="1"/>
      <sheetData sheetId="2"/>
      <sheetData sheetId="3"/>
      <sheetData sheetId="4"/>
      <sheetData sheetId="5"/>
      <sheetData sheetId="6">
        <row r="9">
          <cell r="D9">
            <v>1</v>
          </cell>
          <cell r="E9" t="str">
            <v>９３０</v>
          </cell>
          <cell r="F9" t="str">
            <v>５２０</v>
          </cell>
          <cell r="G9" t="str">
            <v>４４０</v>
          </cell>
          <cell r="H9" t="str">
            <v>３４０</v>
          </cell>
          <cell r="I9" t="str">
            <v>２４０</v>
          </cell>
          <cell r="J9" t="str">
            <v>６０</v>
          </cell>
          <cell r="K9" t="str">
            <v>９３０</v>
          </cell>
          <cell r="L9" t="str">
            <v>１，１８０</v>
          </cell>
          <cell r="M9" t="str">
            <v>４６０</v>
          </cell>
          <cell r="N9" t="str">
            <v>５８０</v>
          </cell>
          <cell r="O9" t="str">
            <v>５８０</v>
          </cell>
          <cell r="P9" t="str">
            <v>４，６４０</v>
          </cell>
          <cell r="Q9" t="str">
            <v>　　１４０</v>
          </cell>
          <cell r="R9" t="str">
            <v>１，１２０</v>
          </cell>
          <cell r="S9" t="str">
            <v>９３０</v>
          </cell>
          <cell r="T9" t="str">
            <v>５８０</v>
          </cell>
          <cell r="U9" t="str">
            <v>８７０</v>
          </cell>
          <cell r="V9" t="str">
            <v>９３０</v>
          </cell>
          <cell r="W9" t="str">
            <v>５６０</v>
          </cell>
          <cell r="X9" t="str">
            <v>８４０</v>
          </cell>
          <cell r="Y9" t="str">
            <v>８，９２０</v>
          </cell>
          <cell r="Z9" t="str">
            <v>８，９２０</v>
          </cell>
          <cell r="AA9" t="str">
            <v>５，９４０</v>
          </cell>
          <cell r="AB9" t="str">
            <v>５，９４０</v>
          </cell>
          <cell r="AC9" t="str">
            <v>　　１１０</v>
          </cell>
          <cell r="AD9" t="str">
            <v>　　　７０</v>
          </cell>
          <cell r="AE9" t="str">
            <v>３５０</v>
          </cell>
          <cell r="AF9" t="str">
            <v>３４０</v>
          </cell>
          <cell r="AG9" t="str">
            <v>２２０</v>
          </cell>
          <cell r="AH9" t="str">
            <v>２３０</v>
          </cell>
          <cell r="AI9" t="str">
            <v>１，４１０</v>
          </cell>
          <cell r="AJ9" t="str">
            <v>　　１３０</v>
          </cell>
        </row>
        <row r="10">
          <cell r="D10">
            <v>2</v>
          </cell>
          <cell r="E10" t="str">
            <v>９３０</v>
          </cell>
          <cell r="G10" t="str">
            <v>３６０</v>
          </cell>
          <cell r="I10" t="str">
            <v>１７０</v>
          </cell>
          <cell r="J10" t="str">
            <v>免除</v>
          </cell>
          <cell r="K10" t="str">
            <v>免除</v>
          </cell>
          <cell r="L10" t="str">
            <v>免除</v>
          </cell>
          <cell r="M10" t="str">
            <v>免除</v>
          </cell>
          <cell r="N10" t="str">
            <v>免除</v>
          </cell>
          <cell r="O10" t="str">
            <v>免除</v>
          </cell>
          <cell r="P10" t="str">
            <v>免除</v>
          </cell>
          <cell r="Q10" t="str">
            <v>免除</v>
          </cell>
          <cell r="R10" t="str">
            <v>免除</v>
          </cell>
          <cell r="S10" t="str">
            <v>６５０</v>
          </cell>
          <cell r="T10" t="str">
            <v>４００</v>
          </cell>
          <cell r="U10" t="str">
            <v>６００</v>
          </cell>
          <cell r="V10" t="str">
            <v>６５０</v>
          </cell>
          <cell r="W10" t="str">
            <v>３９０</v>
          </cell>
          <cell r="X10" t="str">
            <v>５８０</v>
          </cell>
          <cell r="Y10" t="str">
            <v>免除</v>
          </cell>
          <cell r="Z10" t="str">
            <v>免除</v>
          </cell>
          <cell r="AA10" t="str">
            <v>免除</v>
          </cell>
          <cell r="AB10" t="str">
            <v>免除</v>
          </cell>
          <cell r="AC10" t="str">
            <v>免除</v>
          </cell>
          <cell r="AD10" t="str">
            <v>免除</v>
          </cell>
          <cell r="AE10" t="str">
            <v>宿泊施設
と同額</v>
          </cell>
          <cell r="AH10" t="str">
            <v>免除</v>
          </cell>
          <cell r="AI10" t="str">
            <v>免除</v>
          </cell>
          <cell r="AJ10" t="str">
            <v>免除</v>
          </cell>
        </row>
        <row r="11">
          <cell r="D11">
            <v>3</v>
          </cell>
          <cell r="E11" t="str">
            <v>９３０</v>
          </cell>
          <cell r="G11" t="str">
            <v>２５０</v>
          </cell>
          <cell r="I11" t="str">
            <v>１７０</v>
          </cell>
          <cell r="J11" t="str">
            <v>免除</v>
          </cell>
          <cell r="K11" t="str">
            <v>免除</v>
          </cell>
          <cell r="L11" t="str">
            <v>免除</v>
          </cell>
          <cell r="M11" t="str">
            <v>免除</v>
          </cell>
          <cell r="N11" t="str">
            <v>免除</v>
          </cell>
          <cell r="O11" t="str">
            <v>免除</v>
          </cell>
          <cell r="P11" t="str">
            <v>免除</v>
          </cell>
          <cell r="Q11" t="str">
            <v>免除</v>
          </cell>
          <cell r="R11" t="str">
            <v>免除</v>
          </cell>
          <cell r="S11" t="str">
            <v>６５０</v>
          </cell>
          <cell r="T11" t="str">
            <v>４００</v>
          </cell>
          <cell r="U11" t="str">
            <v>６００</v>
          </cell>
          <cell r="V11" t="str">
            <v>６５０</v>
          </cell>
          <cell r="W11" t="str">
            <v>３９０</v>
          </cell>
          <cell r="X11" t="str">
            <v>５８０</v>
          </cell>
          <cell r="Y11" t="str">
            <v>免除</v>
          </cell>
          <cell r="Z11" t="str">
            <v>免除</v>
          </cell>
          <cell r="AA11" t="str">
            <v>免除</v>
          </cell>
          <cell r="AB11" t="str">
            <v>免除</v>
          </cell>
          <cell r="AC11" t="str">
            <v>免除</v>
          </cell>
          <cell r="AD11" t="str">
            <v>免除</v>
          </cell>
          <cell r="AE11" t="str">
            <v>宿泊施設
と同額</v>
          </cell>
          <cell r="AH11" t="str">
            <v>免除</v>
          </cell>
          <cell r="AI11" t="str">
            <v>免除</v>
          </cell>
          <cell r="AJ11" t="str">
            <v>免除</v>
          </cell>
        </row>
        <row r="12">
          <cell r="D12">
            <v>4</v>
          </cell>
          <cell r="E12" t="str">
            <v>９３０</v>
          </cell>
          <cell r="G12" t="str">
            <v>３６０</v>
          </cell>
          <cell r="H12" t="str">
            <v>２５０</v>
          </cell>
          <cell r="I12" t="str">
            <v>１７０</v>
          </cell>
          <cell r="J12" t="str">
            <v>免除</v>
          </cell>
          <cell r="K12" t="str">
            <v>免除</v>
          </cell>
          <cell r="L12" t="str">
            <v>免除</v>
          </cell>
          <cell r="M12" t="str">
            <v>免除</v>
          </cell>
          <cell r="N12" t="str">
            <v>免除</v>
          </cell>
          <cell r="O12" t="str">
            <v>免除</v>
          </cell>
          <cell r="P12" t="str">
            <v>免除</v>
          </cell>
          <cell r="Q12" t="str">
            <v>免除</v>
          </cell>
          <cell r="R12" t="str">
            <v>免除</v>
          </cell>
          <cell r="S12" t="str">
            <v>６５０</v>
          </cell>
          <cell r="T12" t="str">
            <v>４００</v>
          </cell>
          <cell r="U12" t="str">
            <v>６００</v>
          </cell>
          <cell r="V12" t="str">
            <v>６５０</v>
          </cell>
          <cell r="W12" t="str">
            <v>３９０</v>
          </cell>
          <cell r="X12" t="str">
            <v>５８０</v>
          </cell>
          <cell r="Y12" t="str">
            <v>８，９２０</v>
          </cell>
          <cell r="Z12" t="str">
            <v>８，９２０</v>
          </cell>
          <cell r="AA12" t="str">
            <v>５，９４０</v>
          </cell>
          <cell r="AB12" t="str">
            <v>５，９４０</v>
          </cell>
          <cell r="AC12" t="str">
            <v>１１０</v>
          </cell>
          <cell r="AD12" t="str">
            <v>７０</v>
          </cell>
          <cell r="AE12" t="str">
            <v>宿泊施設
と同額</v>
          </cell>
          <cell r="AH12" t="str">
            <v>免除</v>
          </cell>
          <cell r="AI12" t="str">
            <v>免除</v>
          </cell>
          <cell r="AJ12" t="str">
            <v>免除</v>
          </cell>
        </row>
        <row r="13">
          <cell r="D13">
            <v>5</v>
          </cell>
          <cell r="E13" t="str">
            <v>９３０</v>
          </cell>
          <cell r="F13" t="str">
            <v>４４０</v>
          </cell>
          <cell r="G13" t="str">
            <v>３６０</v>
          </cell>
          <cell r="H13" t="str">
            <v>２５０</v>
          </cell>
          <cell r="I13" t="str">
            <v>１７０</v>
          </cell>
          <cell r="J13" t="str">
            <v>６０</v>
          </cell>
          <cell r="K13" t="str">
            <v>９３０</v>
          </cell>
          <cell r="L13" t="str">
            <v>１，１８０</v>
          </cell>
          <cell r="M13" t="str">
            <v>４６０</v>
          </cell>
          <cell r="N13" t="str">
            <v>５８０</v>
          </cell>
          <cell r="O13" t="str">
            <v>５８０</v>
          </cell>
          <cell r="P13" t="str">
            <v>４，６４０</v>
          </cell>
          <cell r="Q13" t="str">
            <v>　　１４０</v>
          </cell>
          <cell r="R13" t="str">
            <v>１，１２０</v>
          </cell>
          <cell r="S13" t="str">
            <v>６５０</v>
          </cell>
          <cell r="T13" t="str">
            <v>５８０</v>
          </cell>
          <cell r="U13" t="str">
            <v>８７０</v>
          </cell>
          <cell r="V13" t="str">
            <v>６５０</v>
          </cell>
          <cell r="W13" t="str">
            <v>５６０</v>
          </cell>
          <cell r="X13" t="str">
            <v>８４０</v>
          </cell>
          <cell r="Y13" t="str">
            <v>８，９２０</v>
          </cell>
          <cell r="Z13" t="str">
            <v>８，９２０</v>
          </cell>
          <cell r="AA13" t="str">
            <v>５，９４０</v>
          </cell>
          <cell r="AB13" t="str">
            <v>５，９４０</v>
          </cell>
          <cell r="AC13" t="str">
            <v>　　１１０</v>
          </cell>
          <cell r="AD13" t="str">
            <v>　　　７０</v>
          </cell>
          <cell r="AE13" t="str">
            <v>３５０</v>
          </cell>
          <cell r="AF13" t="str">
            <v>３４０</v>
          </cell>
          <cell r="AG13" t="str">
            <v>２００</v>
          </cell>
          <cell r="AH13" t="str">
            <v>２３０</v>
          </cell>
          <cell r="AI13" t="str">
            <v>１，４１０</v>
          </cell>
          <cell r="AJ13" t="str">
            <v>　　１３０</v>
          </cell>
        </row>
        <row r="15">
          <cell r="D15">
            <v>6</v>
          </cell>
          <cell r="E15" t="str">
            <v>９３０</v>
          </cell>
          <cell r="F15" t="str">
            <v>４４０</v>
          </cell>
          <cell r="G15" t="str">
            <v>３６０</v>
          </cell>
          <cell r="H15" t="str">
            <v>２５０</v>
          </cell>
          <cell r="I15" t="str">
            <v>１７０</v>
          </cell>
          <cell r="J15" t="str">
            <v>免除</v>
          </cell>
          <cell r="K15" t="str">
            <v>免除</v>
          </cell>
          <cell r="L15" t="str">
            <v>免除</v>
          </cell>
          <cell r="M15" t="str">
            <v>免除</v>
          </cell>
          <cell r="N15" t="str">
            <v>免除</v>
          </cell>
          <cell r="O15" t="str">
            <v>免除</v>
          </cell>
          <cell r="P15" t="str">
            <v>免除</v>
          </cell>
          <cell r="Q15" t="str">
            <v>免除</v>
          </cell>
          <cell r="R15" t="str">
            <v>免除</v>
          </cell>
          <cell r="S15" t="str">
            <v>６５０</v>
          </cell>
          <cell r="T15" t="str">
            <v>４００</v>
          </cell>
          <cell r="U15" t="str">
            <v>６００</v>
          </cell>
          <cell r="V15" t="str">
            <v>６５０</v>
          </cell>
          <cell r="W15" t="str">
            <v>３９０</v>
          </cell>
          <cell r="X15" t="str">
            <v>５８０</v>
          </cell>
          <cell r="Y15" t="str">
            <v>免除</v>
          </cell>
          <cell r="Z15" t="str">
            <v>免除</v>
          </cell>
          <cell r="AA15" t="str">
            <v>免除</v>
          </cell>
          <cell r="AB15" t="str">
            <v>免除</v>
          </cell>
          <cell r="AC15" t="str">
            <v>免除</v>
          </cell>
          <cell r="AD15" t="str">
            <v>免除</v>
          </cell>
          <cell r="AE15" t="str">
            <v>免除</v>
          </cell>
          <cell r="AF15" t="str">
            <v>３４０</v>
          </cell>
          <cell r="AG15" t="str">
            <v>２００</v>
          </cell>
          <cell r="AH15" t="str">
            <v>免除</v>
          </cell>
          <cell r="AI15" t="str">
            <v>免除</v>
          </cell>
          <cell r="AJ15" t="str">
            <v>免除</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Layout" topLeftCell="A7" zoomScaleNormal="100" zoomScaleSheetLayoutView="100" workbookViewId="0">
      <selection activeCell="D10" sqref="D10"/>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26" t="s">
        <v>152</v>
      </c>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row>
    <row r="3" spans="2:33" ht="15" customHeight="1">
      <c r="D3" s="228" t="s">
        <v>206</v>
      </c>
      <c r="E3" s="228"/>
      <c r="F3" s="228"/>
      <c r="G3" s="228"/>
      <c r="H3" s="228"/>
      <c r="I3" s="228"/>
      <c r="J3" s="228"/>
      <c r="K3" s="228"/>
      <c r="L3" s="228"/>
      <c r="M3" s="228"/>
      <c r="N3" s="228"/>
      <c r="O3" s="228"/>
      <c r="P3" s="228"/>
      <c r="Q3" s="228"/>
      <c r="R3" s="228"/>
      <c r="S3" s="228"/>
      <c r="T3" s="228"/>
      <c r="U3" s="228"/>
      <c r="V3" s="228"/>
      <c r="W3" s="228"/>
      <c r="X3" s="228"/>
      <c r="Y3" s="228"/>
      <c r="Z3" s="228"/>
      <c r="AA3" s="228"/>
      <c r="AB3" s="228"/>
    </row>
    <row r="4" spans="2:33" ht="15" customHeight="1">
      <c r="D4" s="227" t="s">
        <v>155</v>
      </c>
      <c r="E4" s="227"/>
      <c r="F4" s="137" t="e">
        <f>#REF!&amp;""</f>
        <v>#REF!</v>
      </c>
      <c r="G4" s="1" t="s">
        <v>18</v>
      </c>
      <c r="H4" s="137" t="e">
        <f>#REF!&amp;""</f>
        <v>#REF!</v>
      </c>
      <c r="I4" s="1" t="s">
        <v>0</v>
      </c>
      <c r="J4" s="137" t="e">
        <f>#REF!&amp;""</f>
        <v>#REF!</v>
      </c>
      <c r="K4" s="228" t="s">
        <v>205</v>
      </c>
      <c r="L4" s="228"/>
      <c r="M4" s="228"/>
      <c r="N4" s="228"/>
      <c r="O4" s="228"/>
      <c r="P4" s="228"/>
      <c r="Q4" s="228"/>
      <c r="R4" s="228"/>
      <c r="S4" s="228"/>
      <c r="T4" s="228"/>
      <c r="U4" s="228"/>
      <c r="V4" s="228"/>
      <c r="W4" s="228"/>
      <c r="X4" s="228"/>
      <c r="Y4" s="228"/>
      <c r="Z4" s="228"/>
      <c r="AA4" s="228"/>
      <c r="AB4" s="228"/>
      <c r="AC4" s="228"/>
      <c r="AD4" s="228"/>
      <c r="AE4" s="228"/>
      <c r="AF4" s="228"/>
      <c r="AG4" s="85"/>
    </row>
    <row r="5" spans="2:33" ht="13.5" customHeight="1">
      <c r="AG5" s="85"/>
    </row>
    <row r="6" spans="2:33" ht="21.75" customHeight="1">
      <c r="W6" s="4" t="s">
        <v>130</v>
      </c>
      <c r="X6" s="4" t="s">
        <v>131</v>
      </c>
      <c r="Y6" s="229"/>
      <c r="Z6" s="229"/>
      <c r="AA6" s="4" t="s">
        <v>18</v>
      </c>
      <c r="AB6" s="229"/>
      <c r="AC6" s="229"/>
      <c r="AD6" s="4" t="s">
        <v>0</v>
      </c>
      <c r="AE6" s="229"/>
      <c r="AF6" s="229"/>
      <c r="AG6" s="4" t="s">
        <v>1</v>
      </c>
    </row>
    <row r="7" spans="2:33" ht="21.75" customHeight="1">
      <c r="B7" s="230" t="s">
        <v>166</v>
      </c>
      <c r="C7" s="230"/>
      <c r="D7" s="230"/>
      <c r="E7" s="230"/>
      <c r="F7" s="233" t="e">
        <f>IF(#REF!="",IF(#REF!="","",#REF!),#REF!)</f>
        <v>#REF!</v>
      </c>
      <c r="G7" s="233"/>
      <c r="H7" s="234" t="e">
        <f>IF(#REF!="",IF(#REF!="","",#REF!),#REF!)</f>
        <v>#REF!</v>
      </c>
      <c r="I7" s="234"/>
      <c r="J7" s="234"/>
      <c r="K7" s="234"/>
      <c r="L7" s="234"/>
      <c r="M7" s="234"/>
      <c r="N7" s="234"/>
      <c r="O7" s="3" t="s">
        <v>168</v>
      </c>
    </row>
    <row r="8" spans="2:33" ht="18" customHeight="1">
      <c r="B8" s="225" t="s">
        <v>167</v>
      </c>
      <c r="C8" s="225"/>
      <c r="D8" s="225"/>
      <c r="E8" s="225"/>
      <c r="F8" s="231" t="e">
        <f>IF(#REF!="","",#REF!)</f>
        <v>#REF!</v>
      </c>
      <c r="G8" s="231"/>
      <c r="H8" s="231"/>
      <c r="I8" s="231"/>
      <c r="J8" s="231"/>
      <c r="K8" s="231"/>
      <c r="L8" s="231"/>
      <c r="M8" s="231"/>
      <c r="N8" s="231"/>
      <c r="O8" s="86"/>
      <c r="T8" s="2"/>
      <c r="U8" s="87"/>
      <c r="V8" s="87"/>
      <c r="W8" s="87"/>
      <c r="X8" s="87"/>
      <c r="Y8" s="87"/>
      <c r="Z8" s="87"/>
      <c r="AA8" s="87"/>
      <c r="AB8" s="87"/>
      <c r="AC8" s="87"/>
      <c r="AD8" s="87"/>
      <c r="AE8" s="87"/>
      <c r="AF8" s="87"/>
    </row>
    <row r="9" spans="2:33" ht="18" customHeight="1">
      <c r="T9" s="87"/>
      <c r="U9" s="64"/>
      <c r="V9" s="88" t="s">
        <v>153</v>
      </c>
      <c r="W9" s="89"/>
      <c r="X9" s="89"/>
      <c r="Y9" s="89"/>
      <c r="Z9" s="89"/>
      <c r="AA9" s="89"/>
      <c r="AB9" s="89"/>
      <c r="AC9" s="89"/>
      <c r="AD9" s="89"/>
      <c r="AE9" s="90"/>
      <c r="AF9" s="69"/>
    </row>
    <row r="10" spans="2:33" ht="18" customHeight="1">
      <c r="L10" s="60"/>
      <c r="M10" s="60"/>
      <c r="N10" s="60"/>
      <c r="O10" s="60"/>
      <c r="P10" s="60"/>
      <c r="Q10" s="60"/>
      <c r="R10" s="60"/>
      <c r="S10" s="60"/>
      <c r="T10" s="87"/>
      <c r="V10" s="232" t="s">
        <v>154</v>
      </c>
      <c r="W10" s="232"/>
      <c r="X10" s="86"/>
      <c r="Y10" s="225" t="s">
        <v>156</v>
      </c>
      <c r="Z10" s="225"/>
      <c r="AA10" s="225"/>
      <c r="AB10" s="225"/>
      <c r="AC10" s="225"/>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35" t="s">
        <v>9</v>
      </c>
      <c r="C13" s="236"/>
      <c r="D13" s="237"/>
      <c r="E13" s="238" t="e">
        <f>IF(#REF!="","",#REF!)</f>
        <v>#REF!</v>
      </c>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9"/>
    </row>
    <row r="14" spans="2:33" s="2" customFormat="1" ht="19.5" customHeight="1">
      <c r="B14" s="240" t="s">
        <v>10</v>
      </c>
      <c r="C14" s="241"/>
      <c r="D14" s="242"/>
      <c r="E14" s="68"/>
      <c r="F14" s="68"/>
      <c r="G14" s="68"/>
      <c r="H14" s="68" t="e">
        <f>IF(#REF!="","",#REF!)</f>
        <v>#REF!</v>
      </c>
      <c r="I14" s="68" t="s">
        <v>0</v>
      </c>
      <c r="J14" s="68"/>
      <c r="K14" s="68"/>
      <c r="L14" s="68" t="e">
        <f>IF(#REF!="","",#REF!)</f>
        <v>#REF!</v>
      </c>
      <c r="M14" s="68" t="s">
        <v>1</v>
      </c>
      <c r="N14" s="68"/>
      <c r="O14" s="68" t="s">
        <v>2</v>
      </c>
      <c r="P14" s="68" t="s">
        <v>3</v>
      </c>
      <c r="Q14" s="68"/>
      <c r="R14" s="246" t="s">
        <v>126</v>
      </c>
      <c r="S14" s="247"/>
      <c r="T14" s="247"/>
      <c r="U14" s="247"/>
      <c r="V14" s="248"/>
      <c r="W14" s="68"/>
      <c r="X14" s="68" t="s">
        <v>4</v>
      </c>
      <c r="Y14" s="68" t="s">
        <v>5</v>
      </c>
      <c r="Z14" s="68"/>
      <c r="AA14" s="68"/>
      <c r="AB14" s="68" t="e">
        <f>IF(#REF!="","",#REF!)</f>
        <v>#REF!</v>
      </c>
      <c r="AC14" s="68" t="s">
        <v>6</v>
      </c>
      <c r="AD14" s="68"/>
      <c r="AE14" s="68"/>
      <c r="AF14" s="68" t="e">
        <f>IF(#REF!="","",#REF!)</f>
        <v>#REF!</v>
      </c>
      <c r="AG14" s="62" t="s">
        <v>7</v>
      </c>
    </row>
    <row r="15" spans="2:33" s="2" customFormat="1" ht="19.5" customHeight="1">
      <c r="B15" s="243"/>
      <c r="C15" s="244"/>
      <c r="D15" s="245"/>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49"/>
      <c r="S15" s="250"/>
      <c r="T15" s="250"/>
      <c r="U15" s="250"/>
      <c r="V15" s="251"/>
      <c r="W15" s="65"/>
      <c r="X15" s="65" t="s">
        <v>19</v>
      </c>
      <c r="Y15" s="65" t="s">
        <v>5</v>
      </c>
      <c r="Z15" s="65"/>
      <c r="AA15" s="65"/>
      <c r="AB15" s="65" t="e">
        <f>IF(#REF!="","",#REF!)</f>
        <v>#REF!</v>
      </c>
      <c r="AC15" s="65" t="s">
        <v>6</v>
      </c>
      <c r="AD15" s="65"/>
      <c r="AE15" s="65"/>
      <c r="AF15" s="65" t="e">
        <f>IF(#REF!="","",#REF!)</f>
        <v>#REF!</v>
      </c>
      <c r="AG15" s="63" t="s">
        <v>7</v>
      </c>
    </row>
    <row r="16" spans="2:33" s="2" customFormat="1" ht="21" customHeight="1">
      <c r="B16" s="252" t="s">
        <v>11</v>
      </c>
      <c r="C16" s="253"/>
      <c r="D16" s="254"/>
      <c r="E16" s="255" t="e">
        <f>IF(#REF!=1,#REF!,IF(OR(#REF!=2,#REF!=3),#REF!,IF(#REF!=4,#REF!,IF(#REF!=5,#REF!,""))))</f>
        <v>#REF!</v>
      </c>
      <c r="F16" s="256"/>
      <c r="G16" s="256"/>
      <c r="H16" s="256"/>
      <c r="I16" s="256"/>
      <c r="J16" s="256"/>
      <c r="K16" s="256"/>
      <c r="L16" s="256"/>
      <c r="M16" s="256"/>
      <c r="N16" s="256"/>
      <c r="O16" s="256"/>
      <c r="P16" s="256"/>
      <c r="Q16" s="256"/>
      <c r="R16" s="256"/>
      <c r="S16" s="256"/>
      <c r="T16" s="256"/>
      <c r="U16" s="256"/>
      <c r="V16" s="256" t="e">
        <f>IF(#REF!="","",CONCATENATE(#REF!,#REF!,#REF!))</f>
        <v>#REF!</v>
      </c>
      <c r="W16" s="256"/>
      <c r="X16" s="256"/>
      <c r="Y16" s="256"/>
      <c r="Z16" s="256"/>
      <c r="AA16" s="256"/>
      <c r="AB16" s="256"/>
      <c r="AC16" s="256"/>
      <c r="AD16" s="256"/>
      <c r="AE16" s="256"/>
      <c r="AF16" s="256"/>
      <c r="AG16" s="257"/>
    </row>
    <row r="17" spans="2:33" s="2" customFormat="1" ht="21" customHeight="1">
      <c r="B17" s="258" t="s">
        <v>12</v>
      </c>
      <c r="C17" s="259"/>
      <c r="D17" s="260"/>
      <c r="E17" s="255" t="e">
        <f>IF(#REF!="","",#REF!)</f>
        <v>#REF!</v>
      </c>
      <c r="F17" s="256"/>
      <c r="G17" s="256"/>
      <c r="H17" s="256"/>
      <c r="I17" s="256"/>
      <c r="J17" s="256" t="e">
        <f>IF(#REF!="",IF(#REF!="","",#REF!),#REF!)</f>
        <v>#REF!</v>
      </c>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7"/>
    </row>
    <row r="18" spans="2:33" s="2" customFormat="1" ht="21" hidden="1" customHeight="1">
      <c r="B18" s="261" t="s">
        <v>159</v>
      </c>
      <c r="C18" s="263" t="s">
        <v>160</v>
      </c>
      <c r="D18" s="263"/>
      <c r="E18" s="263"/>
      <c r="F18" s="263"/>
      <c r="G18" s="263"/>
      <c r="H18" s="263"/>
      <c r="I18" s="263"/>
      <c r="J18" s="263"/>
      <c r="K18" s="263"/>
      <c r="L18" s="263"/>
      <c r="M18" s="263"/>
      <c r="N18" s="263" t="s">
        <v>161</v>
      </c>
      <c r="O18" s="263"/>
      <c r="P18" s="263"/>
      <c r="Q18" s="263"/>
      <c r="R18" s="263"/>
      <c r="S18" s="263"/>
      <c r="T18" s="263"/>
      <c r="U18" s="263"/>
      <c r="V18" s="263"/>
      <c r="W18" s="263"/>
      <c r="X18" s="263" t="s">
        <v>162</v>
      </c>
      <c r="Y18" s="263"/>
      <c r="Z18" s="263"/>
      <c r="AA18" s="263"/>
      <c r="AB18" s="263"/>
      <c r="AC18" s="263"/>
      <c r="AD18" s="263"/>
      <c r="AE18" s="263"/>
      <c r="AF18" s="263"/>
      <c r="AG18" s="264"/>
    </row>
    <row r="19" spans="2:33" s="2" customFormat="1" ht="21" hidden="1" customHeight="1">
      <c r="B19" s="261"/>
      <c r="C19" s="263" t="str">
        <f>利用変更申請書!C22&amp;""</f>
        <v/>
      </c>
      <c r="D19" s="263"/>
      <c r="E19" s="263"/>
      <c r="F19" s="263"/>
      <c r="G19" s="263"/>
      <c r="H19" s="263"/>
      <c r="I19" s="263"/>
      <c r="J19" s="263"/>
      <c r="K19" s="263"/>
      <c r="L19" s="263"/>
      <c r="M19" s="263"/>
      <c r="N19" s="263" t="str">
        <f>利用変更申請書!N22&amp;""</f>
        <v/>
      </c>
      <c r="O19" s="263"/>
      <c r="P19" s="263"/>
      <c r="Q19" s="263"/>
      <c r="R19" s="263"/>
      <c r="S19" s="263"/>
      <c r="T19" s="263"/>
      <c r="U19" s="263"/>
      <c r="V19" s="263"/>
      <c r="W19" s="263"/>
      <c r="X19" s="263" t="str">
        <f>利用変更申請書!X22&amp;""</f>
        <v/>
      </c>
      <c r="Y19" s="263"/>
      <c r="Z19" s="263"/>
      <c r="AA19" s="263"/>
      <c r="AB19" s="263"/>
      <c r="AC19" s="263"/>
      <c r="AD19" s="263"/>
      <c r="AE19" s="263"/>
      <c r="AF19" s="263"/>
      <c r="AG19" s="264"/>
    </row>
    <row r="20" spans="2:33" s="2" customFormat="1" ht="21" hidden="1" customHeight="1">
      <c r="B20" s="261"/>
      <c r="C20" s="263" t="str">
        <f>利用変更申請書!C23&amp;""</f>
        <v/>
      </c>
      <c r="D20" s="263"/>
      <c r="E20" s="263"/>
      <c r="F20" s="263"/>
      <c r="G20" s="263"/>
      <c r="H20" s="263"/>
      <c r="I20" s="263"/>
      <c r="J20" s="263"/>
      <c r="K20" s="263"/>
      <c r="L20" s="263"/>
      <c r="M20" s="263"/>
      <c r="N20" s="263" t="str">
        <f>利用変更申請書!N23&amp;""</f>
        <v/>
      </c>
      <c r="O20" s="263"/>
      <c r="P20" s="263"/>
      <c r="Q20" s="263"/>
      <c r="R20" s="263"/>
      <c r="S20" s="263"/>
      <c r="T20" s="263"/>
      <c r="U20" s="263"/>
      <c r="V20" s="263"/>
      <c r="W20" s="263"/>
      <c r="X20" s="263" t="str">
        <f>利用変更申請書!X23&amp;""</f>
        <v/>
      </c>
      <c r="Y20" s="263"/>
      <c r="Z20" s="263"/>
      <c r="AA20" s="263"/>
      <c r="AB20" s="263"/>
      <c r="AC20" s="263"/>
      <c r="AD20" s="263"/>
      <c r="AE20" s="263"/>
      <c r="AF20" s="263"/>
      <c r="AG20" s="264"/>
    </row>
    <row r="21" spans="2:33" s="2" customFormat="1" ht="21" hidden="1" customHeight="1">
      <c r="B21" s="261"/>
      <c r="C21" s="263" t="str">
        <f>利用変更申請書!C24&amp;""</f>
        <v/>
      </c>
      <c r="D21" s="263"/>
      <c r="E21" s="263"/>
      <c r="F21" s="263"/>
      <c r="G21" s="263"/>
      <c r="H21" s="263"/>
      <c r="I21" s="263"/>
      <c r="J21" s="263"/>
      <c r="K21" s="263"/>
      <c r="L21" s="263"/>
      <c r="M21" s="263"/>
      <c r="N21" s="263" t="str">
        <f>利用変更申請書!N24&amp;""</f>
        <v/>
      </c>
      <c r="O21" s="263"/>
      <c r="P21" s="263"/>
      <c r="Q21" s="263"/>
      <c r="R21" s="263"/>
      <c r="S21" s="263"/>
      <c r="T21" s="263"/>
      <c r="U21" s="263"/>
      <c r="V21" s="263"/>
      <c r="W21" s="263"/>
      <c r="X21" s="263" t="str">
        <f>利用変更申請書!X24&amp;""</f>
        <v/>
      </c>
      <c r="Y21" s="263"/>
      <c r="Z21" s="263"/>
      <c r="AA21" s="263"/>
      <c r="AB21" s="263"/>
      <c r="AC21" s="263"/>
      <c r="AD21" s="263"/>
      <c r="AE21" s="263"/>
      <c r="AF21" s="263"/>
      <c r="AG21" s="264"/>
    </row>
    <row r="22" spans="2:33" s="2" customFormat="1" ht="21" hidden="1" customHeight="1">
      <c r="B22" s="261"/>
      <c r="C22" s="263" t="str">
        <f>利用変更申請書!C25&amp;""</f>
        <v/>
      </c>
      <c r="D22" s="263"/>
      <c r="E22" s="263"/>
      <c r="F22" s="263"/>
      <c r="G22" s="263"/>
      <c r="H22" s="263"/>
      <c r="I22" s="263"/>
      <c r="J22" s="263"/>
      <c r="K22" s="263"/>
      <c r="L22" s="263"/>
      <c r="M22" s="263"/>
      <c r="N22" s="263" t="str">
        <f>利用変更申請書!N25&amp;""</f>
        <v/>
      </c>
      <c r="O22" s="263"/>
      <c r="P22" s="263"/>
      <c r="Q22" s="263"/>
      <c r="R22" s="263"/>
      <c r="S22" s="263"/>
      <c r="T22" s="263"/>
      <c r="U22" s="263"/>
      <c r="V22" s="263"/>
      <c r="W22" s="263"/>
      <c r="X22" s="263" t="str">
        <f>利用変更申請書!X25&amp;""</f>
        <v/>
      </c>
      <c r="Y22" s="263"/>
      <c r="Z22" s="263"/>
      <c r="AA22" s="263"/>
      <c r="AB22" s="263"/>
      <c r="AC22" s="263"/>
      <c r="AD22" s="263"/>
      <c r="AE22" s="263"/>
      <c r="AF22" s="263"/>
      <c r="AG22" s="264"/>
    </row>
    <row r="23" spans="2:33" s="2" customFormat="1" ht="21" hidden="1" customHeight="1">
      <c r="B23" s="261"/>
      <c r="C23" s="263" t="str">
        <f>利用変更申請書!C26&amp;""</f>
        <v/>
      </c>
      <c r="D23" s="263"/>
      <c r="E23" s="263"/>
      <c r="F23" s="263"/>
      <c r="G23" s="263"/>
      <c r="H23" s="263"/>
      <c r="I23" s="263"/>
      <c r="J23" s="263"/>
      <c r="K23" s="263"/>
      <c r="L23" s="263"/>
      <c r="M23" s="263"/>
      <c r="N23" s="263" t="str">
        <f>利用変更申請書!N26&amp;""</f>
        <v/>
      </c>
      <c r="O23" s="263"/>
      <c r="P23" s="263"/>
      <c r="Q23" s="263"/>
      <c r="R23" s="263"/>
      <c r="S23" s="263"/>
      <c r="T23" s="263"/>
      <c r="U23" s="263"/>
      <c r="V23" s="263"/>
      <c r="W23" s="263"/>
      <c r="X23" s="263" t="str">
        <f>利用変更申請書!X26&amp;""</f>
        <v/>
      </c>
      <c r="Y23" s="263"/>
      <c r="Z23" s="263"/>
      <c r="AA23" s="263"/>
      <c r="AB23" s="263"/>
      <c r="AC23" s="263"/>
      <c r="AD23" s="263"/>
      <c r="AE23" s="263"/>
      <c r="AF23" s="263"/>
      <c r="AG23" s="264"/>
    </row>
    <row r="24" spans="2:33" s="2" customFormat="1" ht="21" hidden="1" customHeight="1">
      <c r="B24" s="261"/>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4"/>
    </row>
    <row r="25" spans="2:33" s="2" customFormat="1" ht="21" hidden="1" customHeight="1">
      <c r="B25" s="261"/>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4"/>
    </row>
    <row r="26" spans="2:33" s="2" customFormat="1" ht="21" hidden="1" customHeight="1">
      <c r="B26" s="261"/>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4"/>
    </row>
    <row r="27" spans="2:33" s="2" customFormat="1" ht="21" hidden="1" customHeight="1">
      <c r="B27" s="261"/>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4"/>
    </row>
    <row r="28" spans="2:33" s="2" customFormat="1" ht="21" hidden="1" customHeight="1">
      <c r="B28" s="261"/>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4"/>
    </row>
    <row r="29" spans="2:33" s="2" customFormat="1" ht="21" hidden="1" customHeight="1">
      <c r="B29" s="261"/>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4"/>
    </row>
    <row r="30" spans="2:33" s="2" customFormat="1" ht="21" hidden="1" customHeight="1">
      <c r="B30" s="261"/>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4"/>
    </row>
    <row r="31" spans="2:33" s="2" customFormat="1" ht="21" hidden="1" customHeight="1">
      <c r="B31" s="262"/>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4"/>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c r="B34" s="267" t="s">
        <v>163</v>
      </c>
      <c r="C34" s="269" t="str">
        <f>利用変更申請書!C37&amp;""</f>
        <v/>
      </c>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70"/>
    </row>
    <row r="35" spans="2:33" s="2" customFormat="1" ht="21" hidden="1" customHeight="1">
      <c r="B35" s="268"/>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2"/>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273" t="s">
        <v>8</v>
      </c>
      <c r="C40" s="276"/>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8"/>
    </row>
    <row r="41" spans="2:33" s="2" customFormat="1" ht="10.5" customHeight="1">
      <c r="B41" s="274"/>
      <c r="C41" s="279"/>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1"/>
    </row>
    <row r="42" spans="2:33" s="2" customFormat="1" ht="11.25" customHeight="1">
      <c r="B42" s="274"/>
      <c r="C42" s="279"/>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1"/>
    </row>
    <row r="43" spans="2:33" s="2" customFormat="1" ht="10.5" customHeight="1" thickBot="1">
      <c r="B43" s="275"/>
      <c r="C43" s="282"/>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4"/>
    </row>
    <row r="44" spans="2:33" s="2" customFormat="1" ht="13.5" customHeight="1">
      <c r="B44" s="265" t="s">
        <v>169</v>
      </c>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row>
    <row r="45" spans="2:33" s="2" customFormat="1">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row>
    <row r="46" spans="2:33" s="2" customFormat="1">
      <c r="B46" s="266"/>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row>
    <row r="47" spans="2:33" s="2" customFormat="1">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row>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selectLockedCells="1"/>
  <mergeCells count="72">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 ref="B44:AG47"/>
    <mergeCell ref="C31:M31"/>
    <mergeCell ref="N31:W31"/>
    <mergeCell ref="X31:AG31"/>
    <mergeCell ref="B34:B35"/>
    <mergeCell ref="C34:AG35"/>
    <mergeCell ref="B40:B43"/>
    <mergeCell ref="C40:AG43"/>
    <mergeCell ref="X23:AG23"/>
    <mergeCell ref="C22:M22"/>
    <mergeCell ref="N22:W22"/>
    <mergeCell ref="X22:AG22"/>
    <mergeCell ref="X27:AG27"/>
    <mergeCell ref="C24:M24"/>
    <mergeCell ref="N24:W24"/>
    <mergeCell ref="X24:AG24"/>
    <mergeCell ref="C25:M25"/>
    <mergeCell ref="N25:W25"/>
    <mergeCell ref="X25:AG25"/>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B13:D13"/>
    <mergeCell ref="E13:AG13"/>
    <mergeCell ref="B14:D15"/>
    <mergeCell ref="R14:V15"/>
    <mergeCell ref="B16:D16"/>
    <mergeCell ref="E16:U16"/>
    <mergeCell ref="V16:AG16"/>
    <mergeCell ref="Y10:AC10"/>
    <mergeCell ref="B2:AG2"/>
    <mergeCell ref="D4:E4"/>
    <mergeCell ref="K4:AF4"/>
    <mergeCell ref="Y6:Z6"/>
    <mergeCell ref="AB6:AC6"/>
    <mergeCell ref="AE6:AF6"/>
    <mergeCell ref="B7:E7"/>
    <mergeCell ref="B8:E8"/>
    <mergeCell ref="F8:N8"/>
    <mergeCell ref="V10:W10"/>
    <mergeCell ref="D3:AB3"/>
    <mergeCell ref="F7:G7"/>
    <mergeCell ref="H7:N7"/>
  </mergeCells>
  <phoneticPr fontId="1"/>
  <conditionalFormatting sqref="Y6:Z6 AB6:AC6 AE6:AF6">
    <cfRule type="containsBlanks" dxfId="27"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5"/>
  <sheetViews>
    <sheetView topLeftCell="AC1" workbookViewId="0">
      <selection activeCell="AL20" sqref="AL20"/>
    </sheetView>
  </sheetViews>
  <sheetFormatPr defaultRowHeight="13"/>
  <sheetData>
    <row r="1" spans="1:37" ht="20.25" customHeight="1">
      <c r="D1" s="7"/>
      <c r="E1" s="741" t="s">
        <v>30</v>
      </c>
      <c r="F1" s="736" t="s">
        <v>32</v>
      </c>
      <c r="G1" s="736"/>
      <c r="H1" s="736"/>
      <c r="I1" s="736" t="s">
        <v>40</v>
      </c>
      <c r="J1" s="736" t="s">
        <v>42</v>
      </c>
      <c r="K1" s="736" t="s">
        <v>45</v>
      </c>
      <c r="L1" s="736"/>
      <c r="M1" s="736" t="s">
        <v>49</v>
      </c>
      <c r="N1" s="736"/>
      <c r="O1" s="736" t="s">
        <v>53</v>
      </c>
      <c r="P1" s="736"/>
      <c r="Q1" s="736" t="s">
        <v>56</v>
      </c>
      <c r="R1" s="736"/>
      <c r="S1" s="741" t="s">
        <v>40</v>
      </c>
      <c r="T1" s="741"/>
      <c r="U1" s="741"/>
      <c r="V1" s="741" t="s">
        <v>42</v>
      </c>
      <c r="W1" s="741"/>
      <c r="X1" s="741"/>
      <c r="Y1" s="736" t="s">
        <v>45</v>
      </c>
      <c r="Z1" s="736"/>
      <c r="AA1" s="736"/>
      <c r="AB1" s="736"/>
      <c r="AC1" s="736" t="s">
        <v>49</v>
      </c>
      <c r="AD1" s="736"/>
      <c r="AE1" s="736" t="s">
        <v>79</v>
      </c>
      <c r="AF1" s="736" t="s">
        <v>83</v>
      </c>
      <c r="AG1" s="736"/>
      <c r="AH1" s="736" t="s">
        <v>88</v>
      </c>
      <c r="AI1" s="736" t="s">
        <v>103</v>
      </c>
      <c r="AJ1" s="736" t="s">
        <v>92</v>
      </c>
    </row>
    <row r="2" spans="1:37" ht="20.25" customHeight="1">
      <c r="D2" s="7" t="s">
        <v>120</v>
      </c>
      <c r="E2" s="741"/>
      <c r="F2" s="50" t="s">
        <v>33</v>
      </c>
      <c r="G2" s="50" t="s">
        <v>35</v>
      </c>
      <c r="H2" s="50" t="s">
        <v>37</v>
      </c>
      <c r="I2" s="737"/>
      <c r="J2" s="736"/>
      <c r="K2" s="50" t="s">
        <v>96</v>
      </c>
      <c r="L2" s="50" t="s">
        <v>98</v>
      </c>
      <c r="M2" s="50" t="s">
        <v>96</v>
      </c>
      <c r="N2" s="50" t="s">
        <v>98</v>
      </c>
      <c r="O2" s="736"/>
      <c r="P2" s="736"/>
      <c r="Q2" s="736"/>
      <c r="R2" s="736"/>
      <c r="S2" s="50" t="s">
        <v>59</v>
      </c>
      <c r="T2" s="50" t="s">
        <v>61</v>
      </c>
      <c r="U2" s="50" t="s">
        <v>63</v>
      </c>
      <c r="V2" s="50" t="s">
        <v>59</v>
      </c>
      <c r="W2" s="50" t="s">
        <v>61</v>
      </c>
      <c r="X2" s="50" t="s">
        <v>63</v>
      </c>
      <c r="Y2" s="736" t="s">
        <v>68</v>
      </c>
      <c r="Z2" s="736"/>
      <c r="AA2" s="736" t="s">
        <v>72</v>
      </c>
      <c r="AB2" s="736"/>
      <c r="AC2" s="50" t="s">
        <v>68</v>
      </c>
      <c r="AD2" s="50" t="s">
        <v>72</v>
      </c>
      <c r="AE2" s="736"/>
      <c r="AF2" s="50" t="s">
        <v>84</v>
      </c>
      <c r="AG2" s="50" t="s">
        <v>86</v>
      </c>
      <c r="AH2" s="736"/>
      <c r="AI2" s="736"/>
      <c r="AJ2" s="736"/>
    </row>
    <row r="3" spans="1:37" ht="34.5" customHeight="1">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row r="5" spans="1:37" ht="33" customHeight="1" thickBot="1">
      <c r="A5" s="673" t="s">
        <v>20</v>
      </c>
      <c r="B5" s="674"/>
      <c r="C5" s="675"/>
      <c r="D5" s="37"/>
      <c r="E5" s="679" t="s">
        <v>29</v>
      </c>
      <c r="F5" s="680"/>
      <c r="G5" s="680"/>
      <c r="H5" s="680"/>
      <c r="I5" s="680"/>
      <c r="J5" s="680"/>
      <c r="K5" s="681" t="s">
        <v>44</v>
      </c>
      <c r="L5" s="681"/>
      <c r="M5" s="681"/>
      <c r="N5" s="681"/>
      <c r="O5" s="679" t="s">
        <v>52</v>
      </c>
      <c r="P5" s="680"/>
      <c r="Q5" s="680"/>
      <c r="R5" s="680"/>
      <c r="S5" s="680"/>
      <c r="T5" s="680"/>
      <c r="U5" s="680"/>
      <c r="V5" s="680"/>
      <c r="W5" s="680"/>
      <c r="X5" s="682"/>
      <c r="Y5" s="681" t="s">
        <v>67</v>
      </c>
      <c r="Z5" s="681"/>
      <c r="AA5" s="681"/>
      <c r="AB5" s="681"/>
      <c r="AC5" s="681"/>
      <c r="AD5" s="681"/>
      <c r="AE5" s="679" t="s">
        <v>78</v>
      </c>
      <c r="AF5" s="680"/>
      <c r="AG5" s="680"/>
      <c r="AH5" s="680"/>
      <c r="AI5" s="680"/>
      <c r="AJ5" s="680"/>
      <c r="AK5" s="687" t="s">
        <v>121</v>
      </c>
    </row>
    <row r="6" spans="1:37" ht="33" customHeight="1" thickBot="1">
      <c r="A6" s="676"/>
      <c r="B6" s="677"/>
      <c r="C6" s="678"/>
      <c r="D6" s="5"/>
      <c r="E6" s="11" t="s">
        <v>30</v>
      </c>
      <c r="F6" s="688" t="s">
        <v>32</v>
      </c>
      <c r="G6" s="689"/>
      <c r="H6" s="690"/>
      <c r="I6" s="691" t="s">
        <v>40</v>
      </c>
      <c r="J6" s="691" t="s">
        <v>42</v>
      </c>
      <c r="K6" s="685" t="s">
        <v>45</v>
      </c>
      <c r="L6" s="686"/>
      <c r="M6" s="685" t="s">
        <v>49</v>
      </c>
      <c r="N6" s="686"/>
      <c r="O6" s="694" t="s">
        <v>53</v>
      </c>
      <c r="P6" s="695"/>
      <c r="Q6" s="685" t="s">
        <v>56</v>
      </c>
      <c r="R6" s="686"/>
      <c r="S6" s="683" t="s">
        <v>40</v>
      </c>
      <c r="T6" s="684"/>
      <c r="U6" s="677"/>
      <c r="V6" s="683" t="s">
        <v>42</v>
      </c>
      <c r="W6" s="684"/>
      <c r="X6" s="677"/>
      <c r="Y6" s="685" t="s">
        <v>45</v>
      </c>
      <c r="Z6" s="686"/>
      <c r="AA6" s="686"/>
      <c r="AB6" s="686"/>
      <c r="AC6" s="685" t="s">
        <v>49</v>
      </c>
      <c r="AD6" s="686"/>
      <c r="AE6" s="686" t="s">
        <v>79</v>
      </c>
      <c r="AF6" s="694" t="s">
        <v>83</v>
      </c>
      <c r="AG6" s="698"/>
      <c r="AH6" s="686" t="s">
        <v>88</v>
      </c>
      <c r="AI6" s="690" t="s">
        <v>103</v>
      </c>
      <c r="AJ6" s="686" t="s">
        <v>92</v>
      </c>
      <c r="AK6" s="687"/>
    </row>
    <row r="7" spans="1:37" ht="33" customHeight="1" thickBot="1">
      <c r="A7" s="676"/>
      <c r="B7" s="677"/>
      <c r="C7" s="678"/>
      <c r="D7" s="6"/>
      <c r="E7" s="12" t="s">
        <v>13</v>
      </c>
      <c r="F7" s="24" t="s">
        <v>33</v>
      </c>
      <c r="G7" s="24" t="s">
        <v>35</v>
      </c>
      <c r="H7" s="24" t="s">
        <v>37</v>
      </c>
      <c r="I7" s="692"/>
      <c r="J7" s="693"/>
      <c r="K7" s="24" t="s">
        <v>96</v>
      </c>
      <c r="L7" s="24" t="s">
        <v>98</v>
      </c>
      <c r="M7" s="24" t="s">
        <v>96</v>
      </c>
      <c r="N7" s="24" t="s">
        <v>98</v>
      </c>
      <c r="O7" s="696"/>
      <c r="P7" s="697"/>
      <c r="Q7" s="686"/>
      <c r="R7" s="686"/>
      <c r="S7" s="24" t="s">
        <v>59</v>
      </c>
      <c r="T7" s="24" t="s">
        <v>61</v>
      </c>
      <c r="U7" s="24" t="s">
        <v>63</v>
      </c>
      <c r="V7" s="24" t="s">
        <v>59</v>
      </c>
      <c r="W7" s="24" t="s">
        <v>61</v>
      </c>
      <c r="X7" s="24" t="s">
        <v>63</v>
      </c>
      <c r="Y7" s="686" t="s">
        <v>68</v>
      </c>
      <c r="Z7" s="686"/>
      <c r="AA7" s="686" t="s">
        <v>72</v>
      </c>
      <c r="AB7" s="686"/>
      <c r="AC7" s="24" t="s">
        <v>68</v>
      </c>
      <c r="AD7" s="24" t="s">
        <v>72</v>
      </c>
      <c r="AE7" s="686"/>
      <c r="AF7" s="24" t="s">
        <v>84</v>
      </c>
      <c r="AG7" s="24" t="s">
        <v>86</v>
      </c>
      <c r="AH7" s="686"/>
      <c r="AI7" s="690"/>
      <c r="AJ7" s="686"/>
      <c r="AK7" s="687"/>
    </row>
    <row r="8" spans="1:37" ht="44.5" thickBot="1">
      <c r="A8" s="717" t="s">
        <v>21</v>
      </c>
      <c r="B8" s="718"/>
      <c r="C8" s="711"/>
      <c r="D8" s="38"/>
      <c r="E8" s="701" t="s">
        <v>31</v>
      </c>
      <c r="F8" s="719"/>
      <c r="G8" s="719"/>
      <c r="H8" s="702"/>
      <c r="I8" s="27" t="s">
        <v>31</v>
      </c>
      <c r="J8" s="27" t="s">
        <v>31</v>
      </c>
      <c r="K8" s="720" t="s">
        <v>46</v>
      </c>
      <c r="L8" s="720"/>
      <c r="M8" s="721" t="s">
        <v>50</v>
      </c>
      <c r="N8" s="720"/>
      <c r="O8" s="25" t="s">
        <v>54</v>
      </c>
      <c r="P8" s="27" t="s">
        <v>55</v>
      </c>
      <c r="Q8" s="25" t="s">
        <v>54</v>
      </c>
      <c r="R8" s="27" t="s">
        <v>55</v>
      </c>
      <c r="S8" s="722" t="s">
        <v>46</v>
      </c>
      <c r="T8" s="723"/>
      <c r="U8" s="724"/>
      <c r="V8" s="725" t="s">
        <v>46</v>
      </c>
      <c r="W8" s="726"/>
      <c r="X8" s="727"/>
      <c r="Y8" s="26" t="s">
        <v>101</v>
      </c>
      <c r="Z8" s="26" t="s">
        <v>71</v>
      </c>
      <c r="AA8" s="26" t="s">
        <v>101</v>
      </c>
      <c r="AB8" s="26" t="s">
        <v>71</v>
      </c>
      <c r="AC8" s="699" t="s">
        <v>75</v>
      </c>
      <c r="AD8" s="700"/>
      <c r="AE8" s="27" t="s">
        <v>80</v>
      </c>
      <c r="AF8" s="701" t="s">
        <v>85</v>
      </c>
      <c r="AG8" s="702"/>
      <c r="AH8" s="27" t="s">
        <v>89</v>
      </c>
      <c r="AI8" s="32" t="s">
        <v>91</v>
      </c>
      <c r="AJ8" s="25" t="s">
        <v>93</v>
      </c>
      <c r="AK8" s="687"/>
    </row>
    <row r="9" spans="1:37" ht="28.5" customHeight="1" thickBot="1">
      <c r="A9" s="703" t="s">
        <v>22</v>
      </c>
      <c r="B9" s="704"/>
      <c r="C9" s="705"/>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687"/>
    </row>
    <row r="10" spans="1:37" ht="28.5" customHeight="1" thickBot="1">
      <c r="A10" s="40"/>
      <c r="B10" s="734" t="s">
        <v>118</v>
      </c>
      <c r="C10" s="735"/>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687"/>
    </row>
    <row r="11" spans="1:37" ht="28.5" customHeight="1" thickBot="1">
      <c r="A11" s="706" t="s">
        <v>23</v>
      </c>
      <c r="B11" s="709" t="s">
        <v>119</v>
      </c>
      <c r="C11" s="710"/>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687"/>
    </row>
    <row r="12" spans="1:37" ht="28.5" customHeight="1" thickBot="1">
      <c r="A12" s="707"/>
      <c r="B12" s="711"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687"/>
    </row>
    <row r="13" spans="1:37" ht="28.5" customHeight="1" thickBot="1">
      <c r="A13" s="707"/>
      <c r="B13" s="712"/>
      <c r="C13" s="9" t="s">
        <v>28</v>
      </c>
      <c r="D13" s="713">
        <v>5</v>
      </c>
      <c r="E13" s="715" t="s">
        <v>47</v>
      </c>
      <c r="F13" s="715" t="s">
        <v>34</v>
      </c>
      <c r="G13" s="715" t="s">
        <v>36</v>
      </c>
      <c r="H13" s="715" t="s">
        <v>39</v>
      </c>
      <c r="I13" s="715" t="s">
        <v>41</v>
      </c>
      <c r="J13" s="728" t="s">
        <v>43</v>
      </c>
      <c r="K13" s="728" t="s">
        <v>47</v>
      </c>
      <c r="L13" s="715" t="s">
        <v>48</v>
      </c>
      <c r="M13" s="728" t="s">
        <v>97</v>
      </c>
      <c r="N13" s="728" t="s">
        <v>51</v>
      </c>
      <c r="O13" s="728" t="s">
        <v>51</v>
      </c>
      <c r="P13" s="728" t="s">
        <v>99</v>
      </c>
      <c r="Q13" s="715" t="s">
        <v>57</v>
      </c>
      <c r="R13" s="715" t="s">
        <v>58</v>
      </c>
      <c r="S13" s="715" t="s">
        <v>60</v>
      </c>
      <c r="T13" s="715" t="s">
        <v>51</v>
      </c>
      <c r="U13" s="715" t="s">
        <v>65</v>
      </c>
      <c r="V13" s="715" t="s">
        <v>60</v>
      </c>
      <c r="W13" s="715" t="s">
        <v>100</v>
      </c>
      <c r="X13" s="715" t="s">
        <v>66</v>
      </c>
      <c r="Y13" s="715" t="s">
        <v>70</v>
      </c>
      <c r="Z13" s="715" t="s">
        <v>70</v>
      </c>
      <c r="AA13" s="715" t="s">
        <v>73</v>
      </c>
      <c r="AB13" s="715" t="s">
        <v>73</v>
      </c>
      <c r="AC13" s="715" t="s">
        <v>76</v>
      </c>
      <c r="AD13" s="715" t="s">
        <v>108</v>
      </c>
      <c r="AE13" s="738" t="s">
        <v>82</v>
      </c>
      <c r="AF13" s="738" t="s">
        <v>38</v>
      </c>
      <c r="AG13" s="738" t="s">
        <v>102</v>
      </c>
      <c r="AH13" s="715" t="s">
        <v>90</v>
      </c>
      <c r="AI13" s="739" t="s">
        <v>104</v>
      </c>
      <c r="AJ13" s="715" t="s">
        <v>94</v>
      </c>
      <c r="AK13" s="687"/>
    </row>
    <row r="14" spans="1:37" ht="28.5" customHeight="1" thickBot="1">
      <c r="A14" s="707"/>
      <c r="B14" s="730" t="s">
        <v>25</v>
      </c>
      <c r="C14" s="731"/>
      <c r="D14" s="714"/>
      <c r="E14" s="716"/>
      <c r="F14" s="716"/>
      <c r="G14" s="716"/>
      <c r="H14" s="716"/>
      <c r="I14" s="716"/>
      <c r="J14" s="729"/>
      <c r="K14" s="729"/>
      <c r="L14" s="716"/>
      <c r="M14" s="729"/>
      <c r="N14" s="729"/>
      <c r="O14" s="729"/>
      <c r="P14" s="729"/>
      <c r="Q14" s="716"/>
      <c r="R14" s="716"/>
      <c r="S14" s="716"/>
      <c r="T14" s="716"/>
      <c r="U14" s="716"/>
      <c r="V14" s="716"/>
      <c r="W14" s="716"/>
      <c r="X14" s="716"/>
      <c r="Y14" s="716"/>
      <c r="Z14" s="716"/>
      <c r="AA14" s="716"/>
      <c r="AB14" s="716"/>
      <c r="AC14" s="716"/>
      <c r="AD14" s="716"/>
      <c r="AE14" s="738"/>
      <c r="AF14" s="738"/>
      <c r="AG14" s="738"/>
      <c r="AH14" s="716"/>
      <c r="AI14" s="740"/>
      <c r="AJ14" s="716"/>
      <c r="AK14" s="687"/>
    </row>
    <row r="15" spans="1:37" ht="28.5" customHeight="1">
      <c r="A15" s="708"/>
      <c r="B15" s="732" t="s">
        <v>26</v>
      </c>
      <c r="C15" s="733"/>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687"/>
    </row>
  </sheetData>
  <mergeCells count="92">
    <mergeCell ref="E1:E2"/>
    <mergeCell ref="AF1:AG1"/>
    <mergeCell ref="AH1:AH2"/>
    <mergeCell ref="AI1:AI2"/>
    <mergeCell ref="AJ1:AJ2"/>
    <mergeCell ref="Y2:Z2"/>
    <mergeCell ref="AA2:AB2"/>
    <mergeCell ref="Q1:R2"/>
    <mergeCell ref="S1:U1"/>
    <mergeCell ref="V1:X1"/>
    <mergeCell ref="Y1:AB1"/>
    <mergeCell ref="AC1:AD1"/>
    <mergeCell ref="AE1:AE2"/>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AC13:AC14"/>
    <mergeCell ref="R13:R14"/>
    <mergeCell ref="S13:S14"/>
    <mergeCell ref="T13:T14"/>
    <mergeCell ref="U13:U14"/>
    <mergeCell ref="V13:V14"/>
    <mergeCell ref="W13:W14"/>
    <mergeCell ref="X13:X14"/>
    <mergeCell ref="Y13:Y14"/>
    <mergeCell ref="Z13:Z14"/>
    <mergeCell ref="AA13:AA14"/>
    <mergeCell ref="AB13:AB14"/>
    <mergeCell ref="L13:L14"/>
    <mergeCell ref="M13:M14"/>
    <mergeCell ref="N13:N14"/>
    <mergeCell ref="O13:O14"/>
    <mergeCell ref="P13:P14"/>
    <mergeCell ref="G13:G14"/>
    <mergeCell ref="H13:H14"/>
    <mergeCell ref="I13:I14"/>
    <mergeCell ref="J13:J14"/>
    <mergeCell ref="K13:K14"/>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5:C7"/>
    <mergeCell ref="E5:J5"/>
    <mergeCell ref="K5:N5"/>
    <mergeCell ref="O5:X5"/>
    <mergeCell ref="Y5:AD5"/>
    <mergeCell ref="V6:X6"/>
    <mergeCell ref="Y6:AB6"/>
    <mergeCell ref="AC6:AD6"/>
    <mergeCell ref="AA7:AB7"/>
  </mergeCells>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2:L44"/>
  <sheetViews>
    <sheetView tabSelected="1" zoomScale="65" zoomScaleNormal="65" workbookViewId="0">
      <selection activeCell="D4" sqref="D4:F4"/>
    </sheetView>
  </sheetViews>
  <sheetFormatPr defaultRowHeight="13"/>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c r="G2" s="187"/>
      <c r="K2" s="175"/>
      <c r="L2" s="177"/>
    </row>
    <row r="3" spans="2:12" ht="13" customHeight="1">
      <c r="B3" s="285" t="s">
        <v>294</v>
      </c>
      <c r="C3" s="285"/>
      <c r="D3" s="211"/>
      <c r="E3" s="106" t="s">
        <v>329</v>
      </c>
      <c r="F3" s="211"/>
      <c r="G3" s="212" t="s">
        <v>330</v>
      </c>
      <c r="H3" s="211"/>
      <c r="I3" s="106" t="s">
        <v>331</v>
      </c>
      <c r="K3" s="175"/>
      <c r="L3" s="177"/>
    </row>
    <row r="4" spans="2:12">
      <c r="B4" s="285" t="s">
        <v>295</v>
      </c>
      <c r="C4" s="210" t="s">
        <v>279</v>
      </c>
      <c r="D4" s="287"/>
      <c r="E4" s="287"/>
      <c r="F4" s="287"/>
      <c r="G4" s="184"/>
      <c r="H4" s="178"/>
      <c r="I4" s="178"/>
      <c r="J4" s="178"/>
      <c r="L4" s="175"/>
    </row>
    <row r="5" spans="2:12">
      <c r="B5" s="285"/>
      <c r="C5" s="210" t="s">
        <v>280</v>
      </c>
      <c r="D5" s="286"/>
      <c r="E5" s="286"/>
      <c r="F5" s="286"/>
      <c r="G5" s="286"/>
      <c r="H5" s="286"/>
      <c r="I5" s="286"/>
      <c r="J5" s="286"/>
      <c r="K5" s="175"/>
      <c r="L5" s="176"/>
    </row>
    <row r="6" spans="2:12">
      <c r="B6" s="288" t="s">
        <v>296</v>
      </c>
      <c r="C6" s="288"/>
      <c r="D6" s="208"/>
      <c r="E6" s="178"/>
      <c r="F6" s="178"/>
      <c r="G6" s="178"/>
      <c r="H6" s="178"/>
      <c r="I6" s="178"/>
      <c r="J6" s="178"/>
      <c r="L6" s="176"/>
    </row>
    <row r="7" spans="2:12">
      <c r="B7" s="285" t="s">
        <v>297</v>
      </c>
      <c r="C7" s="285"/>
      <c r="D7" s="286"/>
      <c r="E7" s="286"/>
      <c r="F7" s="286"/>
      <c r="G7" s="178"/>
      <c r="H7" s="178"/>
      <c r="I7" s="178"/>
      <c r="J7" s="178"/>
      <c r="L7" s="176"/>
    </row>
    <row r="8" spans="2:12">
      <c r="B8" s="288" t="s">
        <v>272</v>
      </c>
      <c r="C8" s="288"/>
      <c r="D8" s="289"/>
      <c r="E8" s="289"/>
      <c r="F8" s="289"/>
      <c r="G8" s="178"/>
      <c r="H8" s="178"/>
      <c r="I8" s="178"/>
      <c r="J8" s="178"/>
      <c r="L8" s="176"/>
    </row>
    <row r="9" spans="2:12">
      <c r="B9" s="290" t="s">
        <v>177</v>
      </c>
      <c r="C9" s="291"/>
      <c r="D9" s="286"/>
      <c r="E9" s="286"/>
      <c r="F9" s="286"/>
      <c r="G9" s="286"/>
      <c r="H9" s="286"/>
      <c r="I9" s="286"/>
      <c r="J9" s="286"/>
      <c r="K9" s="185"/>
      <c r="L9" s="186"/>
    </row>
    <row r="10" spans="2:12">
      <c r="B10" s="292"/>
      <c r="C10" s="293"/>
      <c r="D10" s="286"/>
      <c r="E10" s="286"/>
      <c r="F10" s="286"/>
      <c r="G10" s="286"/>
      <c r="H10" s="286"/>
      <c r="I10" s="286"/>
      <c r="J10" s="286"/>
      <c r="L10" s="176"/>
    </row>
    <row r="11" spans="2:12">
      <c r="B11" s="285" t="s">
        <v>192</v>
      </c>
      <c r="C11" s="174" t="s">
        <v>289</v>
      </c>
      <c r="D11" s="213"/>
      <c r="E11" s="214" t="s">
        <v>330</v>
      </c>
      <c r="F11" s="213"/>
      <c r="G11" s="215" t="s">
        <v>331</v>
      </c>
      <c r="H11" s="179"/>
      <c r="I11" s="216"/>
      <c r="J11" s="179"/>
      <c r="L11" s="176"/>
    </row>
    <row r="12" spans="2:12">
      <c r="B12" s="285"/>
      <c r="C12" s="174" t="s">
        <v>281</v>
      </c>
      <c r="D12" s="208"/>
      <c r="E12" s="217" t="s">
        <v>332</v>
      </c>
      <c r="F12" s="208"/>
      <c r="G12" s="215" t="s">
        <v>333</v>
      </c>
      <c r="H12" s="179"/>
      <c r="I12" s="179"/>
      <c r="J12" s="179"/>
      <c r="L12" s="176"/>
    </row>
    <row r="13" spans="2:12">
      <c r="B13" s="285"/>
      <c r="C13" s="174" t="s">
        <v>290</v>
      </c>
      <c r="D13" s="207"/>
      <c r="E13" s="215" t="s">
        <v>330</v>
      </c>
      <c r="F13" s="207"/>
      <c r="G13" s="215" t="s">
        <v>331</v>
      </c>
      <c r="H13" s="179"/>
      <c r="I13" s="216"/>
      <c r="J13" s="179"/>
      <c r="L13" s="176"/>
    </row>
    <row r="14" spans="2:12">
      <c r="B14" s="285"/>
      <c r="C14" s="174" t="s">
        <v>282</v>
      </c>
      <c r="D14" s="213"/>
      <c r="E14" s="214" t="s">
        <v>332</v>
      </c>
      <c r="F14" s="213"/>
      <c r="G14" s="215" t="s">
        <v>333</v>
      </c>
      <c r="H14" s="179"/>
      <c r="I14" s="179"/>
      <c r="J14" s="179"/>
      <c r="L14" s="176"/>
    </row>
    <row r="15" spans="2:12">
      <c r="B15" s="285" t="s">
        <v>178</v>
      </c>
      <c r="C15" s="285"/>
      <c r="D15" s="294"/>
      <c r="E15" s="294"/>
      <c r="F15" s="294"/>
      <c r="G15" s="178"/>
      <c r="H15" s="178"/>
      <c r="I15" s="178"/>
      <c r="J15" s="178"/>
      <c r="L15" s="176"/>
    </row>
    <row r="16" spans="2:12">
      <c r="B16" s="285" t="s">
        <v>283</v>
      </c>
      <c r="C16" s="285"/>
      <c r="D16" s="286"/>
      <c r="E16" s="286"/>
      <c r="F16" s="286"/>
      <c r="G16" s="184"/>
      <c r="H16" s="184"/>
      <c r="I16" s="184"/>
      <c r="J16" s="184"/>
      <c r="K16" s="185"/>
      <c r="L16" s="176"/>
    </row>
    <row r="17" spans="2:12">
      <c r="B17" s="288" t="s">
        <v>298</v>
      </c>
      <c r="C17" s="288"/>
      <c r="D17" s="208"/>
      <c r="E17" s="178"/>
      <c r="F17" s="178"/>
      <c r="G17" s="178"/>
      <c r="H17" s="178"/>
      <c r="I17" s="178"/>
      <c r="J17" s="178"/>
      <c r="L17" s="176"/>
    </row>
    <row r="18" spans="2:12">
      <c r="B18" s="285" t="s">
        <v>299</v>
      </c>
      <c r="C18" s="285"/>
      <c r="D18" s="286"/>
      <c r="E18" s="286"/>
      <c r="F18" s="286"/>
      <c r="G18" s="178"/>
      <c r="H18" s="178"/>
      <c r="I18" s="178"/>
      <c r="J18" s="178"/>
      <c r="L18" s="176"/>
    </row>
    <row r="19" spans="2:12">
      <c r="B19" s="295" t="s">
        <v>300</v>
      </c>
      <c r="C19" s="296"/>
      <c r="D19" s="297"/>
      <c r="E19" s="298"/>
      <c r="F19" s="299"/>
      <c r="G19" s="183"/>
      <c r="H19" s="178"/>
      <c r="I19" s="178"/>
      <c r="J19" s="178"/>
      <c r="L19" s="176"/>
    </row>
    <row r="20" spans="2:12">
      <c r="B20" s="300" t="s">
        <v>285</v>
      </c>
      <c r="C20" s="209" t="s">
        <v>291</v>
      </c>
      <c r="D20" s="286"/>
      <c r="E20" s="286"/>
      <c r="F20" s="286"/>
      <c r="G20" s="178"/>
      <c r="H20" s="178"/>
      <c r="I20" s="178"/>
      <c r="J20" s="178"/>
      <c r="L20" s="176"/>
    </row>
    <row r="21" spans="2:12">
      <c r="B21" s="300"/>
      <c r="C21" s="300" t="s">
        <v>284</v>
      </c>
      <c r="D21" s="285" t="s">
        <v>257</v>
      </c>
      <c r="E21" s="285"/>
      <c r="F21" s="207"/>
      <c r="G21" s="209" t="s">
        <v>232</v>
      </c>
      <c r="H21" s="207"/>
      <c r="I21" s="209" t="s">
        <v>292</v>
      </c>
      <c r="J21" s="176"/>
      <c r="L21" s="176"/>
    </row>
    <row r="22" spans="2:12">
      <c r="B22" s="300"/>
      <c r="C22" s="300"/>
      <c r="D22" s="285" t="s">
        <v>256</v>
      </c>
      <c r="E22" s="285"/>
      <c r="F22" s="207"/>
      <c r="G22" s="209" t="s">
        <v>232</v>
      </c>
      <c r="H22" s="207"/>
      <c r="I22" s="209" t="s">
        <v>292</v>
      </c>
      <c r="J22" s="176"/>
      <c r="L22" s="176"/>
    </row>
    <row r="23" spans="2:12">
      <c r="B23" s="300"/>
      <c r="C23" s="300"/>
      <c r="D23" s="285" t="s">
        <v>255</v>
      </c>
      <c r="E23" s="285"/>
      <c r="F23" s="207"/>
      <c r="G23" s="209" t="s">
        <v>232</v>
      </c>
      <c r="H23" s="207"/>
      <c r="I23" s="209" t="s">
        <v>292</v>
      </c>
      <c r="J23" s="176"/>
      <c r="L23" s="176"/>
    </row>
    <row r="24" spans="2:12">
      <c r="B24" s="300"/>
      <c r="C24" s="300"/>
      <c r="D24" s="285" t="s">
        <v>254</v>
      </c>
      <c r="E24" s="285"/>
      <c r="F24" s="207"/>
      <c r="G24" s="209" t="s">
        <v>232</v>
      </c>
      <c r="H24" s="207"/>
      <c r="I24" s="209" t="s">
        <v>292</v>
      </c>
      <c r="J24" s="176"/>
      <c r="L24" s="176"/>
    </row>
    <row r="25" spans="2:12">
      <c r="B25" s="300"/>
      <c r="C25" s="300" t="s">
        <v>251</v>
      </c>
      <c r="D25" s="286"/>
      <c r="E25" s="286"/>
      <c r="F25" s="176"/>
      <c r="G25" s="176"/>
      <c r="H25" s="176"/>
      <c r="I25" s="176"/>
      <c r="J25" s="176"/>
      <c r="L25" s="176"/>
    </row>
    <row r="26" spans="2:12">
      <c r="B26" s="300"/>
      <c r="C26" s="300"/>
      <c r="D26" s="300" t="s">
        <v>286</v>
      </c>
      <c r="E26" s="209" t="s">
        <v>249</v>
      </c>
      <c r="F26" s="207"/>
      <c r="G26" s="209" t="s">
        <v>226</v>
      </c>
      <c r="H26" s="176"/>
      <c r="I26" s="176"/>
      <c r="J26" s="176"/>
      <c r="L26" s="176"/>
    </row>
    <row r="27" spans="2:12">
      <c r="B27" s="300"/>
      <c r="C27" s="300"/>
      <c r="D27" s="300"/>
      <c r="E27" s="209" t="s">
        <v>247</v>
      </c>
      <c r="F27" s="207"/>
      <c r="G27" s="209" t="s">
        <v>226</v>
      </c>
      <c r="H27" s="176"/>
      <c r="I27" s="176"/>
      <c r="J27" s="176"/>
      <c r="L27" s="176"/>
    </row>
    <row r="28" spans="2:12">
      <c r="B28" s="300"/>
      <c r="C28" s="285" t="s">
        <v>246</v>
      </c>
      <c r="D28" s="285"/>
      <c r="E28" s="285"/>
      <c r="F28" s="207"/>
      <c r="G28" s="209" t="s">
        <v>226</v>
      </c>
      <c r="H28" s="176"/>
      <c r="I28" s="176"/>
      <c r="J28" s="176"/>
      <c r="L28" s="176"/>
    </row>
    <row r="29" spans="2:12">
      <c r="B29" s="300"/>
      <c r="C29" s="285" t="s">
        <v>245</v>
      </c>
      <c r="D29" s="285"/>
      <c r="E29" s="285"/>
      <c r="F29" s="207"/>
      <c r="G29" s="209" t="s">
        <v>226</v>
      </c>
      <c r="H29" s="176"/>
      <c r="I29" s="176"/>
      <c r="J29" s="176"/>
      <c r="L29" s="176"/>
    </row>
    <row r="30" spans="2:12">
      <c r="B30" s="300"/>
      <c r="C30" s="288" t="s">
        <v>244</v>
      </c>
      <c r="D30" s="288"/>
      <c r="E30" s="288"/>
      <c r="F30" s="208"/>
      <c r="G30" s="210" t="s">
        <v>226</v>
      </c>
      <c r="H30" s="176"/>
      <c r="I30" s="176"/>
      <c r="J30" s="176"/>
      <c r="L30" s="176"/>
    </row>
    <row r="31" spans="2:12">
      <c r="B31" s="300"/>
      <c r="C31" s="285" t="s">
        <v>243</v>
      </c>
      <c r="D31" s="285"/>
      <c r="E31" s="285"/>
      <c r="F31" s="207"/>
      <c r="G31" s="209" t="s">
        <v>226</v>
      </c>
      <c r="H31" s="207"/>
      <c r="I31" s="209" t="s">
        <v>241</v>
      </c>
      <c r="J31" s="176"/>
      <c r="L31" s="176"/>
    </row>
    <row r="32" spans="2:12">
      <c r="B32" s="300"/>
      <c r="C32" s="285" t="s">
        <v>240</v>
      </c>
      <c r="D32" s="285"/>
      <c r="E32" s="285"/>
      <c r="F32" s="207"/>
      <c r="G32" s="209" t="s">
        <v>226</v>
      </c>
      <c r="H32" s="207"/>
      <c r="I32" s="209" t="s">
        <v>238</v>
      </c>
      <c r="J32" s="176"/>
      <c r="L32" s="176"/>
    </row>
    <row r="33" spans="2:12">
      <c r="B33" s="300"/>
      <c r="C33" s="285" t="s">
        <v>237</v>
      </c>
      <c r="D33" s="285"/>
      <c r="E33" s="285"/>
      <c r="F33" s="207"/>
      <c r="G33" s="210" t="s">
        <v>287</v>
      </c>
      <c r="H33" s="208"/>
      <c r="I33" s="210" t="s">
        <v>288</v>
      </c>
      <c r="J33" s="176"/>
      <c r="L33" s="176"/>
    </row>
    <row r="34" spans="2:12">
      <c r="B34" s="300"/>
      <c r="C34" s="288" t="s">
        <v>234</v>
      </c>
      <c r="D34" s="288"/>
      <c r="E34" s="288"/>
      <c r="F34" s="208"/>
      <c r="G34" s="207"/>
      <c r="H34" s="209" t="s">
        <v>232</v>
      </c>
      <c r="I34" s="209">
        <f>H21+H22+H23+H24</f>
        <v>0</v>
      </c>
      <c r="J34" s="209" t="s">
        <v>292</v>
      </c>
      <c r="L34" s="176"/>
    </row>
    <row r="35" spans="2:12">
      <c r="B35" s="300"/>
      <c r="C35" s="285" t="s">
        <v>230</v>
      </c>
      <c r="D35" s="285"/>
      <c r="E35" s="285"/>
      <c r="F35" s="208"/>
      <c r="G35" s="207"/>
      <c r="H35" s="180" t="s">
        <v>226</v>
      </c>
      <c r="I35" s="176"/>
      <c r="J35" s="176"/>
      <c r="L35" s="176"/>
    </row>
    <row r="36" spans="2:12">
      <c r="B36" s="300"/>
      <c r="C36" s="285" t="s">
        <v>229</v>
      </c>
      <c r="D36" s="285"/>
      <c r="E36" s="285"/>
      <c r="F36" s="208"/>
      <c r="G36" s="207"/>
      <c r="H36" s="209" t="s">
        <v>226</v>
      </c>
      <c r="I36" s="176"/>
      <c r="J36" s="176"/>
      <c r="L36" s="176"/>
    </row>
    <row r="37" spans="2:12">
      <c r="B37" s="301"/>
      <c r="C37" s="288" t="s">
        <v>228</v>
      </c>
      <c r="D37" s="288"/>
      <c r="E37" s="288"/>
      <c r="F37" s="208"/>
      <c r="G37" s="208"/>
      <c r="H37" s="210" t="s">
        <v>226</v>
      </c>
      <c r="I37" s="176"/>
      <c r="J37" s="176"/>
      <c r="L37" s="176"/>
    </row>
    <row r="38" spans="2:12">
      <c r="B38" s="300" t="s">
        <v>8</v>
      </c>
      <c r="C38" s="302"/>
      <c r="D38" s="302"/>
      <c r="E38" s="302"/>
      <c r="F38" s="302"/>
      <c r="G38" s="302"/>
      <c r="H38" s="302"/>
      <c r="I38" s="302"/>
      <c r="J38" s="302"/>
    </row>
    <row r="39" spans="2:12">
      <c r="B39" s="300"/>
      <c r="C39" s="302"/>
      <c r="D39" s="302"/>
      <c r="E39" s="302"/>
      <c r="F39" s="302"/>
      <c r="G39" s="302"/>
      <c r="H39" s="302"/>
      <c r="I39" s="302"/>
      <c r="J39" s="302"/>
    </row>
    <row r="40" spans="2:12">
      <c r="B40" s="300"/>
      <c r="C40" s="302"/>
      <c r="D40" s="302"/>
      <c r="E40" s="302"/>
      <c r="F40" s="302"/>
      <c r="G40" s="302"/>
      <c r="H40" s="302"/>
      <c r="I40" s="302"/>
      <c r="J40" s="302"/>
    </row>
    <row r="41" spans="2:12">
      <c r="B41" s="300"/>
      <c r="C41" s="302"/>
      <c r="D41" s="302"/>
      <c r="E41" s="302"/>
      <c r="F41" s="302"/>
      <c r="G41" s="302"/>
      <c r="H41" s="302"/>
      <c r="I41" s="302"/>
      <c r="J41" s="302"/>
    </row>
    <row r="42" spans="2:12">
      <c r="B42" s="300"/>
      <c r="C42" s="302"/>
      <c r="D42" s="302"/>
      <c r="E42" s="302"/>
      <c r="F42" s="302"/>
      <c r="G42" s="302"/>
      <c r="H42" s="302"/>
      <c r="I42" s="302"/>
      <c r="J42" s="302"/>
    </row>
    <row r="43" spans="2:12">
      <c r="B43" s="300"/>
      <c r="C43" s="302"/>
      <c r="D43" s="302"/>
      <c r="E43" s="302"/>
      <c r="F43" s="302"/>
      <c r="G43" s="302"/>
      <c r="H43" s="302"/>
      <c r="I43" s="302"/>
      <c r="J43" s="302"/>
    </row>
    <row r="44" spans="2:12">
      <c r="B44" s="300"/>
      <c r="C44" s="302"/>
      <c r="D44" s="302"/>
      <c r="E44" s="302"/>
      <c r="F44" s="302"/>
      <c r="G44" s="302"/>
      <c r="H44" s="302"/>
      <c r="I44" s="302"/>
      <c r="J44" s="302"/>
    </row>
  </sheetData>
  <sheetProtection sheet="1" objects="1" scenarios="1" selectLockedCells="1"/>
  <mergeCells count="44">
    <mergeCell ref="B38:B44"/>
    <mergeCell ref="C38:J44"/>
    <mergeCell ref="C32:E32"/>
    <mergeCell ref="C33:E33"/>
    <mergeCell ref="C34:E34"/>
    <mergeCell ref="C35:E35"/>
    <mergeCell ref="C36:E36"/>
    <mergeCell ref="C37:E37"/>
    <mergeCell ref="C31:E31"/>
    <mergeCell ref="B19:C19"/>
    <mergeCell ref="D19:F19"/>
    <mergeCell ref="B20:B37"/>
    <mergeCell ref="D20:F20"/>
    <mergeCell ref="C21:C24"/>
    <mergeCell ref="D21:E21"/>
    <mergeCell ref="D22:E22"/>
    <mergeCell ref="D23:E23"/>
    <mergeCell ref="D24:E24"/>
    <mergeCell ref="C25:C27"/>
    <mergeCell ref="D25:E25"/>
    <mergeCell ref="D26:D27"/>
    <mergeCell ref="C28:E28"/>
    <mergeCell ref="C29:E29"/>
    <mergeCell ref="C30:E30"/>
    <mergeCell ref="B18:C18"/>
    <mergeCell ref="D18:F18"/>
    <mergeCell ref="B8:C8"/>
    <mergeCell ref="D8:F8"/>
    <mergeCell ref="B9:C10"/>
    <mergeCell ref="D9:J9"/>
    <mergeCell ref="D10:J10"/>
    <mergeCell ref="B11:B14"/>
    <mergeCell ref="B15:C15"/>
    <mergeCell ref="D15:F15"/>
    <mergeCell ref="B16:C16"/>
    <mergeCell ref="D16:F16"/>
    <mergeCell ref="B17:C17"/>
    <mergeCell ref="B7:C7"/>
    <mergeCell ref="D7:F7"/>
    <mergeCell ref="B3:C3"/>
    <mergeCell ref="B4:B5"/>
    <mergeCell ref="D4:F4"/>
    <mergeCell ref="D5:J5"/>
    <mergeCell ref="B6:C6"/>
  </mergeCells>
  <phoneticPr fontId="1"/>
  <conditionalFormatting sqref="D5:J5 D6 D7:F8 D9:J9 D15:F16 D17 D18:F18 F21:F24 H21:H24 D25:E25 H31:H33 D10:D14 D20:F20 D19 F26:F34 G35:G37 D4:F4">
    <cfRule type="containsBlanks" dxfId="26" priority="6">
      <formula>LEN(TRIM(D4))=0</formula>
    </cfRule>
  </conditionalFormatting>
  <conditionalFormatting sqref="F35:F37">
    <cfRule type="containsBlanks" dxfId="25" priority="4">
      <formula>LEN(TRIM(F35))=0</formula>
    </cfRule>
  </conditionalFormatting>
  <conditionalFormatting sqref="G34">
    <cfRule type="containsBlanks" dxfId="24" priority="5">
      <formula>LEN(TRIM(G34))=0</formula>
    </cfRule>
  </conditionalFormatting>
  <conditionalFormatting sqref="C38:J44">
    <cfRule type="containsBlanks" dxfId="23" priority="3">
      <formula>LEN(TRIM(C38))=0</formula>
    </cfRule>
  </conditionalFormatting>
  <conditionalFormatting sqref="F11:F14">
    <cfRule type="containsBlanks" dxfId="22" priority="2">
      <formula>LEN(TRIM(F11))=0</formula>
    </cfRule>
  </conditionalFormatting>
  <conditionalFormatting sqref="D3 F3 H3">
    <cfRule type="containsBlanks" dxfId="21" priority="1">
      <formula>LEN(TRIM(D3))=0</formula>
    </cfRule>
  </conditionalFormatting>
  <dataValidations count="7">
    <dataValidation type="whole" allowBlank="1" showInputMessage="1" showErrorMessage="1" sqref="F26:F32 G35:G37">
      <formula1>0</formula1>
      <formula2>100</formula2>
    </dataValidation>
    <dataValidation type="list" allowBlank="1" showInputMessage="1" showErrorMessage="1" sqref="F34:F37">
      <formula1>"冷房使用,暖房使用,使用なし"</formula1>
    </dataValidation>
    <dataValidation type="list" allowBlank="1" showInputMessage="1" showErrorMessage="1" sqref="D20:F20">
      <formula1>"第一宿泊棟,第二宿泊棟・研修棟,第一宿泊棟・第二宿泊棟・研修棟,日帰り利用"</formula1>
    </dataValidation>
    <dataValidation type="list" allowBlank="1" showInputMessage="1" showErrorMessage="1" sqref="D16:F16">
      <formula1>"幼稚園,小学校,中学校,高等学校"</formula1>
    </dataValidation>
    <dataValidation type="list" allowBlank="1" showInputMessage="1" showErrorMessage="1" sqref="D15:F15">
      <formula1>"中学校集団宿泊学習,学校行事(県内),一般,香川県教育委員会主催事業"</formula1>
    </dataValidation>
    <dataValidation type="list" allowBlank="1" showInputMessage="1" showErrorMessage="1" sqref="D9:J9">
      <formula1>"中学校集団宿泊学習を行うため。,学校行事を行うため。,野外体験学習を行うため。,その他"</formula1>
    </dataValidation>
    <dataValidation type="list" allowBlank="1" showInputMessage="1" showErrorMessage="1" sqref="D25:E25">
      <formula1>"専用,非専用"</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4"/>
  <sheetViews>
    <sheetView view="pageLayout" zoomScaleNormal="100" zoomScaleSheetLayoutView="100" workbookViewId="0">
      <selection activeCell="E6" sqref="E6"/>
    </sheetView>
  </sheetViews>
  <sheetFormatPr defaultColWidth="4.6328125" defaultRowHeight="24" customHeight="1"/>
  <cols>
    <col min="1" max="1" width="4.6328125" style="163"/>
    <col min="2" max="2" width="1.453125" style="163" customWidth="1"/>
    <col min="3" max="21" width="4.6328125" style="163" collapsed="1"/>
    <col min="22" max="22" width="2.36328125" style="163" customWidth="1" collapsed="1"/>
    <col min="23" max="16384" width="4.6328125" style="163" collapsed="1"/>
  </cols>
  <sheetData>
    <row r="1" spans="3:21" ht="64.5" customHeight="1"/>
    <row r="2" spans="3:21" s="164" customFormat="1" ht="24" customHeight="1">
      <c r="D2" s="304" t="s">
        <v>278</v>
      </c>
      <c r="E2" s="304"/>
      <c r="F2" s="304"/>
      <c r="G2" s="304"/>
      <c r="H2" s="304"/>
      <c r="I2" s="304"/>
      <c r="J2" s="304"/>
      <c r="K2" s="304"/>
      <c r="L2" s="304"/>
      <c r="M2" s="304"/>
      <c r="N2" s="304"/>
      <c r="O2" s="304"/>
      <c r="P2" s="304"/>
      <c r="Q2" s="304"/>
      <c r="R2" s="304"/>
      <c r="S2" s="304"/>
      <c r="T2" s="304"/>
    </row>
    <row r="3" spans="3:21" s="164" customFormat="1" ht="24" customHeight="1">
      <c r="C3" s="305" t="s">
        <v>277</v>
      </c>
      <c r="D3" s="305"/>
      <c r="E3" s="305"/>
      <c r="F3" s="305"/>
      <c r="G3" s="305"/>
      <c r="H3" s="305"/>
      <c r="I3" s="305"/>
      <c r="J3" s="305"/>
      <c r="K3" s="305"/>
      <c r="L3" s="305"/>
      <c r="M3" s="305"/>
      <c r="N3" s="305"/>
      <c r="O3" s="305"/>
      <c r="P3" s="305"/>
      <c r="Q3" s="305"/>
      <c r="R3" s="305"/>
      <c r="S3" s="305"/>
      <c r="T3" s="305"/>
      <c r="U3" s="305"/>
    </row>
    <row r="4" spans="3:21" s="164" customFormat="1" ht="7" customHeight="1">
      <c r="P4" s="172"/>
      <c r="Q4" s="172"/>
      <c r="R4" s="172"/>
      <c r="S4" s="172"/>
      <c r="T4" s="172"/>
      <c r="U4" s="172"/>
    </row>
    <row r="5" spans="3:21" s="164" customFormat="1" ht="14.5" customHeight="1">
      <c r="P5" s="218" t="str">
        <f>入力シート!D3&amp;""</f>
        <v/>
      </c>
      <c r="Q5" s="172" t="s">
        <v>334</v>
      </c>
      <c r="R5" s="172" t="str">
        <f>入力シート!F3&amp;""</f>
        <v/>
      </c>
      <c r="S5" s="172" t="s">
        <v>335</v>
      </c>
      <c r="T5" s="172" t="str">
        <f>入力シート!H3&amp;""</f>
        <v/>
      </c>
      <c r="U5" s="172" t="s">
        <v>336</v>
      </c>
    </row>
    <row r="6" spans="3:21" s="164" customFormat="1" ht="4" customHeight="1"/>
    <row r="7" spans="3:21" s="164" customFormat="1" ht="18" customHeight="1">
      <c r="C7" s="306" t="s">
        <v>276</v>
      </c>
      <c r="D7" s="306"/>
      <c r="E7" s="306"/>
      <c r="F7" s="306"/>
      <c r="G7" s="306"/>
      <c r="H7" s="306"/>
      <c r="I7" s="306"/>
    </row>
    <row r="8" spans="3:21" s="164" customFormat="1" ht="18" customHeight="1">
      <c r="J8" s="307" t="s">
        <v>275</v>
      </c>
      <c r="K8" s="307"/>
      <c r="L8" s="308" t="str">
        <f>入力シート!D4&amp;""</f>
        <v/>
      </c>
      <c r="M8" s="308"/>
      <c r="N8" s="308"/>
      <c r="O8" s="308"/>
      <c r="P8" s="308"/>
      <c r="Q8" s="308"/>
      <c r="R8" s="308"/>
      <c r="S8" s="308"/>
      <c r="T8" s="308"/>
      <c r="U8" s="308"/>
    </row>
    <row r="9" spans="3:21" s="164" customFormat="1" ht="18" customHeight="1">
      <c r="J9" s="173"/>
      <c r="K9" s="173"/>
      <c r="L9" s="303" t="str">
        <f>入力シート!D5&amp;""</f>
        <v/>
      </c>
      <c r="M9" s="303"/>
      <c r="N9" s="303"/>
      <c r="O9" s="303"/>
      <c r="P9" s="303"/>
      <c r="Q9" s="303"/>
      <c r="R9" s="303"/>
      <c r="S9" s="303"/>
      <c r="T9" s="303"/>
      <c r="U9" s="303"/>
    </row>
    <row r="10" spans="3:21" s="164" customFormat="1" ht="18" customHeight="1">
      <c r="G10" s="172"/>
      <c r="J10" s="307" t="s">
        <v>274</v>
      </c>
      <c r="K10" s="307"/>
      <c r="L10" s="308" t="str">
        <f>入力シート!D6&amp;""</f>
        <v/>
      </c>
      <c r="M10" s="308"/>
      <c r="N10" s="308"/>
      <c r="O10" s="308" t="str">
        <f>入力シート!D7&amp;""</f>
        <v/>
      </c>
      <c r="P10" s="308"/>
      <c r="Q10" s="308"/>
      <c r="R10" s="308"/>
      <c r="S10" s="308"/>
      <c r="T10" s="308"/>
      <c r="U10" s="308"/>
    </row>
    <row r="11" spans="3:21" s="164" customFormat="1" ht="18" customHeight="1">
      <c r="G11" s="172"/>
      <c r="J11" s="315" t="s">
        <v>273</v>
      </c>
      <c r="K11" s="315"/>
      <c r="L11" s="303" t="str">
        <f>入力シート!D8&amp;""</f>
        <v/>
      </c>
      <c r="M11" s="303"/>
      <c r="N11" s="303"/>
      <c r="O11" s="303"/>
      <c r="P11" s="303"/>
      <c r="Q11" s="303"/>
      <c r="R11" s="303"/>
      <c r="S11" s="303"/>
      <c r="T11" s="303"/>
      <c r="U11" s="303"/>
    </row>
    <row r="12" spans="3:21" s="164" customFormat="1" ht="4.5" customHeight="1" thickBot="1"/>
    <row r="13" spans="3:21" s="164" customFormat="1" ht="17" customHeight="1">
      <c r="C13" s="316" t="s">
        <v>271</v>
      </c>
      <c r="D13" s="317"/>
      <c r="E13" s="317"/>
      <c r="F13" s="318" t="str">
        <f>入力シート!D9&amp;"・"&amp;入力シート!D10</f>
        <v>・</v>
      </c>
      <c r="G13" s="318"/>
      <c r="H13" s="318"/>
      <c r="I13" s="318"/>
      <c r="J13" s="318"/>
      <c r="K13" s="318"/>
      <c r="L13" s="318"/>
      <c r="M13" s="318"/>
      <c r="N13" s="318"/>
      <c r="O13" s="318"/>
      <c r="P13" s="318"/>
      <c r="Q13" s="318"/>
      <c r="R13" s="318"/>
      <c r="S13" s="318"/>
      <c r="T13" s="318"/>
      <c r="U13" s="319"/>
    </row>
    <row r="14" spans="3:21" s="164" customFormat="1" ht="17" customHeight="1">
      <c r="C14" s="320" t="s">
        <v>270</v>
      </c>
      <c r="D14" s="321"/>
      <c r="E14" s="322"/>
      <c r="F14" s="219" t="str">
        <f>入力シート!D11&amp;""</f>
        <v/>
      </c>
      <c r="G14" s="220" t="s">
        <v>335</v>
      </c>
      <c r="H14" s="220" t="str">
        <f>入力シート!F11&amp;""</f>
        <v/>
      </c>
      <c r="I14" s="220" t="s">
        <v>336</v>
      </c>
      <c r="J14" s="171" t="s">
        <v>269</v>
      </c>
      <c r="K14" s="326" t="s">
        <v>268</v>
      </c>
      <c r="L14" s="321"/>
      <c r="M14" s="322"/>
      <c r="N14" s="219" t="str">
        <f>入力シート!D12&amp;""</f>
        <v/>
      </c>
      <c r="O14" s="220" t="s">
        <v>337</v>
      </c>
      <c r="P14" s="220" t="str">
        <f>入力シート!F12&amp;""</f>
        <v/>
      </c>
      <c r="Q14" s="220" t="s">
        <v>338</v>
      </c>
      <c r="R14" s="220"/>
      <c r="S14" s="220"/>
      <c r="T14" s="220"/>
      <c r="U14" s="221"/>
    </row>
    <row r="15" spans="3:21" s="164" customFormat="1" ht="17" customHeight="1">
      <c r="C15" s="323"/>
      <c r="D15" s="324"/>
      <c r="E15" s="325"/>
      <c r="F15" s="222" t="str">
        <f>入力シート!D13&amp;""</f>
        <v/>
      </c>
      <c r="G15" s="223" t="s">
        <v>335</v>
      </c>
      <c r="H15" s="223" t="str">
        <f>入力シート!F13&amp;""</f>
        <v/>
      </c>
      <c r="I15" s="223" t="s">
        <v>336</v>
      </c>
      <c r="J15" s="171" t="s">
        <v>267</v>
      </c>
      <c r="K15" s="327"/>
      <c r="L15" s="328"/>
      <c r="M15" s="329"/>
      <c r="N15" s="222" t="str">
        <f>入力シート!D14&amp;""</f>
        <v/>
      </c>
      <c r="O15" s="223" t="s">
        <v>337</v>
      </c>
      <c r="P15" s="223" t="str">
        <f>入力シート!F14&amp;""</f>
        <v/>
      </c>
      <c r="Q15" s="223" t="s">
        <v>338</v>
      </c>
      <c r="R15" s="223"/>
      <c r="S15" s="223"/>
      <c r="T15" s="223"/>
      <c r="U15" s="224"/>
    </row>
    <row r="16" spans="3:21" s="164" customFormat="1" ht="17" customHeight="1">
      <c r="C16" s="309" t="s">
        <v>266</v>
      </c>
      <c r="D16" s="310"/>
      <c r="E16" s="311"/>
      <c r="F16" s="313" t="str">
        <f>入力シート!D15&amp;""</f>
        <v/>
      </c>
      <c r="G16" s="313"/>
      <c r="H16" s="313"/>
      <c r="I16" s="313"/>
      <c r="J16" s="313"/>
      <c r="K16" s="313"/>
      <c r="L16" s="313"/>
      <c r="M16" s="313" t="str">
        <f>入力シート!D16&amp;""</f>
        <v/>
      </c>
      <c r="N16" s="313"/>
      <c r="O16" s="313"/>
      <c r="P16" s="313"/>
      <c r="Q16" s="313"/>
      <c r="R16" s="313"/>
      <c r="S16" s="313"/>
      <c r="T16" s="313"/>
      <c r="U16" s="314"/>
    </row>
    <row r="17" spans="3:21" s="164" customFormat="1" ht="17" customHeight="1">
      <c r="C17" s="309" t="s">
        <v>265</v>
      </c>
      <c r="D17" s="310"/>
      <c r="E17" s="311"/>
      <c r="F17" s="312" t="str">
        <f>入力シート!D17&amp;""</f>
        <v/>
      </c>
      <c r="G17" s="313"/>
      <c r="H17" s="313"/>
      <c r="I17" s="313" t="str">
        <f>入力シート!D18&amp;""</f>
        <v/>
      </c>
      <c r="J17" s="313"/>
      <c r="K17" s="313"/>
      <c r="L17" s="313"/>
      <c r="M17" s="313"/>
      <c r="N17" s="313"/>
      <c r="O17" s="313"/>
      <c r="P17" s="313"/>
      <c r="Q17" s="313"/>
      <c r="R17" s="313"/>
      <c r="S17" s="313"/>
      <c r="T17" s="313"/>
      <c r="U17" s="314"/>
    </row>
    <row r="18" spans="3:21" s="164" customFormat="1" ht="17" customHeight="1">
      <c r="C18" s="333" t="s">
        <v>264</v>
      </c>
      <c r="D18" s="334" t="s">
        <v>263</v>
      </c>
      <c r="E18" s="334"/>
      <c r="F18" s="334"/>
      <c r="G18" s="334"/>
      <c r="H18" s="334" t="s">
        <v>262</v>
      </c>
      <c r="I18" s="334"/>
      <c r="J18" s="334"/>
      <c r="K18" s="334"/>
      <c r="L18" s="334"/>
      <c r="M18" s="334" t="s">
        <v>261</v>
      </c>
      <c r="N18" s="334"/>
      <c r="O18" s="334"/>
      <c r="P18" s="334"/>
      <c r="Q18" s="334"/>
      <c r="R18" s="334" t="s">
        <v>260</v>
      </c>
      <c r="S18" s="334"/>
      <c r="T18" s="334"/>
      <c r="U18" s="335"/>
    </row>
    <row r="19" spans="3:21" s="164" customFormat="1" ht="17" customHeight="1">
      <c r="C19" s="333"/>
      <c r="D19" s="330" t="s">
        <v>259</v>
      </c>
      <c r="E19" s="330"/>
      <c r="F19" s="330"/>
      <c r="G19" s="330"/>
      <c r="H19" s="330" t="s">
        <v>258</v>
      </c>
      <c r="I19" s="330"/>
      <c r="J19" s="330"/>
      <c r="K19" s="330"/>
      <c r="L19" s="330"/>
      <c r="M19" s="331" t="str">
        <f>入力シート!F21&amp;""</f>
        <v/>
      </c>
      <c r="N19" s="332"/>
      <c r="O19" s="332"/>
      <c r="P19" s="332"/>
      <c r="Q19" s="166" t="s">
        <v>233</v>
      </c>
      <c r="R19" s="331" t="str">
        <f>入力シート!H21&amp;""</f>
        <v/>
      </c>
      <c r="S19" s="332"/>
      <c r="T19" s="332"/>
      <c r="U19" s="167" t="s">
        <v>253</v>
      </c>
    </row>
    <row r="20" spans="3:21" s="164" customFormat="1" ht="17" customHeight="1">
      <c r="C20" s="333"/>
      <c r="D20" s="330"/>
      <c r="E20" s="330"/>
      <c r="F20" s="330"/>
      <c r="G20" s="330"/>
      <c r="H20" s="330" t="s">
        <v>256</v>
      </c>
      <c r="I20" s="330"/>
      <c r="J20" s="330"/>
      <c r="K20" s="330"/>
      <c r="L20" s="330"/>
      <c r="M20" s="331" t="str">
        <f>入力シート!F22&amp;""</f>
        <v/>
      </c>
      <c r="N20" s="332"/>
      <c r="O20" s="332"/>
      <c r="P20" s="332"/>
      <c r="Q20" s="166" t="s">
        <v>233</v>
      </c>
      <c r="R20" s="331" t="str">
        <f>入力シート!H22&amp;""</f>
        <v/>
      </c>
      <c r="S20" s="332"/>
      <c r="T20" s="332"/>
      <c r="U20" s="167" t="s">
        <v>253</v>
      </c>
    </row>
    <row r="21" spans="3:21" s="164" customFormat="1" ht="17" customHeight="1">
      <c r="C21" s="333"/>
      <c r="D21" s="330"/>
      <c r="E21" s="330"/>
      <c r="F21" s="330"/>
      <c r="G21" s="330"/>
      <c r="H21" s="330" t="s">
        <v>255</v>
      </c>
      <c r="I21" s="330"/>
      <c r="J21" s="330"/>
      <c r="K21" s="330"/>
      <c r="L21" s="330"/>
      <c r="M21" s="331" t="str">
        <f>入力シート!F23&amp;""</f>
        <v/>
      </c>
      <c r="N21" s="332"/>
      <c r="O21" s="332"/>
      <c r="P21" s="332"/>
      <c r="Q21" s="166" t="s">
        <v>233</v>
      </c>
      <c r="R21" s="331" t="str">
        <f>入力シート!H23&amp;""</f>
        <v/>
      </c>
      <c r="S21" s="332"/>
      <c r="T21" s="332"/>
      <c r="U21" s="167" t="s">
        <v>253</v>
      </c>
    </row>
    <row r="22" spans="3:21" s="164" customFormat="1" ht="17" customHeight="1">
      <c r="C22" s="333"/>
      <c r="D22" s="330"/>
      <c r="E22" s="330"/>
      <c r="F22" s="330"/>
      <c r="G22" s="330"/>
      <c r="H22" s="330" t="s">
        <v>254</v>
      </c>
      <c r="I22" s="330"/>
      <c r="J22" s="330"/>
      <c r="K22" s="330"/>
      <c r="L22" s="330"/>
      <c r="M22" s="331" t="str">
        <f>入力シート!F24&amp;""</f>
        <v/>
      </c>
      <c r="N22" s="332"/>
      <c r="O22" s="332"/>
      <c r="P22" s="332"/>
      <c r="Q22" s="166" t="s">
        <v>233</v>
      </c>
      <c r="R22" s="331" t="str">
        <f>入力シート!H24&amp;""</f>
        <v/>
      </c>
      <c r="S22" s="332"/>
      <c r="T22" s="332"/>
      <c r="U22" s="167" t="s">
        <v>253</v>
      </c>
    </row>
    <row r="23" spans="3:21" s="164" customFormat="1" ht="17" customHeight="1">
      <c r="C23" s="333"/>
      <c r="D23" s="336" t="s">
        <v>252</v>
      </c>
      <c r="E23" s="337"/>
      <c r="F23" s="337"/>
      <c r="G23" s="338"/>
      <c r="H23" s="342" t="str">
        <f>入力シート!D25&amp;""</f>
        <v/>
      </c>
      <c r="I23" s="343"/>
      <c r="J23" s="343"/>
      <c r="K23" s="343"/>
      <c r="L23" s="344"/>
      <c r="M23" s="348" t="s">
        <v>250</v>
      </c>
      <c r="N23" s="349"/>
      <c r="O23" s="332" t="str">
        <f>入力シート!F26&amp;""</f>
        <v/>
      </c>
      <c r="P23" s="332"/>
      <c r="Q23" s="166" t="s">
        <v>227</v>
      </c>
      <c r="R23" s="350"/>
      <c r="S23" s="351"/>
      <c r="T23" s="351"/>
      <c r="U23" s="352"/>
    </row>
    <row r="24" spans="3:21" s="164" customFormat="1" ht="17" customHeight="1">
      <c r="C24" s="333"/>
      <c r="D24" s="339"/>
      <c r="E24" s="340"/>
      <c r="F24" s="340"/>
      <c r="G24" s="341"/>
      <c r="H24" s="345"/>
      <c r="I24" s="346"/>
      <c r="J24" s="346"/>
      <c r="K24" s="346"/>
      <c r="L24" s="347"/>
      <c r="M24" s="336" t="s">
        <v>248</v>
      </c>
      <c r="N24" s="337"/>
      <c r="O24" s="332" t="str">
        <f>入力シート!F27&amp;""</f>
        <v/>
      </c>
      <c r="P24" s="332"/>
      <c r="Q24" s="165" t="s">
        <v>227</v>
      </c>
      <c r="R24" s="353"/>
      <c r="S24" s="354"/>
      <c r="T24" s="354"/>
      <c r="U24" s="355"/>
    </row>
    <row r="25" spans="3:21" s="164" customFormat="1" ht="17" customHeight="1">
      <c r="C25" s="333"/>
      <c r="D25" s="356" t="s">
        <v>246</v>
      </c>
      <c r="E25" s="356"/>
      <c r="F25" s="356"/>
      <c r="G25" s="356"/>
      <c r="H25" s="357"/>
      <c r="I25" s="357"/>
      <c r="J25" s="357"/>
      <c r="K25" s="357"/>
      <c r="L25" s="357"/>
      <c r="M25" s="331" t="str">
        <f>入力シート!F28&amp;""</f>
        <v/>
      </c>
      <c r="N25" s="332"/>
      <c r="O25" s="332"/>
      <c r="P25" s="332"/>
      <c r="Q25" s="166" t="s">
        <v>227</v>
      </c>
      <c r="R25" s="357"/>
      <c r="S25" s="357"/>
      <c r="T25" s="357"/>
      <c r="U25" s="358"/>
    </row>
    <row r="26" spans="3:21" s="164" customFormat="1" ht="17" customHeight="1">
      <c r="C26" s="333"/>
      <c r="D26" s="356" t="s">
        <v>245</v>
      </c>
      <c r="E26" s="356"/>
      <c r="F26" s="356"/>
      <c r="G26" s="356"/>
      <c r="H26" s="357"/>
      <c r="I26" s="357"/>
      <c r="J26" s="357"/>
      <c r="K26" s="357"/>
      <c r="L26" s="357"/>
      <c r="M26" s="331" t="str">
        <f>入力シート!F29&amp;""</f>
        <v/>
      </c>
      <c r="N26" s="332"/>
      <c r="O26" s="332"/>
      <c r="P26" s="332"/>
      <c r="Q26" s="166" t="s">
        <v>227</v>
      </c>
      <c r="R26" s="357"/>
      <c r="S26" s="357"/>
      <c r="T26" s="357"/>
      <c r="U26" s="358"/>
    </row>
    <row r="27" spans="3:21" s="164" customFormat="1" ht="17" customHeight="1">
      <c r="C27" s="333"/>
      <c r="D27" s="356" t="s">
        <v>244</v>
      </c>
      <c r="E27" s="356"/>
      <c r="F27" s="356"/>
      <c r="G27" s="356"/>
      <c r="H27" s="357"/>
      <c r="I27" s="357"/>
      <c r="J27" s="357"/>
      <c r="K27" s="357"/>
      <c r="L27" s="357"/>
      <c r="M27" s="331" t="str">
        <f>入力シート!F30&amp;""</f>
        <v/>
      </c>
      <c r="N27" s="332"/>
      <c r="O27" s="332"/>
      <c r="P27" s="332"/>
      <c r="Q27" s="166" t="s">
        <v>227</v>
      </c>
      <c r="R27" s="357"/>
      <c r="S27" s="357"/>
      <c r="T27" s="357"/>
      <c r="U27" s="358"/>
    </row>
    <row r="28" spans="3:21" s="164" customFormat="1" ht="17" customHeight="1">
      <c r="C28" s="333"/>
      <c r="D28" s="356" t="s">
        <v>243</v>
      </c>
      <c r="E28" s="356"/>
      <c r="F28" s="356"/>
      <c r="G28" s="356"/>
      <c r="H28" s="357"/>
      <c r="I28" s="357"/>
      <c r="J28" s="357"/>
      <c r="K28" s="357"/>
      <c r="L28" s="357"/>
      <c r="M28" s="359" t="str">
        <f>入力シート!F31&amp;""</f>
        <v/>
      </c>
      <c r="N28" s="360"/>
      <c r="O28" s="360"/>
      <c r="P28" s="360"/>
      <c r="Q28" s="170" t="s">
        <v>227</v>
      </c>
      <c r="R28" s="331" t="str">
        <f>入力シート!H31&amp;""</f>
        <v/>
      </c>
      <c r="S28" s="332"/>
      <c r="T28" s="332"/>
      <c r="U28" s="167" t="s">
        <v>242</v>
      </c>
    </row>
    <row r="29" spans="3:21" s="164" customFormat="1" ht="17" customHeight="1">
      <c r="C29" s="333"/>
      <c r="D29" s="356" t="s">
        <v>240</v>
      </c>
      <c r="E29" s="356"/>
      <c r="F29" s="356"/>
      <c r="G29" s="356"/>
      <c r="H29" s="357"/>
      <c r="I29" s="357"/>
      <c r="J29" s="357"/>
      <c r="K29" s="357"/>
      <c r="L29" s="357"/>
      <c r="M29" s="359" t="str">
        <f>入力シート!F32&amp;""</f>
        <v/>
      </c>
      <c r="N29" s="360"/>
      <c r="O29" s="360"/>
      <c r="P29" s="360"/>
      <c r="Q29" s="170" t="s">
        <v>227</v>
      </c>
      <c r="R29" s="331" t="str">
        <f>入力シート!H32&amp;""</f>
        <v/>
      </c>
      <c r="S29" s="332"/>
      <c r="T29" s="332"/>
      <c r="U29" s="167" t="s">
        <v>239</v>
      </c>
    </row>
    <row r="30" spans="3:21" s="164" customFormat="1" ht="17" customHeight="1">
      <c r="C30" s="333"/>
      <c r="D30" s="312" t="s">
        <v>237</v>
      </c>
      <c r="E30" s="313"/>
      <c r="F30" s="313"/>
      <c r="G30" s="361"/>
      <c r="H30" s="362"/>
      <c r="I30" s="362"/>
      <c r="J30" s="362"/>
      <c r="K30" s="362"/>
      <c r="L30" s="362"/>
      <c r="M30" s="363"/>
      <c r="N30" s="364"/>
      <c r="O30" s="364"/>
      <c r="P30" s="364"/>
      <c r="Q30" s="365"/>
      <c r="R30" s="169" t="str">
        <f>入力シート!F33&amp;""</f>
        <v/>
      </c>
      <c r="S30" s="168" t="s">
        <v>236</v>
      </c>
      <c r="T30" s="168" t="str">
        <f>入力シート!H33&amp;""</f>
        <v/>
      </c>
      <c r="U30" s="167" t="s">
        <v>235</v>
      </c>
    </row>
    <row r="31" spans="3:21" s="164" customFormat="1" ht="17" customHeight="1">
      <c r="C31" s="333"/>
      <c r="D31" s="356" t="s">
        <v>234</v>
      </c>
      <c r="E31" s="356"/>
      <c r="F31" s="356"/>
      <c r="G31" s="356"/>
      <c r="H31" s="366" t="str">
        <f>入力シート!F34&amp;""</f>
        <v/>
      </c>
      <c r="I31" s="366"/>
      <c r="J31" s="366"/>
      <c r="K31" s="366"/>
      <c r="L31" s="366"/>
      <c r="M31" s="331" t="str">
        <f>入力シート!G34&amp;""</f>
        <v/>
      </c>
      <c r="N31" s="332"/>
      <c r="O31" s="332"/>
      <c r="P31" s="332"/>
      <c r="Q31" s="166" t="s">
        <v>233</v>
      </c>
      <c r="R31" s="331" t="str">
        <f>入力シート!I34&amp;""</f>
        <v>0</v>
      </c>
      <c r="S31" s="332"/>
      <c r="T31" s="332"/>
      <c r="U31" s="167" t="s">
        <v>231</v>
      </c>
    </row>
    <row r="32" spans="3:21" s="164" customFormat="1" ht="17" customHeight="1">
      <c r="C32" s="333"/>
      <c r="D32" s="356" t="s">
        <v>230</v>
      </c>
      <c r="E32" s="356"/>
      <c r="F32" s="356"/>
      <c r="G32" s="356"/>
      <c r="H32" s="366" t="str">
        <f>入力シート!F35&amp;""</f>
        <v/>
      </c>
      <c r="I32" s="366"/>
      <c r="J32" s="366"/>
      <c r="K32" s="366"/>
      <c r="L32" s="366"/>
      <c r="M32" s="331" t="str">
        <f>入力シート!G35&amp;""</f>
        <v/>
      </c>
      <c r="N32" s="332"/>
      <c r="O32" s="332"/>
      <c r="P32" s="332"/>
      <c r="Q32" s="166" t="s">
        <v>227</v>
      </c>
      <c r="R32" s="357"/>
      <c r="S32" s="357"/>
      <c r="T32" s="357"/>
      <c r="U32" s="358"/>
    </row>
    <row r="33" spans="3:21" s="164" customFormat="1" ht="17" customHeight="1">
      <c r="C33" s="333"/>
      <c r="D33" s="356" t="s">
        <v>229</v>
      </c>
      <c r="E33" s="356"/>
      <c r="F33" s="356"/>
      <c r="G33" s="356"/>
      <c r="H33" s="366" t="str">
        <f>入力シート!F36&amp;""</f>
        <v/>
      </c>
      <c r="I33" s="366"/>
      <c r="J33" s="366"/>
      <c r="K33" s="366"/>
      <c r="L33" s="366"/>
      <c r="M33" s="331" t="str">
        <f>入力シート!G36&amp;""</f>
        <v/>
      </c>
      <c r="N33" s="332"/>
      <c r="O33" s="332"/>
      <c r="P33" s="332"/>
      <c r="Q33" s="166" t="s">
        <v>227</v>
      </c>
      <c r="R33" s="357"/>
      <c r="S33" s="357"/>
      <c r="T33" s="357"/>
      <c r="U33" s="358"/>
    </row>
    <row r="34" spans="3:21" s="164" customFormat="1" ht="17" customHeight="1">
      <c r="C34" s="333"/>
      <c r="D34" s="382" t="s">
        <v>228</v>
      </c>
      <c r="E34" s="382"/>
      <c r="F34" s="382"/>
      <c r="G34" s="382"/>
      <c r="H34" s="383" t="str">
        <f>入力シート!F37&amp;""</f>
        <v/>
      </c>
      <c r="I34" s="383"/>
      <c r="J34" s="383"/>
      <c r="K34" s="383"/>
      <c r="L34" s="383"/>
      <c r="M34" s="331" t="str">
        <f>入力シート!G37&amp;""</f>
        <v/>
      </c>
      <c r="N34" s="332"/>
      <c r="O34" s="332"/>
      <c r="P34" s="332"/>
      <c r="Q34" s="165" t="s">
        <v>227</v>
      </c>
      <c r="R34" s="357"/>
      <c r="S34" s="357"/>
      <c r="T34" s="357"/>
      <c r="U34" s="358"/>
    </row>
    <row r="35" spans="3:21" s="164" customFormat="1" ht="17" customHeight="1">
      <c r="C35" s="367" t="s">
        <v>225</v>
      </c>
      <c r="D35" s="370" t="str">
        <f>入力シート!C38&amp;""</f>
        <v/>
      </c>
      <c r="E35" s="370"/>
      <c r="F35" s="370"/>
      <c r="G35" s="370"/>
      <c r="H35" s="370"/>
      <c r="I35" s="370"/>
      <c r="J35" s="370"/>
      <c r="K35" s="370"/>
      <c r="L35" s="370"/>
      <c r="M35" s="370"/>
      <c r="N35" s="370"/>
      <c r="O35" s="370"/>
      <c r="P35" s="370"/>
      <c r="Q35" s="370"/>
      <c r="R35" s="370"/>
      <c r="S35" s="370"/>
      <c r="T35" s="370"/>
      <c r="U35" s="371"/>
    </row>
    <row r="36" spans="3:21" s="164" customFormat="1" ht="17" customHeight="1">
      <c r="C36" s="368"/>
      <c r="D36" s="372"/>
      <c r="E36" s="372"/>
      <c r="F36" s="372"/>
      <c r="G36" s="372"/>
      <c r="H36" s="372"/>
      <c r="I36" s="372"/>
      <c r="J36" s="372"/>
      <c r="K36" s="372"/>
      <c r="L36" s="372"/>
      <c r="M36" s="372"/>
      <c r="N36" s="372"/>
      <c r="O36" s="372"/>
      <c r="P36" s="372"/>
      <c r="Q36" s="372"/>
      <c r="R36" s="372"/>
      <c r="S36" s="372"/>
      <c r="T36" s="372"/>
      <c r="U36" s="373"/>
    </row>
    <row r="37" spans="3:21" s="164" customFormat="1" ht="17" customHeight="1">
      <c r="C37" s="368"/>
      <c r="D37" s="372"/>
      <c r="E37" s="372"/>
      <c r="F37" s="372"/>
      <c r="G37" s="372"/>
      <c r="H37" s="372"/>
      <c r="I37" s="372"/>
      <c r="J37" s="372"/>
      <c r="K37" s="372"/>
      <c r="L37" s="372"/>
      <c r="M37" s="372"/>
      <c r="N37" s="372"/>
      <c r="O37" s="372"/>
      <c r="P37" s="372"/>
      <c r="Q37" s="372"/>
      <c r="R37" s="372"/>
      <c r="S37" s="372"/>
      <c r="T37" s="372"/>
      <c r="U37" s="373"/>
    </row>
    <row r="38" spans="3:21" s="164" customFormat="1" ht="17" customHeight="1">
      <c r="C38" s="368"/>
      <c r="D38" s="372"/>
      <c r="E38" s="372"/>
      <c r="F38" s="372"/>
      <c r="G38" s="372"/>
      <c r="H38" s="372"/>
      <c r="I38" s="372"/>
      <c r="J38" s="372"/>
      <c r="K38" s="372"/>
      <c r="L38" s="372"/>
      <c r="M38" s="372"/>
      <c r="N38" s="372"/>
      <c r="O38" s="372"/>
      <c r="P38" s="372"/>
      <c r="Q38" s="372"/>
      <c r="R38" s="372"/>
      <c r="S38" s="372"/>
      <c r="T38" s="372"/>
      <c r="U38" s="373"/>
    </row>
    <row r="39" spans="3:21" s="164" customFormat="1" ht="17" customHeight="1">
      <c r="C39" s="368"/>
      <c r="D39" s="372"/>
      <c r="E39" s="372"/>
      <c r="F39" s="372"/>
      <c r="G39" s="372"/>
      <c r="H39" s="372"/>
      <c r="I39" s="372"/>
      <c r="J39" s="372"/>
      <c r="K39" s="372"/>
      <c r="L39" s="372"/>
      <c r="M39" s="372"/>
      <c r="N39" s="372"/>
      <c r="O39" s="372"/>
      <c r="P39" s="372"/>
      <c r="Q39" s="372"/>
      <c r="R39" s="372"/>
      <c r="S39" s="372"/>
      <c r="T39" s="372"/>
      <c r="U39" s="373"/>
    </row>
    <row r="40" spans="3:21" s="164" customFormat="1" ht="17" customHeight="1">
      <c r="C40" s="368"/>
      <c r="D40" s="372"/>
      <c r="E40" s="372"/>
      <c r="F40" s="372"/>
      <c r="G40" s="372"/>
      <c r="H40" s="372"/>
      <c r="I40" s="372"/>
      <c r="J40" s="372"/>
      <c r="K40" s="372"/>
      <c r="L40" s="372"/>
      <c r="M40" s="372"/>
      <c r="N40" s="372"/>
      <c r="O40" s="372"/>
      <c r="P40" s="372"/>
      <c r="Q40" s="372"/>
      <c r="R40" s="372"/>
      <c r="S40" s="372"/>
      <c r="T40" s="372"/>
      <c r="U40" s="373"/>
    </row>
    <row r="41" spans="3:21" s="164" customFormat="1" ht="17" customHeight="1">
      <c r="C41" s="368"/>
      <c r="D41" s="372"/>
      <c r="E41" s="372"/>
      <c r="F41" s="372"/>
      <c r="G41" s="372"/>
      <c r="H41" s="372"/>
      <c r="I41" s="372"/>
      <c r="J41" s="372"/>
      <c r="K41" s="372"/>
      <c r="L41" s="372"/>
      <c r="M41" s="372"/>
      <c r="N41" s="372"/>
      <c r="O41" s="372"/>
      <c r="P41" s="372"/>
      <c r="Q41" s="372"/>
      <c r="R41" s="372"/>
      <c r="S41" s="372"/>
      <c r="T41" s="372"/>
      <c r="U41" s="373"/>
    </row>
    <row r="42" spans="3:21" s="164" customFormat="1" ht="17" customHeight="1">
      <c r="C42" s="369"/>
      <c r="D42" s="374"/>
      <c r="E42" s="374"/>
      <c r="F42" s="374"/>
      <c r="G42" s="374"/>
      <c r="H42" s="374"/>
      <c r="I42" s="374"/>
      <c r="J42" s="374"/>
      <c r="K42" s="374"/>
      <c r="L42" s="374"/>
      <c r="M42" s="374"/>
      <c r="N42" s="374"/>
      <c r="O42" s="374"/>
      <c r="P42" s="374"/>
      <c r="Q42" s="374"/>
      <c r="R42" s="374"/>
      <c r="S42" s="374"/>
      <c r="T42" s="374"/>
      <c r="U42" s="375"/>
    </row>
    <row r="43" spans="3:21" s="164" customFormat="1" ht="24" customHeight="1">
      <c r="C43" s="376" t="s">
        <v>224</v>
      </c>
      <c r="D43" s="378" t="s">
        <v>223</v>
      </c>
      <c r="E43" s="378"/>
      <c r="F43" s="378"/>
      <c r="G43" s="378"/>
      <c r="H43" s="378"/>
      <c r="I43" s="378"/>
      <c r="J43" s="378"/>
      <c r="K43" s="378"/>
      <c r="L43" s="378"/>
      <c r="M43" s="378"/>
      <c r="N43" s="378"/>
      <c r="O43" s="378"/>
      <c r="P43" s="378"/>
      <c r="Q43" s="378"/>
      <c r="R43" s="378"/>
      <c r="S43" s="378"/>
      <c r="T43" s="378"/>
      <c r="U43" s="379"/>
    </row>
    <row r="44" spans="3:21" s="164" customFormat="1" ht="3" customHeight="1" thickBot="1">
      <c r="C44" s="377"/>
      <c r="D44" s="380"/>
      <c r="E44" s="380"/>
      <c r="F44" s="380"/>
      <c r="G44" s="380"/>
      <c r="H44" s="380"/>
      <c r="I44" s="380"/>
      <c r="J44" s="380"/>
      <c r="K44" s="380"/>
      <c r="L44" s="380"/>
      <c r="M44" s="380"/>
      <c r="N44" s="380"/>
      <c r="O44" s="380"/>
      <c r="P44" s="380"/>
      <c r="Q44" s="380"/>
      <c r="R44" s="380"/>
      <c r="S44" s="380"/>
      <c r="T44" s="380"/>
      <c r="U44" s="381"/>
    </row>
  </sheetData>
  <sheetProtection sheet="1" objects="1" scenarios="1" selectLockedCells="1" selectUnlockedCells="1"/>
  <mergeCells count="90">
    <mergeCell ref="C35:C42"/>
    <mergeCell ref="D35:U42"/>
    <mergeCell ref="C43:C44"/>
    <mergeCell ref="D43:U44"/>
    <mergeCell ref="D33:G33"/>
    <mergeCell ref="H33:L33"/>
    <mergeCell ref="M33:P33"/>
    <mergeCell ref="R33:U33"/>
    <mergeCell ref="D34:G34"/>
    <mergeCell ref="H34:L34"/>
    <mergeCell ref="M34:P34"/>
    <mergeCell ref="R34:U34"/>
    <mergeCell ref="D31:G31"/>
    <mergeCell ref="H31:L31"/>
    <mergeCell ref="M31:P31"/>
    <mergeCell ref="R31:T31"/>
    <mergeCell ref="D32:G32"/>
    <mergeCell ref="H32:L32"/>
    <mergeCell ref="M32:P32"/>
    <mergeCell ref="R32:U32"/>
    <mergeCell ref="D29:G29"/>
    <mergeCell ref="H29:L29"/>
    <mergeCell ref="M29:P29"/>
    <mergeCell ref="R29:T29"/>
    <mergeCell ref="D30:G30"/>
    <mergeCell ref="H30:L30"/>
    <mergeCell ref="M30:Q30"/>
    <mergeCell ref="D27:G27"/>
    <mergeCell ref="H27:L27"/>
    <mergeCell ref="M27:P27"/>
    <mergeCell ref="R27:U27"/>
    <mergeCell ref="D28:G28"/>
    <mergeCell ref="H28:L28"/>
    <mergeCell ref="M28:P28"/>
    <mergeCell ref="R28:T28"/>
    <mergeCell ref="D25:G25"/>
    <mergeCell ref="H25:L25"/>
    <mergeCell ref="M25:P25"/>
    <mergeCell ref="R25:U25"/>
    <mergeCell ref="D26:G26"/>
    <mergeCell ref="H26:L26"/>
    <mergeCell ref="M26:P26"/>
    <mergeCell ref="R26:U26"/>
    <mergeCell ref="M21:P21"/>
    <mergeCell ref="R21:T21"/>
    <mergeCell ref="D23:G24"/>
    <mergeCell ref="H23:L24"/>
    <mergeCell ref="M23:N23"/>
    <mergeCell ref="O23:P23"/>
    <mergeCell ref="R23:U23"/>
    <mergeCell ref="M24:N24"/>
    <mergeCell ref="O24:P24"/>
    <mergeCell ref="R24:U24"/>
    <mergeCell ref="H22:L22"/>
    <mergeCell ref="M22:P22"/>
    <mergeCell ref="R22:T22"/>
    <mergeCell ref="C18:C34"/>
    <mergeCell ref="D18:G18"/>
    <mergeCell ref="H18:L18"/>
    <mergeCell ref="M18:Q18"/>
    <mergeCell ref="R18:U18"/>
    <mergeCell ref="D19:G22"/>
    <mergeCell ref="H19:L19"/>
    <mergeCell ref="M19:P19"/>
    <mergeCell ref="R19:T19"/>
    <mergeCell ref="H20:L20"/>
    <mergeCell ref="M20:P20"/>
    <mergeCell ref="R20:T20"/>
    <mergeCell ref="H21:L21"/>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L9:U9"/>
    <mergeCell ref="D2:T2"/>
    <mergeCell ref="C3:U3"/>
    <mergeCell ref="C7:I7"/>
    <mergeCell ref="J8:K8"/>
    <mergeCell ref="L8:U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E55"/>
  <sheetViews>
    <sheetView view="pageLayout" zoomScale="99" zoomScaleNormal="100" zoomScaleSheetLayoutView="90" zoomScalePageLayoutView="99" workbookViewId="0">
      <selection activeCell="C8" sqref="C8:L8"/>
    </sheetView>
  </sheetViews>
  <sheetFormatPr defaultColWidth="9" defaultRowHeight="13"/>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98" ht="17.149999999999999" customHeight="1">
      <c r="E1" s="139"/>
      <c r="F1" s="139"/>
      <c r="G1" s="139"/>
      <c r="H1" s="139"/>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row>
    <row r="2" spans="1:98" ht="42.65" customHeight="1">
      <c r="E2" s="139"/>
      <c r="F2" s="139"/>
      <c r="G2" s="139"/>
      <c r="H2" s="139"/>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row>
    <row r="3" spans="1: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98" ht="27.75" customHeight="1" thickBot="1">
      <c r="A4" s="450" t="s">
        <v>134</v>
      </c>
      <c r="B4" s="451"/>
      <c r="C4" s="451"/>
      <c r="D4" s="451"/>
      <c r="E4" s="451"/>
      <c r="F4" s="452"/>
      <c r="G4" s="416" t="str">
        <f>入力シート!D8&amp;""</f>
        <v/>
      </c>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2"/>
      <c r="AK4" s="416" t="s">
        <v>293</v>
      </c>
      <c r="AL4" s="411"/>
      <c r="AM4" s="411"/>
      <c r="AN4" s="411"/>
      <c r="AO4" s="411"/>
      <c r="AP4" s="411"/>
      <c r="AQ4" s="411"/>
      <c r="AR4" s="411"/>
      <c r="AS4" s="411"/>
      <c r="AT4" s="411"/>
      <c r="AU4" s="411"/>
      <c r="AV4" s="411"/>
      <c r="AW4" s="416" t="str">
        <f>入力シート!D17&amp;""</f>
        <v/>
      </c>
      <c r="AX4" s="411"/>
      <c r="AY4" s="411"/>
      <c r="AZ4" s="411"/>
      <c r="BA4" s="411"/>
      <c r="BB4" s="411"/>
      <c r="BC4" s="411"/>
      <c r="BD4" s="417" t="str">
        <f>入力シート!D18&amp;""</f>
        <v/>
      </c>
      <c r="BE4" s="411"/>
      <c r="BF4" s="411"/>
      <c r="BG4" s="411"/>
      <c r="BH4" s="411"/>
      <c r="BI4" s="411"/>
      <c r="BJ4" s="411"/>
      <c r="BK4" s="411"/>
      <c r="BL4" s="411"/>
      <c r="BM4" s="411"/>
      <c r="BN4" s="411"/>
      <c r="BO4" s="411"/>
      <c r="BP4" s="411"/>
      <c r="BQ4" s="411"/>
      <c r="BR4" s="411"/>
      <c r="BS4" s="412"/>
      <c r="BT4" s="413" t="s">
        <v>135</v>
      </c>
      <c r="BU4" s="414"/>
      <c r="BV4" s="414"/>
      <c r="BW4" s="414"/>
      <c r="BX4" s="414"/>
      <c r="BY4" s="414"/>
      <c r="BZ4" s="414"/>
      <c r="CA4" s="414"/>
      <c r="CB4" s="414"/>
      <c r="CC4" s="414"/>
      <c r="CD4" s="414"/>
      <c r="CE4" s="415"/>
      <c r="CF4" s="411" t="str">
        <f>入力シート!D19&amp;""</f>
        <v/>
      </c>
      <c r="CG4" s="411"/>
      <c r="CH4" s="411"/>
      <c r="CI4" s="411"/>
      <c r="CJ4" s="411"/>
      <c r="CK4" s="411"/>
      <c r="CL4" s="411"/>
      <c r="CM4" s="411"/>
      <c r="CN4" s="411"/>
      <c r="CO4" s="411"/>
      <c r="CP4" s="411"/>
      <c r="CQ4" s="411"/>
      <c r="CR4" s="411"/>
      <c r="CS4" s="411"/>
      <c r="CT4" s="412"/>
    </row>
    <row r="5" spans="1:98" ht="6" customHeight="1" thickBot="1"/>
    <row r="6" spans="1:98" ht="20.25" customHeight="1" thickBot="1">
      <c r="A6" s="454" t="s">
        <v>140</v>
      </c>
      <c r="B6" s="455"/>
      <c r="C6" s="453"/>
      <c r="D6" s="419"/>
      <c r="E6" s="419"/>
      <c r="F6" s="419"/>
      <c r="G6" s="419"/>
      <c r="H6" s="419"/>
      <c r="I6" s="419"/>
      <c r="J6" s="423" t="s">
        <v>141</v>
      </c>
      <c r="K6" s="423"/>
      <c r="L6" s="423"/>
      <c r="M6" s="423"/>
      <c r="N6" s="423"/>
      <c r="O6" s="423"/>
      <c r="P6" s="419"/>
      <c r="Q6" s="419"/>
      <c r="R6" s="419"/>
      <c r="S6" s="419"/>
      <c r="T6" s="419"/>
      <c r="U6" s="419"/>
      <c r="V6" s="419"/>
      <c r="W6" s="423" t="s">
        <v>142</v>
      </c>
      <c r="X6" s="423"/>
      <c r="Y6" s="423"/>
      <c r="Z6" s="423"/>
      <c r="AA6" s="423"/>
      <c r="AB6" s="423"/>
      <c r="AC6" s="424"/>
      <c r="AD6" s="424"/>
      <c r="AE6" s="424"/>
      <c r="AF6" s="424"/>
      <c r="AG6" s="424"/>
      <c r="AH6" s="425"/>
      <c r="AI6" s="453"/>
      <c r="AJ6" s="419"/>
      <c r="AK6" s="419"/>
      <c r="AL6" s="419"/>
      <c r="AM6" s="419"/>
      <c r="AN6" s="419"/>
      <c r="AO6" s="419"/>
      <c r="AP6" s="423" t="s">
        <v>141</v>
      </c>
      <c r="AQ6" s="423"/>
      <c r="AR6" s="423"/>
      <c r="AS6" s="423"/>
      <c r="AT6" s="423"/>
      <c r="AU6" s="423"/>
      <c r="AV6" s="419"/>
      <c r="AW6" s="419"/>
      <c r="AX6" s="419"/>
      <c r="AY6" s="419"/>
      <c r="AZ6" s="419"/>
      <c r="BA6" s="419"/>
      <c r="BB6" s="419"/>
      <c r="BC6" s="423" t="s">
        <v>142</v>
      </c>
      <c r="BD6" s="423"/>
      <c r="BE6" s="423"/>
      <c r="BF6" s="423"/>
      <c r="BG6" s="423"/>
      <c r="BH6" s="423"/>
      <c r="BI6" s="424"/>
      <c r="BJ6" s="424"/>
      <c r="BK6" s="424"/>
      <c r="BL6" s="424"/>
      <c r="BM6" s="424"/>
      <c r="BN6" s="425"/>
      <c r="BO6" s="742"/>
      <c r="BP6" s="181"/>
      <c r="BQ6" s="181"/>
      <c r="BR6" s="181"/>
      <c r="BS6" s="181"/>
      <c r="BT6" s="181"/>
      <c r="BU6" s="181"/>
      <c r="BV6" s="181"/>
      <c r="BW6" s="181"/>
      <c r="BX6" s="181"/>
      <c r="BY6" s="181"/>
      <c r="BZ6" s="181"/>
      <c r="CA6" s="181"/>
      <c r="CB6" s="394" t="s">
        <v>327</v>
      </c>
      <c r="CC6" s="394"/>
      <c r="CD6" s="394"/>
      <c r="CE6" s="394"/>
      <c r="CF6" s="394"/>
      <c r="CG6" s="394"/>
      <c r="CH6" s="394"/>
      <c r="CI6" s="394"/>
      <c r="CJ6" s="394"/>
      <c r="CK6" s="394"/>
      <c r="CL6" s="394"/>
      <c r="CM6" s="394"/>
      <c r="CN6" s="394"/>
      <c r="CO6" s="394"/>
      <c r="CP6" s="394"/>
      <c r="CQ6" s="394"/>
      <c r="CR6" s="394"/>
      <c r="CS6" s="394"/>
      <c r="CT6" s="394"/>
    </row>
    <row r="7" spans="1:98" ht="12.75" customHeight="1">
      <c r="A7" s="457" t="s">
        <v>143</v>
      </c>
      <c r="B7" s="142"/>
      <c r="C7" s="385" t="s">
        <v>144</v>
      </c>
      <c r="D7" s="386"/>
      <c r="E7" s="386"/>
      <c r="F7" s="386"/>
      <c r="G7" s="386"/>
      <c r="H7" s="386"/>
      <c r="I7" s="386"/>
      <c r="J7" s="386"/>
      <c r="K7" s="386"/>
      <c r="L7" s="386"/>
      <c r="M7" s="386" t="s">
        <v>145</v>
      </c>
      <c r="N7" s="386"/>
      <c r="O7" s="386"/>
      <c r="P7" s="386"/>
      <c r="Q7" s="386"/>
      <c r="R7" s="386"/>
      <c r="S7" s="386"/>
      <c r="T7" s="386"/>
      <c r="U7" s="386"/>
      <c r="V7" s="386"/>
      <c r="W7" s="386" t="s">
        <v>146</v>
      </c>
      <c r="X7" s="386"/>
      <c r="Y7" s="386"/>
      <c r="Z7" s="386"/>
      <c r="AA7" s="386"/>
      <c r="AB7" s="386"/>
      <c r="AC7" s="386"/>
      <c r="AD7" s="386"/>
      <c r="AE7" s="386"/>
      <c r="AF7" s="386"/>
      <c r="AG7" s="386"/>
      <c r="AH7" s="387"/>
      <c r="AI7" s="385" t="s">
        <v>144</v>
      </c>
      <c r="AJ7" s="386"/>
      <c r="AK7" s="386"/>
      <c r="AL7" s="386"/>
      <c r="AM7" s="386"/>
      <c r="AN7" s="386"/>
      <c r="AO7" s="386"/>
      <c r="AP7" s="386"/>
      <c r="AQ7" s="386"/>
      <c r="AR7" s="386"/>
      <c r="AS7" s="386" t="s">
        <v>145</v>
      </c>
      <c r="AT7" s="386"/>
      <c r="AU7" s="386"/>
      <c r="AV7" s="386"/>
      <c r="AW7" s="386"/>
      <c r="AX7" s="386"/>
      <c r="AY7" s="386"/>
      <c r="AZ7" s="386"/>
      <c r="BA7" s="386"/>
      <c r="BB7" s="386"/>
      <c r="BC7" s="386" t="s">
        <v>146</v>
      </c>
      <c r="BD7" s="386"/>
      <c r="BE7" s="386"/>
      <c r="BF7" s="386"/>
      <c r="BG7" s="386"/>
      <c r="BH7" s="386"/>
      <c r="BI7" s="386"/>
      <c r="BJ7" s="386"/>
      <c r="BK7" s="386"/>
      <c r="BL7" s="386"/>
      <c r="BM7" s="386"/>
      <c r="BN7" s="387"/>
      <c r="BO7" s="742"/>
      <c r="BP7" s="181"/>
      <c r="BQ7" s="181"/>
      <c r="BR7" s="181"/>
      <c r="BS7" s="181"/>
      <c r="BT7" s="181"/>
      <c r="BU7" s="181"/>
      <c r="BV7" s="181"/>
      <c r="BW7" s="181"/>
      <c r="BX7" s="181"/>
      <c r="BY7" s="181"/>
      <c r="BZ7" s="181"/>
      <c r="CA7" s="181"/>
      <c r="CB7" s="181"/>
      <c r="CC7" s="181"/>
      <c r="CD7" s="181"/>
      <c r="CE7" s="181"/>
      <c r="CF7" s="181"/>
      <c r="CG7" s="181"/>
      <c r="CH7" s="181"/>
      <c r="CI7" s="394"/>
      <c r="CJ7" s="394"/>
      <c r="CK7" s="394"/>
      <c r="CL7" s="394"/>
      <c r="CM7" s="394"/>
      <c r="CN7" s="394"/>
      <c r="CO7" s="394"/>
      <c r="CP7" s="394"/>
      <c r="CQ7" s="394"/>
      <c r="CR7" s="394"/>
      <c r="CS7" s="394"/>
      <c r="CT7" s="394"/>
    </row>
    <row r="8" spans="1:98" ht="15.65" customHeight="1">
      <c r="A8" s="458"/>
      <c r="B8" s="143" t="s">
        <v>147</v>
      </c>
      <c r="C8" s="388"/>
      <c r="D8" s="389"/>
      <c r="E8" s="389"/>
      <c r="F8" s="389"/>
      <c r="G8" s="389"/>
      <c r="H8" s="389"/>
      <c r="I8" s="389"/>
      <c r="J8" s="389"/>
      <c r="K8" s="389"/>
      <c r="L8" s="389"/>
      <c r="M8" s="389"/>
      <c r="N8" s="389"/>
      <c r="O8" s="389"/>
      <c r="P8" s="389"/>
      <c r="Q8" s="389"/>
      <c r="R8" s="389"/>
      <c r="S8" s="389"/>
      <c r="T8" s="389"/>
      <c r="U8" s="389"/>
      <c r="V8" s="389"/>
      <c r="W8" s="395">
        <f>C8+M8+C9+M9</f>
        <v>0</v>
      </c>
      <c r="X8" s="395"/>
      <c r="Y8" s="395"/>
      <c r="Z8" s="395"/>
      <c r="AA8" s="395"/>
      <c r="AB8" s="395"/>
      <c r="AC8" s="395"/>
      <c r="AD8" s="395"/>
      <c r="AE8" s="395"/>
      <c r="AF8" s="395"/>
      <c r="AG8" s="395"/>
      <c r="AH8" s="396"/>
      <c r="AI8" s="388"/>
      <c r="AJ8" s="389"/>
      <c r="AK8" s="389"/>
      <c r="AL8" s="389"/>
      <c r="AM8" s="389"/>
      <c r="AN8" s="389"/>
      <c r="AO8" s="389"/>
      <c r="AP8" s="389"/>
      <c r="AQ8" s="389"/>
      <c r="AR8" s="389"/>
      <c r="AS8" s="389"/>
      <c r="AT8" s="389"/>
      <c r="AU8" s="389"/>
      <c r="AV8" s="389"/>
      <c r="AW8" s="389"/>
      <c r="AX8" s="389"/>
      <c r="AY8" s="389"/>
      <c r="AZ8" s="389"/>
      <c r="BA8" s="389"/>
      <c r="BB8" s="389"/>
      <c r="BC8" s="395">
        <f>AI8+AS8+AI9+AS9</f>
        <v>0</v>
      </c>
      <c r="BD8" s="395"/>
      <c r="BE8" s="395"/>
      <c r="BF8" s="395"/>
      <c r="BG8" s="395"/>
      <c r="BH8" s="395"/>
      <c r="BI8" s="395"/>
      <c r="BJ8" s="395"/>
      <c r="BK8" s="395"/>
      <c r="BL8" s="395"/>
      <c r="BM8" s="395"/>
      <c r="BN8" s="396"/>
      <c r="BO8" s="742"/>
      <c r="BP8" s="181"/>
      <c r="BQ8" s="181"/>
      <c r="BR8" s="181"/>
      <c r="BS8" s="181"/>
      <c r="BT8" s="181"/>
      <c r="BU8" s="181"/>
      <c r="BV8" s="181"/>
      <c r="BW8" s="181"/>
      <c r="BX8" s="181"/>
      <c r="BY8" s="181"/>
      <c r="BZ8" s="181"/>
      <c r="CA8" s="181"/>
      <c r="CB8" s="181"/>
      <c r="CC8" s="181"/>
      <c r="CD8" s="181"/>
      <c r="CE8" s="181"/>
      <c r="CF8" s="181"/>
      <c r="CG8" s="181"/>
      <c r="CH8" s="181"/>
      <c r="CI8" s="394"/>
      <c r="CJ8" s="394"/>
      <c r="CK8" s="394"/>
      <c r="CL8" s="394"/>
      <c r="CM8" s="394"/>
      <c r="CN8" s="394"/>
      <c r="CO8" s="394"/>
      <c r="CP8" s="394"/>
      <c r="CQ8" s="394"/>
      <c r="CR8" s="394"/>
      <c r="CS8" s="394"/>
      <c r="CT8" s="394"/>
    </row>
    <row r="9" spans="1:98" ht="15.65" customHeight="1" thickBot="1">
      <c r="A9" s="459"/>
      <c r="B9" s="144" t="s">
        <v>148</v>
      </c>
      <c r="C9" s="422"/>
      <c r="D9" s="418"/>
      <c r="E9" s="418"/>
      <c r="F9" s="418"/>
      <c r="G9" s="418"/>
      <c r="H9" s="418"/>
      <c r="I9" s="418"/>
      <c r="J9" s="418"/>
      <c r="K9" s="418"/>
      <c r="L9" s="418"/>
      <c r="M9" s="418"/>
      <c r="N9" s="418"/>
      <c r="O9" s="418"/>
      <c r="P9" s="418"/>
      <c r="Q9" s="418"/>
      <c r="R9" s="418"/>
      <c r="S9" s="418"/>
      <c r="T9" s="418"/>
      <c r="U9" s="418"/>
      <c r="V9" s="418"/>
      <c r="W9" s="397"/>
      <c r="X9" s="397"/>
      <c r="Y9" s="397"/>
      <c r="Z9" s="397"/>
      <c r="AA9" s="397"/>
      <c r="AB9" s="397"/>
      <c r="AC9" s="397"/>
      <c r="AD9" s="397"/>
      <c r="AE9" s="397"/>
      <c r="AF9" s="397"/>
      <c r="AG9" s="397"/>
      <c r="AH9" s="398"/>
      <c r="AI9" s="422"/>
      <c r="AJ9" s="418"/>
      <c r="AK9" s="418"/>
      <c r="AL9" s="418"/>
      <c r="AM9" s="418"/>
      <c r="AN9" s="418"/>
      <c r="AO9" s="418"/>
      <c r="AP9" s="418"/>
      <c r="AQ9" s="418"/>
      <c r="AR9" s="418"/>
      <c r="AS9" s="418"/>
      <c r="AT9" s="418"/>
      <c r="AU9" s="418"/>
      <c r="AV9" s="418"/>
      <c r="AW9" s="418"/>
      <c r="AX9" s="418"/>
      <c r="AY9" s="418"/>
      <c r="AZ9" s="418"/>
      <c r="BA9" s="418"/>
      <c r="BB9" s="418"/>
      <c r="BC9" s="397"/>
      <c r="BD9" s="397"/>
      <c r="BE9" s="397"/>
      <c r="BF9" s="397"/>
      <c r="BG9" s="397"/>
      <c r="BH9" s="397"/>
      <c r="BI9" s="397"/>
      <c r="BJ9" s="397"/>
      <c r="BK9" s="397"/>
      <c r="BL9" s="397"/>
      <c r="BM9" s="397"/>
      <c r="BN9" s="398"/>
      <c r="BO9" s="742"/>
      <c r="BP9" s="181"/>
      <c r="BQ9" s="181"/>
      <c r="BR9" s="181"/>
      <c r="BS9" s="181"/>
      <c r="BT9" s="181"/>
      <c r="BU9" s="181"/>
      <c r="BV9" s="181"/>
      <c r="BW9" s="181"/>
      <c r="BX9" s="181"/>
      <c r="BY9" s="181"/>
      <c r="BZ9" s="181"/>
      <c r="CA9" s="181"/>
      <c r="CB9" s="181"/>
      <c r="CC9" s="181"/>
      <c r="CD9" s="181"/>
      <c r="CE9" s="181"/>
      <c r="CF9" s="181"/>
      <c r="CG9" s="181"/>
      <c r="CH9" s="181"/>
      <c r="CI9" s="394"/>
      <c r="CJ9" s="394"/>
      <c r="CK9" s="394"/>
      <c r="CL9" s="394"/>
      <c r="CM9" s="394"/>
      <c r="CN9" s="394"/>
      <c r="CO9" s="394"/>
      <c r="CP9" s="394"/>
      <c r="CQ9" s="394"/>
      <c r="CR9" s="394"/>
      <c r="CS9" s="394"/>
      <c r="CT9" s="394"/>
    </row>
    <row r="10" spans="1:98" ht="6" customHeight="1" thickBot="1"/>
    <row r="11" spans="1:98" ht="17.25" customHeight="1" thickBot="1">
      <c r="A11" s="447" t="s">
        <v>136</v>
      </c>
      <c r="B11" s="413" t="s">
        <v>150</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4"/>
      <c r="AY11" s="414"/>
      <c r="AZ11" s="414"/>
      <c r="BA11" s="414"/>
      <c r="BB11" s="414"/>
      <c r="BC11" s="414"/>
      <c r="BD11" s="414"/>
      <c r="BE11" s="414"/>
      <c r="BF11" s="414"/>
      <c r="BG11" s="414"/>
      <c r="BH11" s="414"/>
      <c r="BI11" s="414"/>
      <c r="BJ11" s="415"/>
      <c r="BK11" s="400" t="s">
        <v>321</v>
      </c>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2"/>
    </row>
    <row r="12" spans="1:98" ht="16.5" customHeight="1">
      <c r="A12" s="448"/>
      <c r="B12" s="456">
        <v>313</v>
      </c>
      <c r="C12" s="393"/>
      <c r="D12" s="393"/>
      <c r="E12" s="393">
        <v>312</v>
      </c>
      <c r="F12" s="393"/>
      <c r="G12" s="393"/>
      <c r="H12" s="393"/>
      <c r="I12" s="393">
        <v>311</v>
      </c>
      <c r="J12" s="393"/>
      <c r="K12" s="393"/>
      <c r="L12" s="393"/>
      <c r="M12" s="393">
        <v>310</v>
      </c>
      <c r="N12" s="393"/>
      <c r="O12" s="393"/>
      <c r="P12" s="393"/>
      <c r="Q12" s="393">
        <v>309</v>
      </c>
      <c r="R12" s="393"/>
      <c r="S12" s="393"/>
      <c r="T12" s="393"/>
      <c r="U12" s="393">
        <v>308</v>
      </c>
      <c r="V12" s="393"/>
      <c r="W12" s="393"/>
      <c r="X12" s="393"/>
      <c r="Y12" s="421">
        <v>307</v>
      </c>
      <c r="Z12" s="421"/>
      <c r="AA12" s="421"/>
      <c r="AB12" s="421"/>
      <c r="AC12" s="393">
        <v>306</v>
      </c>
      <c r="AD12" s="393"/>
      <c r="AE12" s="393"/>
      <c r="AF12" s="393"/>
      <c r="AG12" s="393">
        <v>305</v>
      </c>
      <c r="AH12" s="393"/>
      <c r="AI12" s="393"/>
      <c r="AJ12" s="393"/>
      <c r="AK12" s="393">
        <v>304</v>
      </c>
      <c r="AL12" s="393"/>
      <c r="AM12" s="393"/>
      <c r="AN12" s="393"/>
      <c r="AO12" s="393">
        <v>303</v>
      </c>
      <c r="AP12" s="393"/>
      <c r="AQ12" s="393"/>
      <c r="AR12" s="393"/>
      <c r="AS12" s="393">
        <v>302</v>
      </c>
      <c r="AT12" s="393"/>
      <c r="AU12" s="393"/>
      <c r="AV12" s="393"/>
      <c r="AW12" s="393">
        <v>301</v>
      </c>
      <c r="AX12" s="393"/>
      <c r="AY12" s="393"/>
      <c r="AZ12" s="393"/>
      <c r="BA12" s="405" t="s">
        <v>213</v>
      </c>
      <c r="BB12" s="405"/>
      <c r="BC12" s="405"/>
      <c r="BD12" s="405"/>
      <c r="BE12" s="405"/>
      <c r="BF12" s="405" t="s">
        <v>214</v>
      </c>
      <c r="BG12" s="405"/>
      <c r="BH12" s="405"/>
      <c r="BI12" s="405"/>
      <c r="BJ12" s="408"/>
      <c r="BK12" s="430" t="s">
        <v>210</v>
      </c>
      <c r="BL12" s="431"/>
      <c r="BM12" s="431"/>
      <c r="BN12" s="431"/>
      <c r="BO12" s="431"/>
      <c r="BP12" s="431"/>
      <c r="BQ12" s="405" t="s">
        <v>215</v>
      </c>
      <c r="BR12" s="405"/>
      <c r="BS12" s="405"/>
      <c r="BT12" s="405"/>
      <c r="BU12" s="405"/>
      <c r="BV12" s="405" t="s">
        <v>214</v>
      </c>
      <c r="BW12" s="405"/>
      <c r="BX12" s="405"/>
      <c r="BY12" s="405"/>
      <c r="BZ12" s="405"/>
      <c r="CA12" s="420" t="s">
        <v>137</v>
      </c>
      <c r="CB12" s="420"/>
      <c r="CC12" s="420"/>
      <c r="CD12" s="420"/>
      <c r="CE12" s="420"/>
      <c r="CF12" s="420"/>
      <c r="CG12" s="420"/>
      <c r="CH12" s="420" t="s">
        <v>138</v>
      </c>
      <c r="CI12" s="420"/>
      <c r="CJ12" s="420"/>
      <c r="CK12" s="420"/>
      <c r="CL12" s="420"/>
      <c r="CM12" s="420"/>
      <c r="CN12" s="420"/>
      <c r="CO12" s="426" t="s">
        <v>212</v>
      </c>
      <c r="CP12" s="426"/>
      <c r="CQ12" s="426"/>
      <c r="CR12" s="426"/>
      <c r="CS12" s="426"/>
      <c r="CT12" s="427"/>
    </row>
    <row r="13" spans="1:98" ht="16.5" customHeight="1" thickBot="1">
      <c r="A13" s="449"/>
      <c r="B13" s="390">
        <v>213</v>
      </c>
      <c r="C13" s="391"/>
      <c r="D13" s="391"/>
      <c r="E13" s="391">
        <v>212</v>
      </c>
      <c r="F13" s="391"/>
      <c r="G13" s="391"/>
      <c r="H13" s="391"/>
      <c r="I13" s="391">
        <v>211</v>
      </c>
      <c r="J13" s="391"/>
      <c r="K13" s="391"/>
      <c r="L13" s="391"/>
      <c r="M13" s="391">
        <v>210</v>
      </c>
      <c r="N13" s="391"/>
      <c r="O13" s="391"/>
      <c r="P13" s="391"/>
      <c r="Q13" s="391">
        <v>209</v>
      </c>
      <c r="R13" s="391"/>
      <c r="S13" s="391"/>
      <c r="T13" s="391"/>
      <c r="U13" s="391">
        <v>208</v>
      </c>
      <c r="V13" s="391"/>
      <c r="W13" s="391"/>
      <c r="X13" s="391"/>
      <c r="Y13" s="392">
        <v>207</v>
      </c>
      <c r="Z13" s="392"/>
      <c r="AA13" s="392"/>
      <c r="AB13" s="392"/>
      <c r="AC13" s="391">
        <v>206</v>
      </c>
      <c r="AD13" s="391"/>
      <c r="AE13" s="391"/>
      <c r="AF13" s="391"/>
      <c r="AG13" s="391">
        <v>205</v>
      </c>
      <c r="AH13" s="391"/>
      <c r="AI13" s="391"/>
      <c r="AJ13" s="391"/>
      <c r="AK13" s="391">
        <v>204</v>
      </c>
      <c r="AL13" s="391"/>
      <c r="AM13" s="391"/>
      <c r="AN13" s="391"/>
      <c r="AO13" s="391">
        <v>203</v>
      </c>
      <c r="AP13" s="391"/>
      <c r="AQ13" s="391"/>
      <c r="AR13" s="391"/>
      <c r="AS13" s="391">
        <v>202</v>
      </c>
      <c r="AT13" s="391"/>
      <c r="AU13" s="391"/>
      <c r="AV13" s="391"/>
      <c r="AW13" s="391">
        <v>201</v>
      </c>
      <c r="AX13" s="391"/>
      <c r="AY13" s="391"/>
      <c r="AZ13" s="391"/>
      <c r="BA13" s="406"/>
      <c r="BB13" s="406"/>
      <c r="BC13" s="406"/>
      <c r="BD13" s="406"/>
      <c r="BE13" s="406"/>
      <c r="BF13" s="406"/>
      <c r="BG13" s="406"/>
      <c r="BH13" s="406"/>
      <c r="BI13" s="406"/>
      <c r="BJ13" s="409"/>
      <c r="BK13" s="432" t="s">
        <v>211</v>
      </c>
      <c r="BL13" s="433"/>
      <c r="BM13" s="433"/>
      <c r="BN13" s="433"/>
      <c r="BO13" s="433"/>
      <c r="BP13" s="433"/>
      <c r="BQ13" s="406"/>
      <c r="BR13" s="406"/>
      <c r="BS13" s="406"/>
      <c r="BT13" s="406"/>
      <c r="BU13" s="406"/>
      <c r="BV13" s="406"/>
      <c r="BW13" s="406"/>
      <c r="BX13" s="406"/>
      <c r="BY13" s="406"/>
      <c r="BZ13" s="406"/>
      <c r="CA13" s="403" t="s">
        <v>139</v>
      </c>
      <c r="CB13" s="403"/>
      <c r="CC13" s="403"/>
      <c r="CD13" s="403"/>
      <c r="CE13" s="403"/>
      <c r="CF13" s="403"/>
      <c r="CG13" s="403"/>
      <c r="CH13" s="404"/>
      <c r="CI13" s="404"/>
      <c r="CJ13" s="404"/>
      <c r="CK13" s="404"/>
      <c r="CL13" s="404"/>
      <c r="CM13" s="404"/>
      <c r="CN13" s="404"/>
      <c r="CO13" s="428"/>
      <c r="CP13" s="428"/>
      <c r="CQ13" s="428"/>
      <c r="CR13" s="428"/>
      <c r="CS13" s="428"/>
      <c r="CT13" s="429"/>
    </row>
    <row r="14" spans="1:98" ht="6" customHeight="1"/>
    <row r="15" spans="1:98" ht="14.15" customHeight="1" thickBot="1">
      <c r="A15" s="141"/>
      <c r="B15" s="141"/>
      <c r="C15" s="407" t="s">
        <v>217</v>
      </c>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c r="CL15" s="407"/>
      <c r="CM15" s="407"/>
      <c r="CN15" s="407"/>
      <c r="CO15" s="407"/>
      <c r="CP15" s="407"/>
      <c r="CQ15" s="407"/>
      <c r="CR15" s="407"/>
      <c r="CS15" s="407"/>
      <c r="CT15" s="407"/>
    </row>
    <row r="16" spans="1:98" ht="11.25" customHeight="1">
      <c r="A16" s="441" t="s">
        <v>149</v>
      </c>
      <c r="B16" s="442"/>
      <c r="C16" s="145"/>
      <c r="D16" s="146"/>
      <c r="E16" s="384">
        <v>7</v>
      </c>
      <c r="F16" s="384"/>
      <c r="G16" s="384"/>
      <c r="H16" s="384"/>
      <c r="I16" s="384"/>
      <c r="J16" s="384"/>
      <c r="K16" s="384">
        <v>8</v>
      </c>
      <c r="L16" s="384"/>
      <c r="M16" s="384"/>
      <c r="N16" s="384"/>
      <c r="O16" s="384"/>
      <c r="P16" s="384"/>
      <c r="Q16" s="384">
        <v>9</v>
      </c>
      <c r="R16" s="384"/>
      <c r="S16" s="384"/>
      <c r="T16" s="384"/>
      <c r="U16" s="384"/>
      <c r="V16" s="384"/>
      <c r="W16" s="384">
        <v>10</v>
      </c>
      <c r="X16" s="384"/>
      <c r="Y16" s="384"/>
      <c r="Z16" s="384"/>
      <c r="AA16" s="384"/>
      <c r="AB16" s="384"/>
      <c r="AC16" s="384">
        <v>11</v>
      </c>
      <c r="AD16" s="384"/>
      <c r="AE16" s="384"/>
      <c r="AF16" s="384"/>
      <c r="AG16" s="384"/>
      <c r="AH16" s="384"/>
      <c r="AI16" s="384">
        <v>12</v>
      </c>
      <c r="AJ16" s="384"/>
      <c r="AK16" s="384"/>
      <c r="AL16" s="384"/>
      <c r="AM16" s="384"/>
      <c r="AN16" s="384"/>
      <c r="AO16" s="384">
        <v>13</v>
      </c>
      <c r="AP16" s="384"/>
      <c r="AQ16" s="384"/>
      <c r="AR16" s="384"/>
      <c r="AS16" s="384"/>
      <c r="AT16" s="384"/>
      <c r="AU16" s="384">
        <v>14</v>
      </c>
      <c r="AV16" s="384"/>
      <c r="AW16" s="384"/>
      <c r="AX16" s="384"/>
      <c r="AY16" s="384"/>
      <c r="AZ16" s="384"/>
      <c r="BA16" s="384">
        <v>15</v>
      </c>
      <c r="BB16" s="384"/>
      <c r="BC16" s="384"/>
      <c r="BD16" s="384"/>
      <c r="BE16" s="384"/>
      <c r="BF16" s="384"/>
      <c r="BG16" s="384">
        <v>16</v>
      </c>
      <c r="BH16" s="384"/>
      <c r="BI16" s="384"/>
      <c r="BJ16" s="384"/>
      <c r="BK16" s="384"/>
      <c r="BL16" s="384"/>
      <c r="BM16" s="384">
        <v>17</v>
      </c>
      <c r="BN16" s="384"/>
      <c r="BO16" s="384"/>
      <c r="BP16" s="384"/>
      <c r="BQ16" s="384"/>
      <c r="BR16" s="384"/>
      <c r="BS16" s="384">
        <v>18</v>
      </c>
      <c r="BT16" s="384"/>
      <c r="BU16" s="384"/>
      <c r="BV16" s="384"/>
      <c r="BW16" s="384"/>
      <c r="BX16" s="384"/>
      <c r="BY16" s="384">
        <v>19</v>
      </c>
      <c r="BZ16" s="384"/>
      <c r="CA16" s="384"/>
      <c r="CB16" s="384"/>
      <c r="CC16" s="384"/>
      <c r="CD16" s="384"/>
      <c r="CE16" s="384">
        <v>20</v>
      </c>
      <c r="CF16" s="384"/>
      <c r="CG16" s="384"/>
      <c r="CH16" s="384"/>
      <c r="CI16" s="384"/>
      <c r="CJ16" s="384"/>
      <c r="CK16" s="384">
        <v>21</v>
      </c>
      <c r="CL16" s="384"/>
      <c r="CM16" s="384"/>
      <c r="CN16" s="384"/>
      <c r="CO16" s="384"/>
      <c r="CP16" s="384"/>
      <c r="CQ16" s="384">
        <v>22</v>
      </c>
      <c r="CR16" s="384"/>
      <c r="CS16" s="384"/>
      <c r="CT16" s="410"/>
    </row>
    <row r="17" spans="1:98" ht="6.75" customHeight="1" thickBot="1">
      <c r="A17" s="443"/>
      <c r="B17" s="444"/>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8"/>
    </row>
    <row r="18" spans="1:98" ht="30" customHeight="1" thickTop="1">
      <c r="A18" s="445" t="str">
        <f>IF(C6="","",C6)</f>
        <v/>
      </c>
      <c r="B18" s="446"/>
      <c r="C18" s="188"/>
      <c r="D18" s="189"/>
      <c r="E18" s="189"/>
      <c r="F18" s="189"/>
      <c r="G18" s="189"/>
      <c r="H18" s="190"/>
      <c r="I18" s="189"/>
      <c r="J18" s="189"/>
      <c r="K18" s="191"/>
      <c r="L18" s="191"/>
      <c r="M18" s="191"/>
      <c r="N18" s="189"/>
      <c r="O18" s="192"/>
      <c r="P18" s="192"/>
      <c r="Q18" s="192"/>
      <c r="R18" s="189"/>
      <c r="S18" s="189"/>
      <c r="T18" s="189"/>
      <c r="U18" s="189"/>
      <c r="V18" s="189"/>
      <c r="W18" s="189"/>
      <c r="X18" s="189"/>
      <c r="Y18" s="189"/>
      <c r="Z18" s="189"/>
      <c r="AA18" s="189"/>
      <c r="AB18" s="189"/>
      <c r="AC18" s="189"/>
      <c r="AD18" s="503" t="s">
        <v>308</v>
      </c>
      <c r="AE18" s="503"/>
      <c r="AF18" s="503"/>
      <c r="AG18" s="500" t="s">
        <v>309</v>
      </c>
      <c r="AH18" s="500"/>
      <c r="AI18" s="500"/>
      <c r="AJ18" s="499" t="s">
        <v>306</v>
      </c>
      <c r="AK18" s="499"/>
      <c r="AL18" s="499"/>
      <c r="AM18" s="499"/>
      <c r="AN18" s="499"/>
      <c r="AO18" s="499"/>
      <c r="AP18" s="507" t="s">
        <v>310</v>
      </c>
      <c r="AQ18" s="507"/>
      <c r="AR18" s="507"/>
      <c r="AS18" s="506"/>
      <c r="AT18" s="506"/>
      <c r="AU18" s="506"/>
      <c r="AV18" s="506"/>
      <c r="AW18" s="506"/>
      <c r="AX18" s="506"/>
      <c r="AY18" s="506"/>
      <c r="AZ18" s="506"/>
      <c r="BA18" s="506"/>
      <c r="BB18" s="506"/>
      <c r="BC18" s="506"/>
      <c r="BD18" s="506"/>
      <c r="BE18" s="506"/>
      <c r="BF18" s="506"/>
      <c r="BG18" s="506"/>
      <c r="BH18" s="493" t="s">
        <v>313</v>
      </c>
      <c r="BI18" s="493"/>
      <c r="BJ18" s="493"/>
      <c r="BK18" s="493" t="s">
        <v>311</v>
      </c>
      <c r="BL18" s="493"/>
      <c r="BM18" s="493"/>
      <c r="BN18" s="493" t="s">
        <v>314</v>
      </c>
      <c r="BO18" s="493"/>
      <c r="BP18" s="493"/>
      <c r="BQ18" s="493" t="s">
        <v>305</v>
      </c>
      <c r="BR18" s="493"/>
      <c r="BS18" s="493"/>
      <c r="BT18" s="493"/>
      <c r="BU18" s="493"/>
      <c r="BV18" s="493"/>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499" t="s">
        <v>312</v>
      </c>
      <c r="CS18" s="499"/>
      <c r="CT18" s="515"/>
    </row>
    <row r="19" spans="1:98" ht="30" customHeight="1">
      <c r="A19" s="399"/>
      <c r="B19" s="440"/>
      <c r="C19" s="193"/>
      <c r="D19" s="194"/>
      <c r="E19" s="194"/>
      <c r="F19" s="194"/>
      <c r="G19" s="194"/>
      <c r="H19" s="194"/>
      <c r="I19" s="194"/>
      <c r="J19" s="194"/>
      <c r="K19" s="191"/>
      <c r="L19" s="191"/>
      <c r="M19" s="191"/>
      <c r="N19" s="194"/>
      <c r="O19" s="195"/>
      <c r="P19" s="195"/>
      <c r="Q19" s="195"/>
      <c r="R19" s="196"/>
      <c r="S19" s="196"/>
      <c r="T19" s="196"/>
      <c r="U19" s="196"/>
      <c r="V19" s="196"/>
      <c r="W19" s="196"/>
      <c r="X19" s="196"/>
      <c r="Y19" s="196"/>
      <c r="Z19" s="196"/>
      <c r="AA19" s="196"/>
      <c r="AB19" s="196"/>
      <c r="AC19" s="196"/>
      <c r="AD19" s="504"/>
      <c r="AE19" s="504"/>
      <c r="AF19" s="504"/>
      <c r="AG19" s="501"/>
      <c r="AH19" s="501"/>
      <c r="AI19" s="501"/>
      <c r="AJ19" s="548"/>
      <c r="AK19" s="549"/>
      <c r="AL19" s="549"/>
      <c r="AM19" s="549"/>
      <c r="AN19" s="549"/>
      <c r="AO19" s="550"/>
      <c r="AP19" s="508"/>
      <c r="AQ19" s="508"/>
      <c r="AR19" s="508"/>
      <c r="AS19" s="510"/>
      <c r="AT19" s="510"/>
      <c r="AU19" s="510"/>
      <c r="AV19" s="510"/>
      <c r="AW19" s="510"/>
      <c r="AX19" s="510"/>
      <c r="AY19" s="510"/>
      <c r="AZ19" s="510"/>
      <c r="BA19" s="510"/>
      <c r="BB19" s="510"/>
      <c r="BC19" s="510"/>
      <c r="BD19" s="510"/>
      <c r="BE19" s="510"/>
      <c r="BF19" s="510"/>
      <c r="BG19" s="510"/>
      <c r="BH19" s="494"/>
      <c r="BI19" s="494"/>
      <c r="BJ19" s="494"/>
      <c r="BK19" s="494"/>
      <c r="BL19" s="494"/>
      <c r="BM19" s="494"/>
      <c r="BN19" s="494"/>
      <c r="BO19" s="494"/>
      <c r="BP19" s="494"/>
      <c r="BQ19" s="494"/>
      <c r="BR19" s="494"/>
      <c r="BS19" s="494"/>
      <c r="BT19" s="494"/>
      <c r="BU19" s="494"/>
      <c r="BV19" s="494"/>
      <c r="BW19" s="521"/>
      <c r="BX19" s="521"/>
      <c r="BY19" s="521"/>
      <c r="BZ19" s="521"/>
      <c r="CA19" s="521"/>
      <c r="CB19" s="521"/>
      <c r="CC19" s="521"/>
      <c r="CD19" s="521"/>
      <c r="CE19" s="521"/>
      <c r="CF19" s="521"/>
      <c r="CG19" s="521"/>
      <c r="CH19" s="521"/>
      <c r="CI19" s="521"/>
      <c r="CJ19" s="521"/>
      <c r="CK19" s="521"/>
      <c r="CL19" s="521"/>
      <c r="CM19" s="521"/>
      <c r="CN19" s="521"/>
      <c r="CO19" s="521"/>
      <c r="CP19" s="521"/>
      <c r="CQ19" s="521"/>
      <c r="CR19" s="516"/>
      <c r="CS19" s="516"/>
      <c r="CT19" s="517"/>
    </row>
    <row r="20" spans="1:98" ht="30" customHeight="1">
      <c r="A20" s="399" t="s">
        <v>303</v>
      </c>
      <c r="B20" s="440"/>
      <c r="C20" s="193"/>
      <c r="D20" s="194"/>
      <c r="E20" s="194"/>
      <c r="F20" s="194"/>
      <c r="G20" s="194"/>
      <c r="H20" s="194"/>
      <c r="I20" s="194"/>
      <c r="J20" s="194"/>
      <c r="K20" s="191"/>
      <c r="L20" s="191"/>
      <c r="M20" s="191"/>
      <c r="N20" s="194"/>
      <c r="O20" s="195"/>
      <c r="P20" s="195"/>
      <c r="Q20" s="195"/>
      <c r="R20" s="196"/>
      <c r="S20" s="196"/>
      <c r="T20" s="196"/>
      <c r="U20" s="196"/>
      <c r="V20" s="196"/>
      <c r="W20" s="196"/>
      <c r="X20" s="196"/>
      <c r="Y20" s="196"/>
      <c r="Z20" s="196"/>
      <c r="AA20" s="196"/>
      <c r="AB20" s="196"/>
      <c r="AC20" s="196"/>
      <c r="AD20" s="504"/>
      <c r="AE20" s="504"/>
      <c r="AF20" s="504"/>
      <c r="AG20" s="501"/>
      <c r="AH20" s="501"/>
      <c r="AI20" s="501"/>
      <c r="AJ20" s="551"/>
      <c r="AK20" s="552"/>
      <c r="AL20" s="552"/>
      <c r="AM20" s="552"/>
      <c r="AN20" s="552"/>
      <c r="AO20" s="553"/>
      <c r="AP20" s="508"/>
      <c r="AQ20" s="508"/>
      <c r="AR20" s="508"/>
      <c r="AS20" s="491" t="s">
        <v>320</v>
      </c>
      <c r="AT20" s="491"/>
      <c r="AU20" s="491"/>
      <c r="AV20" s="491"/>
      <c r="AW20" s="491"/>
      <c r="AX20" s="491"/>
      <c r="AY20" s="491"/>
      <c r="AZ20" s="491"/>
      <c r="BA20" s="491"/>
      <c r="BB20" s="491"/>
      <c r="BC20" s="491"/>
      <c r="BD20" s="491"/>
      <c r="BE20" s="491"/>
      <c r="BF20" s="491"/>
      <c r="BG20" s="491"/>
      <c r="BH20" s="494"/>
      <c r="BI20" s="494"/>
      <c r="BJ20" s="494"/>
      <c r="BK20" s="494"/>
      <c r="BL20" s="494"/>
      <c r="BM20" s="494"/>
      <c r="BN20" s="494"/>
      <c r="BO20" s="494"/>
      <c r="BP20" s="494"/>
      <c r="BQ20" s="494"/>
      <c r="BR20" s="494"/>
      <c r="BS20" s="494"/>
      <c r="BT20" s="494"/>
      <c r="BU20" s="494"/>
      <c r="BV20" s="494"/>
      <c r="BW20" s="536" t="s">
        <v>315</v>
      </c>
      <c r="BX20" s="536"/>
      <c r="BY20" s="536"/>
      <c r="BZ20" s="536"/>
      <c r="CA20" s="536"/>
      <c r="CB20" s="536"/>
      <c r="CC20" s="536"/>
      <c r="CD20" s="536"/>
      <c r="CE20" s="536"/>
      <c r="CF20" s="536"/>
      <c r="CG20" s="536"/>
      <c r="CH20" s="536"/>
      <c r="CI20" s="536"/>
      <c r="CJ20" s="536"/>
      <c r="CK20" s="536"/>
      <c r="CL20" s="536"/>
      <c r="CM20" s="536"/>
      <c r="CN20" s="536"/>
      <c r="CO20" s="536"/>
      <c r="CP20" s="536"/>
      <c r="CQ20" s="536"/>
      <c r="CR20" s="516"/>
      <c r="CS20" s="516"/>
      <c r="CT20" s="517"/>
    </row>
    <row r="21" spans="1:98" ht="30" customHeight="1">
      <c r="A21" s="399" t="str">
        <f>IF(P6="","",P6)</f>
        <v/>
      </c>
      <c r="B21" s="440"/>
      <c r="C21" s="193"/>
      <c r="D21" s="194"/>
      <c r="E21" s="194"/>
      <c r="F21" s="194"/>
      <c r="G21" s="194"/>
      <c r="H21" s="194"/>
      <c r="I21" s="194"/>
      <c r="J21" s="194"/>
      <c r="K21" s="191"/>
      <c r="L21" s="191"/>
      <c r="M21" s="191"/>
      <c r="N21" s="194"/>
      <c r="O21" s="195"/>
      <c r="P21" s="195"/>
      <c r="Q21" s="195"/>
      <c r="R21" s="196"/>
      <c r="S21" s="196"/>
      <c r="T21" s="196"/>
      <c r="U21" s="196"/>
      <c r="V21" s="196"/>
      <c r="W21" s="196"/>
      <c r="X21" s="196"/>
      <c r="Y21" s="196"/>
      <c r="Z21" s="196"/>
      <c r="AA21" s="196"/>
      <c r="AB21" s="196"/>
      <c r="AC21" s="196"/>
      <c r="AD21" s="504"/>
      <c r="AE21" s="504"/>
      <c r="AF21" s="504"/>
      <c r="AG21" s="501"/>
      <c r="AH21" s="501"/>
      <c r="AI21" s="501"/>
      <c r="AJ21" s="554"/>
      <c r="AK21" s="555"/>
      <c r="AL21" s="555"/>
      <c r="AM21" s="555"/>
      <c r="AN21" s="555"/>
      <c r="AO21" s="556"/>
      <c r="AP21" s="508"/>
      <c r="AQ21" s="508"/>
      <c r="AR21" s="508"/>
      <c r="AS21" s="491"/>
      <c r="AT21" s="491"/>
      <c r="AU21" s="491"/>
      <c r="AV21" s="491"/>
      <c r="AW21" s="491"/>
      <c r="AX21" s="491"/>
      <c r="AY21" s="491"/>
      <c r="AZ21" s="491"/>
      <c r="BA21" s="491"/>
      <c r="BB21" s="491"/>
      <c r="BC21" s="491"/>
      <c r="BD21" s="491"/>
      <c r="BE21" s="491"/>
      <c r="BF21" s="491"/>
      <c r="BG21" s="491"/>
      <c r="BH21" s="494"/>
      <c r="BI21" s="494"/>
      <c r="BJ21" s="494"/>
      <c r="BK21" s="494"/>
      <c r="BL21" s="494"/>
      <c r="BM21" s="494"/>
      <c r="BN21" s="494"/>
      <c r="BO21" s="494"/>
      <c r="BP21" s="494"/>
      <c r="BQ21" s="494"/>
      <c r="BR21" s="494"/>
      <c r="BS21" s="494"/>
      <c r="BT21" s="494"/>
      <c r="BU21" s="494"/>
      <c r="BV21" s="494"/>
      <c r="BW21" s="537"/>
      <c r="BX21" s="537"/>
      <c r="BY21" s="537"/>
      <c r="BZ21" s="537"/>
      <c r="CA21" s="537"/>
      <c r="CB21" s="537"/>
      <c r="CC21" s="537"/>
      <c r="CD21" s="537"/>
      <c r="CE21" s="537"/>
      <c r="CF21" s="537"/>
      <c r="CG21" s="537"/>
      <c r="CH21" s="537"/>
      <c r="CI21" s="537"/>
      <c r="CJ21" s="537"/>
      <c r="CK21" s="537"/>
      <c r="CL21" s="537"/>
      <c r="CM21" s="537"/>
      <c r="CN21" s="537"/>
      <c r="CO21" s="537"/>
      <c r="CP21" s="537"/>
      <c r="CQ21" s="537"/>
      <c r="CR21" s="516"/>
      <c r="CS21" s="516"/>
      <c r="CT21" s="517"/>
    </row>
    <row r="22" spans="1:98" ht="30" customHeight="1">
      <c r="A22" s="399"/>
      <c r="B22" s="440"/>
      <c r="C22" s="193"/>
      <c r="D22" s="194"/>
      <c r="E22" s="194"/>
      <c r="F22" s="194"/>
      <c r="G22" s="194"/>
      <c r="H22" s="194"/>
      <c r="I22" s="194"/>
      <c r="J22" s="194"/>
      <c r="K22" s="191"/>
      <c r="L22" s="191"/>
      <c r="M22" s="191"/>
      <c r="N22" s="194"/>
      <c r="O22" s="195"/>
      <c r="P22" s="195"/>
      <c r="Q22" s="195"/>
      <c r="R22" s="196"/>
      <c r="S22" s="196"/>
      <c r="T22" s="196"/>
      <c r="U22" s="196"/>
      <c r="V22" s="196"/>
      <c r="W22" s="196"/>
      <c r="X22" s="196"/>
      <c r="Y22" s="196"/>
      <c r="Z22" s="196"/>
      <c r="AA22" s="196"/>
      <c r="AB22" s="196"/>
      <c r="AC22" s="196"/>
      <c r="AD22" s="504"/>
      <c r="AE22" s="504"/>
      <c r="AF22" s="504"/>
      <c r="AG22" s="501"/>
      <c r="AH22" s="501"/>
      <c r="AI22" s="501"/>
      <c r="AJ22" s="539" t="s">
        <v>328</v>
      </c>
      <c r="AK22" s="540"/>
      <c r="AL22" s="540"/>
      <c r="AM22" s="540"/>
      <c r="AN22" s="540"/>
      <c r="AO22" s="541"/>
      <c r="AP22" s="508"/>
      <c r="AQ22" s="508"/>
      <c r="AR22" s="508"/>
      <c r="AS22" s="510"/>
      <c r="AT22" s="510"/>
      <c r="AU22" s="510"/>
      <c r="AV22" s="510"/>
      <c r="AW22" s="510"/>
      <c r="AX22" s="510"/>
      <c r="AY22" s="510"/>
      <c r="AZ22" s="510"/>
      <c r="BA22" s="510"/>
      <c r="BB22" s="510"/>
      <c r="BC22" s="510"/>
      <c r="BD22" s="510"/>
      <c r="BE22" s="510"/>
      <c r="BF22" s="510"/>
      <c r="BG22" s="510"/>
      <c r="BH22" s="494"/>
      <c r="BI22" s="494"/>
      <c r="BJ22" s="494"/>
      <c r="BK22" s="494"/>
      <c r="BL22" s="494"/>
      <c r="BM22" s="494"/>
      <c r="BN22" s="494"/>
      <c r="BO22" s="494"/>
      <c r="BP22" s="494"/>
      <c r="BQ22" s="494"/>
      <c r="BR22" s="494"/>
      <c r="BS22" s="494"/>
      <c r="BT22" s="494"/>
      <c r="BU22" s="494"/>
      <c r="BV22" s="494"/>
      <c r="BW22" s="537"/>
      <c r="BX22" s="537"/>
      <c r="BY22" s="537"/>
      <c r="BZ22" s="537"/>
      <c r="CA22" s="537"/>
      <c r="CB22" s="537"/>
      <c r="CC22" s="537"/>
      <c r="CD22" s="537"/>
      <c r="CE22" s="537"/>
      <c r="CF22" s="537"/>
      <c r="CG22" s="537"/>
      <c r="CH22" s="537"/>
      <c r="CI22" s="537"/>
      <c r="CJ22" s="537"/>
      <c r="CK22" s="537"/>
      <c r="CL22" s="537"/>
      <c r="CM22" s="537"/>
      <c r="CN22" s="537"/>
      <c r="CO22" s="537"/>
      <c r="CP22" s="537"/>
      <c r="CQ22" s="537"/>
      <c r="CR22" s="516"/>
      <c r="CS22" s="516"/>
      <c r="CT22" s="517"/>
    </row>
    <row r="23" spans="1:98" ht="30" customHeight="1">
      <c r="A23" s="399" t="s">
        <v>304</v>
      </c>
      <c r="B23" s="440"/>
      <c r="C23" s="193"/>
      <c r="D23" s="194"/>
      <c r="E23" s="194"/>
      <c r="F23" s="194"/>
      <c r="G23" s="194"/>
      <c r="H23" s="194"/>
      <c r="I23" s="194"/>
      <c r="J23" s="194"/>
      <c r="K23" s="191"/>
      <c r="L23" s="191"/>
      <c r="M23" s="191"/>
      <c r="N23" s="194"/>
      <c r="O23" s="195"/>
      <c r="P23" s="195"/>
      <c r="Q23" s="195"/>
      <c r="R23" s="196"/>
      <c r="S23" s="196"/>
      <c r="T23" s="196"/>
      <c r="U23" s="196"/>
      <c r="V23" s="196"/>
      <c r="W23" s="196"/>
      <c r="X23" s="196"/>
      <c r="Y23" s="196"/>
      <c r="Z23" s="196"/>
      <c r="AA23" s="196"/>
      <c r="AB23" s="196"/>
      <c r="AC23" s="196"/>
      <c r="AD23" s="504"/>
      <c r="AE23" s="504"/>
      <c r="AF23" s="504"/>
      <c r="AG23" s="501"/>
      <c r="AH23" s="501"/>
      <c r="AI23" s="501"/>
      <c r="AJ23" s="542"/>
      <c r="AK23" s="543"/>
      <c r="AL23" s="543"/>
      <c r="AM23" s="543"/>
      <c r="AN23" s="543"/>
      <c r="AO23" s="544"/>
      <c r="AP23" s="508"/>
      <c r="AQ23" s="508"/>
      <c r="AR23" s="508"/>
      <c r="AS23" s="511"/>
      <c r="AT23" s="511"/>
      <c r="AU23" s="511"/>
      <c r="AV23" s="511"/>
      <c r="AW23" s="511"/>
      <c r="AX23" s="511"/>
      <c r="AY23" s="511"/>
      <c r="AZ23" s="511"/>
      <c r="BA23" s="511"/>
      <c r="BB23" s="511"/>
      <c r="BC23" s="511"/>
      <c r="BD23" s="511"/>
      <c r="BE23" s="511"/>
      <c r="BF23" s="511"/>
      <c r="BG23" s="511"/>
      <c r="BH23" s="494"/>
      <c r="BI23" s="494"/>
      <c r="BJ23" s="494"/>
      <c r="BK23" s="494"/>
      <c r="BL23" s="494"/>
      <c r="BM23" s="494"/>
      <c r="BN23" s="494"/>
      <c r="BO23" s="494"/>
      <c r="BP23" s="494"/>
      <c r="BQ23" s="494"/>
      <c r="BR23" s="494"/>
      <c r="BS23" s="494"/>
      <c r="BT23" s="494"/>
      <c r="BU23" s="494"/>
      <c r="BV23" s="494"/>
      <c r="BW23" s="537"/>
      <c r="BX23" s="537"/>
      <c r="BY23" s="537"/>
      <c r="BZ23" s="537"/>
      <c r="CA23" s="537"/>
      <c r="CB23" s="537"/>
      <c r="CC23" s="537"/>
      <c r="CD23" s="537"/>
      <c r="CE23" s="537"/>
      <c r="CF23" s="537"/>
      <c r="CG23" s="537"/>
      <c r="CH23" s="537"/>
      <c r="CI23" s="537"/>
      <c r="CJ23" s="537"/>
      <c r="CK23" s="537"/>
      <c r="CL23" s="537"/>
      <c r="CM23" s="537"/>
      <c r="CN23" s="537"/>
      <c r="CO23" s="537"/>
      <c r="CP23" s="537"/>
      <c r="CQ23" s="537"/>
      <c r="CR23" s="516"/>
      <c r="CS23" s="516"/>
      <c r="CT23" s="517"/>
    </row>
    <row r="24" spans="1:98" ht="30" customHeight="1">
      <c r="A24" s="522" t="str">
        <f>IF(AC6="","",AC6)</f>
        <v/>
      </c>
      <c r="B24" s="523"/>
      <c r="C24" s="193"/>
      <c r="D24" s="194"/>
      <c r="E24" s="194"/>
      <c r="F24" s="194"/>
      <c r="G24" s="194"/>
      <c r="H24" s="194"/>
      <c r="I24" s="194"/>
      <c r="J24" s="194"/>
      <c r="K24" s="191"/>
      <c r="L24" s="191"/>
      <c r="M24" s="191"/>
      <c r="N24" s="194"/>
      <c r="O24" s="195"/>
      <c r="P24" s="195"/>
      <c r="Q24" s="195"/>
      <c r="R24" s="196"/>
      <c r="S24" s="196"/>
      <c r="T24" s="196"/>
      <c r="U24" s="196"/>
      <c r="V24" s="196"/>
      <c r="W24" s="196"/>
      <c r="X24" s="196"/>
      <c r="Y24" s="196"/>
      <c r="Z24" s="196"/>
      <c r="AA24" s="196"/>
      <c r="AB24" s="196"/>
      <c r="AC24" s="196"/>
      <c r="AD24" s="504"/>
      <c r="AE24" s="504"/>
      <c r="AF24" s="504"/>
      <c r="AG24" s="501"/>
      <c r="AH24" s="501"/>
      <c r="AI24" s="501"/>
      <c r="AJ24" s="542"/>
      <c r="AK24" s="543"/>
      <c r="AL24" s="543"/>
      <c r="AM24" s="543"/>
      <c r="AN24" s="543"/>
      <c r="AO24" s="544"/>
      <c r="AP24" s="508"/>
      <c r="AQ24" s="508"/>
      <c r="AR24" s="508"/>
      <c r="AS24" s="491" t="s">
        <v>320</v>
      </c>
      <c r="AT24" s="491"/>
      <c r="AU24" s="491"/>
      <c r="AV24" s="491"/>
      <c r="AW24" s="491"/>
      <c r="AX24" s="491"/>
      <c r="AY24" s="491"/>
      <c r="AZ24" s="491"/>
      <c r="BA24" s="491"/>
      <c r="BB24" s="491"/>
      <c r="BC24" s="491"/>
      <c r="BD24" s="491"/>
      <c r="BE24" s="491"/>
      <c r="BF24" s="491"/>
      <c r="BG24" s="491"/>
      <c r="BH24" s="494"/>
      <c r="BI24" s="494"/>
      <c r="BJ24" s="494"/>
      <c r="BK24" s="494"/>
      <c r="BL24" s="494"/>
      <c r="BM24" s="494"/>
      <c r="BN24" s="494"/>
      <c r="BO24" s="494"/>
      <c r="BP24" s="494"/>
      <c r="BQ24" s="494"/>
      <c r="BR24" s="494"/>
      <c r="BS24" s="494"/>
      <c r="BT24" s="494"/>
      <c r="BU24" s="494"/>
      <c r="BV24" s="494"/>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16"/>
      <c r="CS24" s="516"/>
      <c r="CT24" s="517"/>
    </row>
    <row r="25" spans="1:98" ht="30" customHeight="1" thickBot="1">
      <c r="A25" s="524"/>
      <c r="B25" s="525"/>
      <c r="C25" s="197"/>
      <c r="D25" s="198"/>
      <c r="E25" s="198"/>
      <c r="F25" s="198"/>
      <c r="G25" s="198"/>
      <c r="H25" s="198"/>
      <c r="I25" s="198"/>
      <c r="J25" s="198"/>
      <c r="K25" s="191"/>
      <c r="L25" s="191"/>
      <c r="M25" s="191"/>
      <c r="N25" s="198"/>
      <c r="O25" s="199"/>
      <c r="P25" s="199"/>
      <c r="Q25" s="199"/>
      <c r="R25" s="198"/>
      <c r="S25" s="198"/>
      <c r="T25" s="198"/>
      <c r="U25" s="198"/>
      <c r="V25" s="198"/>
      <c r="W25" s="198"/>
      <c r="X25" s="198"/>
      <c r="Y25" s="198"/>
      <c r="Z25" s="198"/>
      <c r="AA25" s="198"/>
      <c r="AB25" s="198"/>
      <c r="AC25" s="198"/>
      <c r="AD25" s="505"/>
      <c r="AE25" s="505"/>
      <c r="AF25" s="505"/>
      <c r="AG25" s="502"/>
      <c r="AH25" s="502"/>
      <c r="AI25" s="502"/>
      <c r="AJ25" s="545"/>
      <c r="AK25" s="546"/>
      <c r="AL25" s="546"/>
      <c r="AM25" s="546"/>
      <c r="AN25" s="546"/>
      <c r="AO25" s="547"/>
      <c r="AP25" s="509"/>
      <c r="AQ25" s="509"/>
      <c r="AR25" s="509"/>
      <c r="AS25" s="492"/>
      <c r="AT25" s="492"/>
      <c r="AU25" s="492"/>
      <c r="AV25" s="492"/>
      <c r="AW25" s="492"/>
      <c r="AX25" s="492"/>
      <c r="AY25" s="492"/>
      <c r="AZ25" s="492"/>
      <c r="BA25" s="492"/>
      <c r="BB25" s="492"/>
      <c r="BC25" s="492"/>
      <c r="BD25" s="492"/>
      <c r="BE25" s="492"/>
      <c r="BF25" s="492"/>
      <c r="BG25" s="492"/>
      <c r="BH25" s="495"/>
      <c r="BI25" s="495"/>
      <c r="BJ25" s="495"/>
      <c r="BK25" s="495"/>
      <c r="BL25" s="495"/>
      <c r="BM25" s="495"/>
      <c r="BN25" s="495"/>
      <c r="BO25" s="495"/>
      <c r="BP25" s="495"/>
      <c r="BQ25" s="495"/>
      <c r="BR25" s="495"/>
      <c r="BS25" s="495"/>
      <c r="BT25" s="495"/>
      <c r="BU25" s="495"/>
      <c r="BV25" s="495"/>
      <c r="BW25" s="538"/>
      <c r="BX25" s="538"/>
      <c r="BY25" s="538"/>
      <c r="BZ25" s="538"/>
      <c r="CA25" s="538"/>
      <c r="CB25" s="538"/>
      <c r="CC25" s="538"/>
      <c r="CD25" s="538"/>
      <c r="CE25" s="538"/>
      <c r="CF25" s="538"/>
      <c r="CG25" s="538"/>
      <c r="CH25" s="538"/>
      <c r="CI25" s="538"/>
      <c r="CJ25" s="538"/>
      <c r="CK25" s="538"/>
      <c r="CL25" s="538"/>
      <c r="CM25" s="538"/>
      <c r="CN25" s="538"/>
      <c r="CO25" s="538"/>
      <c r="CP25" s="538"/>
      <c r="CQ25" s="538"/>
      <c r="CR25" s="518"/>
      <c r="CS25" s="518"/>
      <c r="CT25" s="519"/>
    </row>
    <row r="26" spans="1:98" ht="11.25" customHeight="1">
      <c r="A26" s="441" t="s">
        <v>149</v>
      </c>
      <c r="B26" s="489"/>
      <c r="C26" s="161"/>
      <c r="D26" s="146"/>
      <c r="E26" s="384">
        <v>7</v>
      </c>
      <c r="F26" s="384"/>
      <c r="G26" s="384"/>
      <c r="H26" s="384"/>
      <c r="I26" s="384"/>
      <c r="J26" s="384"/>
      <c r="K26" s="384">
        <v>8</v>
      </c>
      <c r="L26" s="384"/>
      <c r="M26" s="384"/>
      <c r="N26" s="384"/>
      <c r="O26" s="384"/>
      <c r="P26" s="384"/>
      <c r="Q26" s="384">
        <v>9</v>
      </c>
      <c r="R26" s="384"/>
      <c r="S26" s="384"/>
      <c r="T26" s="384"/>
      <c r="U26" s="384"/>
      <c r="V26" s="384"/>
      <c r="W26" s="384">
        <v>10</v>
      </c>
      <c r="X26" s="384"/>
      <c r="Y26" s="384"/>
      <c r="Z26" s="384"/>
      <c r="AA26" s="384"/>
      <c r="AB26" s="384"/>
      <c r="AC26" s="384">
        <v>11</v>
      </c>
      <c r="AD26" s="384"/>
      <c r="AE26" s="384"/>
      <c r="AF26" s="384"/>
      <c r="AG26" s="384"/>
      <c r="AH26" s="384"/>
      <c r="AI26" s="384">
        <v>12</v>
      </c>
      <c r="AJ26" s="384"/>
      <c r="AK26" s="384"/>
      <c r="AL26" s="384"/>
      <c r="AM26" s="384"/>
      <c r="AN26" s="384"/>
      <c r="AO26" s="384">
        <v>13</v>
      </c>
      <c r="AP26" s="384"/>
      <c r="AQ26" s="384"/>
      <c r="AR26" s="384"/>
      <c r="AS26" s="384"/>
      <c r="AT26" s="384"/>
      <c r="AU26" s="384">
        <v>14</v>
      </c>
      <c r="AV26" s="384"/>
      <c r="AW26" s="384"/>
      <c r="AX26" s="384"/>
      <c r="AY26" s="384"/>
      <c r="AZ26" s="384"/>
      <c r="BA26" s="384">
        <v>15</v>
      </c>
      <c r="BB26" s="384"/>
      <c r="BC26" s="384"/>
      <c r="BD26" s="384"/>
      <c r="BE26" s="384"/>
      <c r="BF26" s="384"/>
      <c r="BG26" s="384">
        <v>16</v>
      </c>
      <c r="BH26" s="384"/>
      <c r="BI26" s="384"/>
      <c r="BJ26" s="384"/>
      <c r="BK26" s="384"/>
      <c r="BL26" s="384"/>
      <c r="BM26" s="384">
        <v>17</v>
      </c>
      <c r="BN26" s="384"/>
      <c r="BO26" s="384"/>
      <c r="BP26" s="384"/>
      <c r="BQ26" s="384"/>
      <c r="BR26" s="384"/>
      <c r="BS26" s="384">
        <v>18</v>
      </c>
      <c r="BT26" s="384"/>
      <c r="BU26" s="384"/>
      <c r="BV26" s="384"/>
      <c r="BW26" s="384"/>
      <c r="BX26" s="384"/>
      <c r="BY26" s="384">
        <v>19</v>
      </c>
      <c r="BZ26" s="384"/>
      <c r="CA26" s="384"/>
      <c r="CB26" s="384"/>
      <c r="CC26" s="384"/>
      <c r="CD26" s="384"/>
      <c r="CE26" s="384">
        <v>20</v>
      </c>
      <c r="CF26" s="384"/>
      <c r="CG26" s="384"/>
      <c r="CH26" s="384"/>
      <c r="CI26" s="384"/>
      <c r="CJ26" s="384"/>
      <c r="CK26" s="384">
        <v>21</v>
      </c>
      <c r="CL26" s="384"/>
      <c r="CM26" s="384"/>
      <c r="CN26" s="384"/>
      <c r="CO26" s="384"/>
      <c r="CP26" s="384"/>
      <c r="CQ26" s="384">
        <v>22</v>
      </c>
      <c r="CR26" s="384"/>
      <c r="CS26" s="384"/>
      <c r="CT26" s="410"/>
    </row>
    <row r="27" spans="1:98" ht="6.75" customHeight="1" thickBot="1">
      <c r="A27" s="443"/>
      <c r="B27" s="490"/>
      <c r="C27" s="162"/>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60"/>
    </row>
    <row r="28" spans="1:98" ht="30" customHeight="1" thickTop="1">
      <c r="A28" s="445" t="str">
        <f>IF(AI6="","",AI6)</f>
        <v/>
      </c>
      <c r="B28" s="446"/>
      <c r="C28" s="529" t="s">
        <v>317</v>
      </c>
      <c r="D28" s="496"/>
      <c r="E28" s="496"/>
      <c r="F28" s="496"/>
      <c r="G28" s="496"/>
      <c r="H28" s="496"/>
      <c r="I28" s="496" t="s">
        <v>307</v>
      </c>
      <c r="J28" s="496"/>
      <c r="K28" s="496"/>
      <c r="L28" s="496"/>
      <c r="M28" s="496"/>
      <c r="N28" s="496"/>
      <c r="O28" s="507" t="s">
        <v>310</v>
      </c>
      <c r="P28" s="507"/>
      <c r="Q28" s="507"/>
      <c r="R28" s="506"/>
      <c r="S28" s="506"/>
      <c r="T28" s="506"/>
      <c r="U28" s="506"/>
      <c r="V28" s="506"/>
      <c r="W28" s="506"/>
      <c r="X28" s="506"/>
      <c r="Y28" s="506"/>
      <c r="Z28" s="506"/>
      <c r="AA28" s="506"/>
      <c r="AB28" s="506"/>
      <c r="AC28" s="506"/>
      <c r="AD28" s="506"/>
      <c r="AE28" s="506"/>
      <c r="AF28" s="506"/>
      <c r="AG28" s="512" t="s">
        <v>324</v>
      </c>
      <c r="AH28" s="512"/>
      <c r="AI28" s="512"/>
      <c r="AJ28" s="507" t="s">
        <v>323</v>
      </c>
      <c r="AK28" s="507"/>
      <c r="AL28" s="507"/>
      <c r="AM28" s="507"/>
      <c r="AN28" s="507"/>
      <c r="AO28" s="507"/>
      <c r="AP28" s="526" t="s">
        <v>316</v>
      </c>
      <c r="AQ28" s="526"/>
      <c r="AR28" s="526"/>
      <c r="AS28" s="526"/>
      <c r="AT28" s="526"/>
      <c r="AU28" s="526"/>
      <c r="AV28" s="205"/>
      <c r="AW28" s="205"/>
      <c r="AX28" s="205"/>
      <c r="AY28" s="205"/>
      <c r="AZ28" s="205"/>
      <c r="BA28" s="205"/>
      <c r="BB28" s="205"/>
      <c r="BC28" s="191"/>
      <c r="BD28" s="191"/>
      <c r="BE28" s="206"/>
      <c r="BF28" s="206"/>
      <c r="BG28" s="206"/>
      <c r="BH28" s="206"/>
      <c r="BI28" s="206"/>
      <c r="BJ28" s="206"/>
      <c r="BK28" s="206"/>
      <c r="BL28" s="206"/>
      <c r="BM28" s="204"/>
      <c r="BN28" s="204"/>
      <c r="BO28" s="204"/>
      <c r="BP28" s="204"/>
      <c r="BQ28" s="204"/>
      <c r="BR28" s="204"/>
      <c r="BS28" s="204"/>
      <c r="BT28" s="204"/>
      <c r="BU28" s="204"/>
      <c r="BV28" s="204"/>
      <c r="BW28" s="204"/>
      <c r="BX28" s="204"/>
      <c r="BY28" s="204"/>
      <c r="BZ28" s="204"/>
      <c r="CA28" s="204"/>
      <c r="CB28" s="204"/>
      <c r="CC28" s="204"/>
      <c r="CD28" s="204"/>
      <c r="CE28" s="204"/>
      <c r="CF28" s="204"/>
      <c r="CG28" s="204"/>
      <c r="CH28" s="204"/>
      <c r="CI28" s="204"/>
      <c r="CJ28" s="204"/>
      <c r="CK28" s="204"/>
      <c r="CL28" s="204"/>
      <c r="CM28" s="204"/>
      <c r="CN28" s="204"/>
      <c r="CO28" s="204"/>
      <c r="CP28" s="204"/>
      <c r="CQ28" s="204"/>
      <c r="CR28" s="204"/>
      <c r="CS28" s="204"/>
      <c r="CT28" s="203"/>
    </row>
    <row r="29" spans="1:98" ht="30" customHeight="1">
      <c r="A29" s="399"/>
      <c r="B29" s="440"/>
      <c r="C29" s="530" t="s">
        <v>318</v>
      </c>
      <c r="D29" s="531"/>
      <c r="E29" s="531"/>
      <c r="F29" s="531"/>
      <c r="G29" s="531"/>
      <c r="H29" s="531"/>
      <c r="I29" s="497"/>
      <c r="J29" s="497"/>
      <c r="K29" s="497"/>
      <c r="L29" s="497"/>
      <c r="M29" s="497"/>
      <c r="N29" s="497"/>
      <c r="O29" s="508"/>
      <c r="P29" s="508"/>
      <c r="Q29" s="508"/>
      <c r="R29" s="510"/>
      <c r="S29" s="510"/>
      <c r="T29" s="510"/>
      <c r="U29" s="510"/>
      <c r="V29" s="510"/>
      <c r="W29" s="510"/>
      <c r="X29" s="510"/>
      <c r="Y29" s="510"/>
      <c r="Z29" s="510"/>
      <c r="AA29" s="510"/>
      <c r="AB29" s="510"/>
      <c r="AC29" s="510"/>
      <c r="AD29" s="510"/>
      <c r="AE29" s="510"/>
      <c r="AF29" s="510"/>
      <c r="AG29" s="513"/>
      <c r="AH29" s="513"/>
      <c r="AI29" s="513"/>
      <c r="AJ29" s="508"/>
      <c r="AK29" s="508"/>
      <c r="AL29" s="508"/>
      <c r="AM29" s="508"/>
      <c r="AN29" s="508"/>
      <c r="AO29" s="508"/>
      <c r="AP29" s="527"/>
      <c r="AQ29" s="527"/>
      <c r="AR29" s="527"/>
      <c r="AS29" s="527"/>
      <c r="AT29" s="527"/>
      <c r="AU29" s="527"/>
      <c r="AV29" s="205"/>
      <c r="AW29" s="205"/>
      <c r="AX29" s="205"/>
      <c r="AY29" s="205"/>
      <c r="AZ29" s="205"/>
      <c r="BA29" s="205"/>
      <c r="BB29" s="205"/>
      <c r="BC29" s="191"/>
      <c r="BD29" s="191"/>
      <c r="BE29" s="206"/>
      <c r="BF29" s="206"/>
      <c r="BG29" s="206"/>
      <c r="BH29" s="206"/>
      <c r="BI29" s="206"/>
      <c r="BJ29" s="206"/>
      <c r="BK29" s="206"/>
      <c r="BL29" s="206"/>
      <c r="BM29" s="204"/>
      <c r="BN29" s="204"/>
      <c r="BO29" s="204"/>
      <c r="BP29" s="204"/>
      <c r="BQ29" s="204"/>
      <c r="BR29" s="204"/>
      <c r="BS29" s="204"/>
      <c r="BT29" s="204"/>
      <c r="BU29" s="204"/>
      <c r="BV29" s="204"/>
      <c r="BW29" s="204"/>
      <c r="BX29" s="204"/>
      <c r="BY29" s="204"/>
      <c r="BZ29" s="204"/>
      <c r="CA29" s="204"/>
      <c r="CB29" s="204"/>
      <c r="CC29" s="204"/>
      <c r="CD29" s="204"/>
      <c r="CE29" s="204"/>
      <c r="CF29" s="204"/>
      <c r="CG29" s="204"/>
      <c r="CH29" s="204"/>
      <c r="CI29" s="204"/>
      <c r="CJ29" s="204"/>
      <c r="CK29" s="204"/>
      <c r="CL29" s="204"/>
      <c r="CM29" s="204"/>
      <c r="CN29" s="204"/>
      <c r="CO29" s="204"/>
      <c r="CP29" s="204"/>
      <c r="CQ29" s="204"/>
      <c r="CR29" s="204"/>
      <c r="CS29" s="204"/>
      <c r="CT29" s="203"/>
    </row>
    <row r="30" spans="1:98" ht="30" customHeight="1">
      <c r="A30" s="399" t="s">
        <v>303</v>
      </c>
      <c r="B30" s="440"/>
      <c r="C30" s="530"/>
      <c r="D30" s="531"/>
      <c r="E30" s="531"/>
      <c r="F30" s="531"/>
      <c r="G30" s="531"/>
      <c r="H30" s="531"/>
      <c r="I30" s="497"/>
      <c r="J30" s="497"/>
      <c r="K30" s="497"/>
      <c r="L30" s="497"/>
      <c r="M30" s="497"/>
      <c r="N30" s="497"/>
      <c r="O30" s="508"/>
      <c r="P30" s="508"/>
      <c r="Q30" s="508"/>
      <c r="R30" s="491" t="s">
        <v>320</v>
      </c>
      <c r="S30" s="491"/>
      <c r="T30" s="491"/>
      <c r="U30" s="491"/>
      <c r="V30" s="491"/>
      <c r="W30" s="491"/>
      <c r="X30" s="491"/>
      <c r="Y30" s="491"/>
      <c r="Z30" s="491"/>
      <c r="AA30" s="491"/>
      <c r="AB30" s="491"/>
      <c r="AC30" s="491"/>
      <c r="AD30" s="491"/>
      <c r="AE30" s="491"/>
      <c r="AF30" s="491"/>
      <c r="AG30" s="513"/>
      <c r="AH30" s="513"/>
      <c r="AI30" s="513"/>
      <c r="AJ30" s="508"/>
      <c r="AK30" s="508"/>
      <c r="AL30" s="508"/>
      <c r="AM30" s="508"/>
      <c r="AN30" s="508"/>
      <c r="AO30" s="508"/>
      <c r="AP30" s="527"/>
      <c r="AQ30" s="527"/>
      <c r="AR30" s="527"/>
      <c r="AS30" s="527"/>
      <c r="AT30" s="527"/>
      <c r="AU30" s="527"/>
      <c r="AV30" s="205"/>
      <c r="AW30" s="205"/>
      <c r="AX30" s="205"/>
      <c r="AY30" s="205"/>
      <c r="AZ30" s="205"/>
      <c r="BA30" s="205"/>
      <c r="BB30" s="205"/>
      <c r="BC30" s="191"/>
      <c r="BD30" s="191"/>
      <c r="BE30" s="206"/>
      <c r="BF30" s="206"/>
      <c r="BG30" s="206"/>
      <c r="BH30" s="206"/>
      <c r="BI30" s="206"/>
      <c r="BJ30" s="206"/>
      <c r="BK30" s="206"/>
      <c r="BL30" s="206"/>
      <c r="BM30" s="204"/>
      <c r="BN30" s="204"/>
      <c r="BO30" s="204"/>
      <c r="BP30" s="204"/>
      <c r="BQ30" s="204"/>
      <c r="BR30" s="204"/>
      <c r="BS30" s="204"/>
      <c r="BT30" s="204"/>
      <c r="BU30" s="204"/>
      <c r="BV30" s="204"/>
      <c r="BW30" s="204"/>
      <c r="BX30" s="204"/>
      <c r="BY30" s="204"/>
      <c r="BZ30" s="204"/>
      <c r="CA30" s="204"/>
      <c r="CB30" s="204"/>
      <c r="CC30" s="204"/>
      <c r="CD30" s="204"/>
      <c r="CE30" s="204"/>
      <c r="CF30" s="204"/>
      <c r="CG30" s="204"/>
      <c r="CH30" s="204"/>
      <c r="CI30" s="204"/>
      <c r="CJ30" s="204"/>
      <c r="CK30" s="204"/>
      <c r="CL30" s="204"/>
      <c r="CM30" s="204"/>
      <c r="CN30" s="204"/>
      <c r="CO30" s="204"/>
      <c r="CP30" s="204"/>
      <c r="CQ30" s="204"/>
      <c r="CR30" s="204"/>
      <c r="CS30" s="204"/>
      <c r="CT30" s="203"/>
    </row>
    <row r="31" spans="1:98" ht="30" customHeight="1">
      <c r="A31" s="399" t="str">
        <f>IF(AV6="","",AV6)</f>
        <v/>
      </c>
      <c r="B31" s="440"/>
      <c r="C31" s="530"/>
      <c r="D31" s="531"/>
      <c r="E31" s="531"/>
      <c r="F31" s="531"/>
      <c r="G31" s="531"/>
      <c r="H31" s="531"/>
      <c r="I31" s="497"/>
      <c r="J31" s="497"/>
      <c r="K31" s="497"/>
      <c r="L31" s="497"/>
      <c r="M31" s="497"/>
      <c r="N31" s="497"/>
      <c r="O31" s="508"/>
      <c r="P31" s="508"/>
      <c r="Q31" s="508"/>
      <c r="R31" s="491"/>
      <c r="S31" s="491"/>
      <c r="T31" s="491"/>
      <c r="U31" s="491"/>
      <c r="V31" s="491"/>
      <c r="W31" s="491"/>
      <c r="X31" s="491"/>
      <c r="Y31" s="491"/>
      <c r="Z31" s="491"/>
      <c r="AA31" s="491"/>
      <c r="AB31" s="491"/>
      <c r="AC31" s="491"/>
      <c r="AD31" s="491"/>
      <c r="AE31" s="491"/>
      <c r="AF31" s="491"/>
      <c r="AG31" s="513"/>
      <c r="AH31" s="513"/>
      <c r="AI31" s="513"/>
      <c r="AJ31" s="508"/>
      <c r="AK31" s="508"/>
      <c r="AL31" s="508"/>
      <c r="AM31" s="508"/>
      <c r="AN31" s="508"/>
      <c r="AO31" s="508"/>
      <c r="AP31" s="527"/>
      <c r="AQ31" s="527"/>
      <c r="AR31" s="527"/>
      <c r="AS31" s="527"/>
      <c r="AT31" s="527"/>
      <c r="AU31" s="527"/>
      <c r="AV31" s="205"/>
      <c r="AW31" s="205"/>
      <c r="AX31" s="205"/>
      <c r="AY31" s="205"/>
      <c r="AZ31" s="205"/>
      <c r="BA31" s="205"/>
      <c r="BB31" s="205"/>
      <c r="BC31" s="191"/>
      <c r="BD31" s="191"/>
      <c r="BE31" s="206"/>
      <c r="BF31" s="206"/>
      <c r="BG31" s="206"/>
      <c r="BH31" s="206"/>
      <c r="BI31" s="206"/>
      <c r="BJ31" s="206"/>
      <c r="BK31" s="206"/>
      <c r="BL31" s="206"/>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3"/>
    </row>
    <row r="32" spans="1:98" ht="30" customHeight="1">
      <c r="A32" s="399"/>
      <c r="B32" s="440"/>
      <c r="C32" s="532" t="s">
        <v>319</v>
      </c>
      <c r="D32" s="533"/>
      <c r="E32" s="533"/>
      <c r="F32" s="533"/>
      <c r="G32" s="533"/>
      <c r="H32" s="533"/>
      <c r="I32" s="497"/>
      <c r="J32" s="497"/>
      <c r="K32" s="497"/>
      <c r="L32" s="497"/>
      <c r="M32" s="497"/>
      <c r="N32" s="497"/>
      <c r="O32" s="508"/>
      <c r="P32" s="508"/>
      <c r="Q32" s="508"/>
      <c r="R32" s="510"/>
      <c r="S32" s="510"/>
      <c r="T32" s="510"/>
      <c r="U32" s="510"/>
      <c r="V32" s="510"/>
      <c r="W32" s="510"/>
      <c r="X32" s="510"/>
      <c r="Y32" s="510"/>
      <c r="Z32" s="510"/>
      <c r="AA32" s="510"/>
      <c r="AB32" s="510"/>
      <c r="AC32" s="510"/>
      <c r="AD32" s="510"/>
      <c r="AE32" s="510"/>
      <c r="AF32" s="510"/>
      <c r="AG32" s="513"/>
      <c r="AH32" s="513"/>
      <c r="AI32" s="513"/>
      <c r="AJ32" s="508"/>
      <c r="AK32" s="508"/>
      <c r="AL32" s="508"/>
      <c r="AM32" s="508"/>
      <c r="AN32" s="508"/>
      <c r="AO32" s="508"/>
      <c r="AP32" s="527"/>
      <c r="AQ32" s="527"/>
      <c r="AR32" s="527"/>
      <c r="AS32" s="527"/>
      <c r="AT32" s="527"/>
      <c r="AU32" s="527"/>
      <c r="AV32" s="205"/>
      <c r="AW32" s="205"/>
      <c r="AX32" s="205"/>
      <c r="AY32" s="205"/>
      <c r="AZ32" s="205"/>
      <c r="BA32" s="205"/>
      <c r="BB32" s="205"/>
      <c r="BC32" s="191"/>
      <c r="BD32" s="191"/>
      <c r="BE32" s="206"/>
      <c r="BF32" s="206"/>
      <c r="BG32" s="206"/>
      <c r="BH32" s="206"/>
      <c r="BI32" s="206"/>
      <c r="BJ32" s="206"/>
      <c r="BK32" s="206"/>
      <c r="BL32" s="206"/>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4"/>
      <c r="CK32" s="204"/>
      <c r="CL32" s="204"/>
      <c r="CM32" s="204"/>
      <c r="CN32" s="204"/>
      <c r="CO32" s="204"/>
      <c r="CP32" s="204"/>
      <c r="CQ32" s="204"/>
      <c r="CR32" s="204"/>
      <c r="CS32" s="204"/>
      <c r="CT32" s="203"/>
    </row>
    <row r="33" spans="1:98" ht="30" customHeight="1">
      <c r="A33" s="399" t="s">
        <v>304</v>
      </c>
      <c r="B33" s="440"/>
      <c r="C33" s="532"/>
      <c r="D33" s="533"/>
      <c r="E33" s="533"/>
      <c r="F33" s="533"/>
      <c r="G33" s="533"/>
      <c r="H33" s="533"/>
      <c r="I33" s="497"/>
      <c r="J33" s="497"/>
      <c r="K33" s="497"/>
      <c r="L33" s="497"/>
      <c r="M33" s="497"/>
      <c r="N33" s="497"/>
      <c r="O33" s="508"/>
      <c r="P33" s="508"/>
      <c r="Q33" s="508"/>
      <c r="R33" s="511"/>
      <c r="S33" s="511"/>
      <c r="T33" s="511"/>
      <c r="U33" s="511"/>
      <c r="V33" s="511"/>
      <c r="W33" s="511"/>
      <c r="X33" s="511"/>
      <c r="Y33" s="511"/>
      <c r="Z33" s="511"/>
      <c r="AA33" s="511"/>
      <c r="AB33" s="511"/>
      <c r="AC33" s="511"/>
      <c r="AD33" s="511"/>
      <c r="AE33" s="511"/>
      <c r="AF33" s="511"/>
      <c r="AG33" s="513"/>
      <c r="AH33" s="513"/>
      <c r="AI33" s="513"/>
      <c r="AJ33" s="508"/>
      <c r="AK33" s="508"/>
      <c r="AL33" s="508"/>
      <c r="AM33" s="508"/>
      <c r="AN33" s="508"/>
      <c r="AO33" s="508"/>
      <c r="AP33" s="527"/>
      <c r="AQ33" s="527"/>
      <c r="AR33" s="527"/>
      <c r="AS33" s="527"/>
      <c r="AT33" s="527"/>
      <c r="AU33" s="527"/>
      <c r="AV33" s="205"/>
      <c r="AW33" s="205"/>
      <c r="AX33" s="205"/>
      <c r="AY33" s="205"/>
      <c r="AZ33" s="205"/>
      <c r="BA33" s="205"/>
      <c r="BB33" s="205"/>
      <c r="BC33" s="205"/>
      <c r="BD33" s="205"/>
      <c r="BE33" s="204"/>
      <c r="BF33" s="204"/>
      <c r="BG33" s="204"/>
      <c r="BH33" s="204"/>
      <c r="BI33" s="204"/>
      <c r="BJ33" s="204"/>
      <c r="BK33" s="204"/>
      <c r="BL33" s="204"/>
      <c r="BM33" s="204"/>
      <c r="BN33" s="204"/>
      <c r="BO33" s="204"/>
      <c r="BP33" s="204"/>
      <c r="BQ33" s="204"/>
      <c r="BR33" s="204"/>
      <c r="BS33" s="204"/>
      <c r="BT33" s="204"/>
      <c r="BU33" s="204"/>
      <c r="BV33" s="204"/>
      <c r="BW33" s="204"/>
      <c r="BX33" s="204"/>
      <c r="BY33" s="204"/>
      <c r="BZ33" s="204"/>
      <c r="CA33" s="204"/>
      <c r="CB33" s="204"/>
      <c r="CC33" s="204"/>
      <c r="CD33" s="204"/>
      <c r="CE33" s="204"/>
      <c r="CF33" s="204"/>
      <c r="CG33" s="204"/>
      <c r="CH33" s="204"/>
      <c r="CI33" s="204"/>
      <c r="CJ33" s="204"/>
      <c r="CK33" s="204"/>
      <c r="CL33" s="204"/>
      <c r="CM33" s="204"/>
      <c r="CN33" s="204"/>
      <c r="CO33" s="204"/>
      <c r="CP33" s="204"/>
      <c r="CQ33" s="204"/>
      <c r="CR33" s="204"/>
      <c r="CS33" s="204"/>
      <c r="CT33" s="203"/>
    </row>
    <row r="34" spans="1:98" ht="30" customHeight="1">
      <c r="A34" s="522" t="str">
        <f>IF(CO6="","",CO6)</f>
        <v/>
      </c>
      <c r="B34" s="523"/>
      <c r="C34" s="532"/>
      <c r="D34" s="533"/>
      <c r="E34" s="533"/>
      <c r="F34" s="533"/>
      <c r="G34" s="533"/>
      <c r="H34" s="533"/>
      <c r="I34" s="497"/>
      <c r="J34" s="497"/>
      <c r="K34" s="497"/>
      <c r="L34" s="497"/>
      <c r="M34" s="497"/>
      <c r="N34" s="497"/>
      <c r="O34" s="508"/>
      <c r="P34" s="508"/>
      <c r="Q34" s="508"/>
      <c r="R34" s="491" t="s">
        <v>320</v>
      </c>
      <c r="S34" s="491"/>
      <c r="T34" s="491"/>
      <c r="U34" s="491"/>
      <c r="V34" s="491"/>
      <c r="W34" s="491"/>
      <c r="X34" s="491"/>
      <c r="Y34" s="491"/>
      <c r="Z34" s="491"/>
      <c r="AA34" s="491"/>
      <c r="AB34" s="491"/>
      <c r="AC34" s="491"/>
      <c r="AD34" s="491"/>
      <c r="AE34" s="491"/>
      <c r="AF34" s="491"/>
      <c r="AG34" s="513"/>
      <c r="AH34" s="513"/>
      <c r="AI34" s="513"/>
      <c r="AJ34" s="508"/>
      <c r="AK34" s="508"/>
      <c r="AL34" s="508"/>
      <c r="AM34" s="508"/>
      <c r="AN34" s="508"/>
      <c r="AO34" s="508"/>
      <c r="AP34" s="527"/>
      <c r="AQ34" s="527"/>
      <c r="AR34" s="527"/>
      <c r="AS34" s="527"/>
      <c r="AT34" s="527"/>
      <c r="AU34" s="527"/>
      <c r="AV34" s="205"/>
      <c r="AW34" s="205"/>
      <c r="AX34" s="205"/>
      <c r="AY34" s="205"/>
      <c r="AZ34" s="205"/>
      <c r="BA34" s="205"/>
      <c r="BB34" s="205"/>
      <c r="BC34" s="205"/>
      <c r="BD34" s="205"/>
      <c r="BE34" s="204"/>
      <c r="BF34" s="204"/>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C34" s="204"/>
      <c r="CD34" s="204"/>
      <c r="CE34" s="204"/>
      <c r="CF34" s="204"/>
      <c r="CG34" s="204"/>
      <c r="CH34" s="204"/>
      <c r="CI34" s="204"/>
      <c r="CJ34" s="204"/>
      <c r="CK34" s="204"/>
      <c r="CL34" s="204"/>
      <c r="CM34" s="204"/>
      <c r="CN34" s="204"/>
      <c r="CO34" s="204"/>
      <c r="CP34" s="204"/>
      <c r="CQ34" s="204"/>
      <c r="CR34" s="204"/>
      <c r="CS34" s="204"/>
      <c r="CT34" s="203"/>
    </row>
    <row r="35" spans="1:98" ht="30" customHeight="1" thickBot="1">
      <c r="A35" s="524"/>
      <c r="B35" s="525"/>
      <c r="C35" s="534"/>
      <c r="D35" s="535"/>
      <c r="E35" s="535"/>
      <c r="F35" s="535"/>
      <c r="G35" s="535"/>
      <c r="H35" s="535"/>
      <c r="I35" s="498"/>
      <c r="J35" s="498"/>
      <c r="K35" s="498"/>
      <c r="L35" s="498"/>
      <c r="M35" s="498"/>
      <c r="N35" s="498"/>
      <c r="O35" s="509"/>
      <c r="P35" s="509"/>
      <c r="Q35" s="509"/>
      <c r="R35" s="492"/>
      <c r="S35" s="492"/>
      <c r="T35" s="492"/>
      <c r="U35" s="492"/>
      <c r="V35" s="492"/>
      <c r="W35" s="492"/>
      <c r="X35" s="492"/>
      <c r="Y35" s="492"/>
      <c r="Z35" s="492"/>
      <c r="AA35" s="492"/>
      <c r="AB35" s="492"/>
      <c r="AC35" s="492"/>
      <c r="AD35" s="492"/>
      <c r="AE35" s="492"/>
      <c r="AF35" s="492"/>
      <c r="AG35" s="514"/>
      <c r="AH35" s="514"/>
      <c r="AI35" s="514"/>
      <c r="AJ35" s="509"/>
      <c r="AK35" s="509"/>
      <c r="AL35" s="509"/>
      <c r="AM35" s="509"/>
      <c r="AN35" s="509"/>
      <c r="AO35" s="509"/>
      <c r="AP35" s="528"/>
      <c r="AQ35" s="528"/>
      <c r="AR35" s="528"/>
      <c r="AS35" s="528"/>
      <c r="AT35" s="528"/>
      <c r="AU35" s="528"/>
      <c r="AV35" s="202"/>
      <c r="AW35" s="202"/>
      <c r="AX35" s="202"/>
      <c r="AY35" s="202"/>
      <c r="AZ35" s="202"/>
      <c r="BA35" s="202"/>
      <c r="BB35" s="202"/>
      <c r="BC35" s="202"/>
      <c r="BD35" s="202"/>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0"/>
    </row>
    <row r="36" spans="1:98" ht="15" customHeight="1">
      <c r="A36" s="434" t="s">
        <v>8</v>
      </c>
      <c r="B36" s="435"/>
      <c r="C36" s="472"/>
      <c r="D36" s="473"/>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4"/>
      <c r="AW36" s="466" t="s">
        <v>220</v>
      </c>
      <c r="AX36" s="467"/>
      <c r="AY36" s="467"/>
      <c r="AZ36" s="467"/>
      <c r="BA36" s="467"/>
      <c r="BB36" s="467"/>
      <c r="BC36" s="467"/>
      <c r="BD36" s="467"/>
      <c r="BE36" s="467"/>
      <c r="BF36" s="467"/>
      <c r="BG36" s="467"/>
      <c r="BH36" s="467"/>
      <c r="BI36" s="467"/>
      <c r="BJ36" s="467"/>
      <c r="BK36" s="467"/>
      <c r="BL36" s="467"/>
      <c r="BM36" s="467"/>
      <c r="BN36" s="467"/>
      <c r="BO36" s="467"/>
      <c r="BP36" s="467"/>
      <c r="BQ36" s="460" t="s">
        <v>222</v>
      </c>
      <c r="BR36" s="460"/>
      <c r="BS36" s="460"/>
      <c r="BT36" s="460"/>
      <c r="BU36" s="481"/>
      <c r="BV36" s="466" t="s">
        <v>218</v>
      </c>
      <c r="BW36" s="467"/>
      <c r="BX36" s="467"/>
      <c r="BY36" s="467"/>
      <c r="BZ36" s="467"/>
      <c r="CA36" s="467"/>
      <c r="CB36" s="467"/>
      <c r="CC36" s="467"/>
      <c r="CD36" s="467"/>
      <c r="CE36" s="467"/>
      <c r="CF36" s="467"/>
      <c r="CG36" s="467"/>
      <c r="CH36" s="467"/>
      <c r="CI36" s="467"/>
      <c r="CJ36" s="467"/>
      <c r="CK36" s="467"/>
      <c r="CL36" s="467"/>
      <c r="CM36" s="467"/>
      <c r="CN36" s="467"/>
      <c r="CO36" s="467"/>
      <c r="CP36" s="460" t="s">
        <v>222</v>
      </c>
      <c r="CQ36" s="460"/>
      <c r="CR36" s="460"/>
      <c r="CS36" s="460"/>
      <c r="CT36" s="461"/>
    </row>
    <row r="37" spans="1:98" ht="15" customHeight="1">
      <c r="A37" s="436"/>
      <c r="B37" s="437"/>
      <c r="C37" s="475"/>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476"/>
      <c r="AD37" s="476"/>
      <c r="AE37" s="476"/>
      <c r="AF37" s="476"/>
      <c r="AG37" s="476"/>
      <c r="AH37" s="476"/>
      <c r="AI37" s="476"/>
      <c r="AJ37" s="476"/>
      <c r="AK37" s="476"/>
      <c r="AL37" s="476"/>
      <c r="AM37" s="476"/>
      <c r="AN37" s="476"/>
      <c r="AO37" s="476"/>
      <c r="AP37" s="476"/>
      <c r="AQ37" s="476"/>
      <c r="AR37" s="476"/>
      <c r="AS37" s="476"/>
      <c r="AT37" s="476"/>
      <c r="AU37" s="476"/>
      <c r="AV37" s="477"/>
      <c r="AW37" s="468" t="s">
        <v>221</v>
      </c>
      <c r="AX37" s="469"/>
      <c r="AY37" s="469"/>
      <c r="AZ37" s="469"/>
      <c r="BA37" s="469"/>
      <c r="BB37" s="469"/>
      <c r="BC37" s="469"/>
      <c r="BD37" s="469"/>
      <c r="BE37" s="469"/>
      <c r="BF37" s="469"/>
      <c r="BG37" s="469"/>
      <c r="BH37" s="469"/>
      <c r="BI37" s="469"/>
      <c r="BJ37" s="469"/>
      <c r="BK37" s="469"/>
      <c r="BL37" s="469"/>
      <c r="BM37" s="469"/>
      <c r="BN37" s="469"/>
      <c r="BO37" s="469"/>
      <c r="BP37" s="469"/>
      <c r="BQ37" s="462" t="s">
        <v>222</v>
      </c>
      <c r="BR37" s="462"/>
      <c r="BS37" s="462"/>
      <c r="BT37" s="462"/>
      <c r="BU37" s="482"/>
      <c r="BV37" s="468" t="s">
        <v>219</v>
      </c>
      <c r="BW37" s="469"/>
      <c r="BX37" s="469"/>
      <c r="BY37" s="469"/>
      <c r="BZ37" s="469"/>
      <c r="CA37" s="469"/>
      <c r="CB37" s="469"/>
      <c r="CC37" s="469"/>
      <c r="CD37" s="469"/>
      <c r="CE37" s="469"/>
      <c r="CF37" s="469"/>
      <c r="CG37" s="469"/>
      <c r="CH37" s="469"/>
      <c r="CI37" s="469"/>
      <c r="CJ37" s="469"/>
      <c r="CK37" s="469"/>
      <c r="CL37" s="469"/>
      <c r="CM37" s="469"/>
      <c r="CN37" s="469"/>
      <c r="CO37" s="469"/>
      <c r="CP37" s="462" t="s">
        <v>222</v>
      </c>
      <c r="CQ37" s="462"/>
      <c r="CR37" s="462"/>
      <c r="CS37" s="462"/>
      <c r="CT37" s="463"/>
    </row>
    <row r="38" spans="1:98" ht="15" customHeight="1">
      <c r="A38" s="436"/>
      <c r="B38" s="437"/>
      <c r="C38" s="475"/>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c r="AG38" s="476"/>
      <c r="AH38" s="476"/>
      <c r="AI38" s="476"/>
      <c r="AJ38" s="476"/>
      <c r="AK38" s="476"/>
      <c r="AL38" s="476"/>
      <c r="AM38" s="476"/>
      <c r="AN38" s="476"/>
      <c r="AO38" s="476"/>
      <c r="AP38" s="476"/>
      <c r="AQ38" s="476"/>
      <c r="AR38" s="476"/>
      <c r="AS38" s="476"/>
      <c r="AT38" s="476"/>
      <c r="AU38" s="476"/>
      <c r="AV38" s="477"/>
      <c r="AW38" s="468"/>
      <c r="AX38" s="469"/>
      <c r="AY38" s="469"/>
      <c r="AZ38" s="469"/>
      <c r="BA38" s="469"/>
      <c r="BB38" s="469"/>
      <c r="BC38" s="469"/>
      <c r="BD38" s="469"/>
      <c r="BE38" s="469"/>
      <c r="BF38" s="469"/>
      <c r="BG38" s="469"/>
      <c r="BH38" s="469"/>
      <c r="BI38" s="469"/>
      <c r="BJ38" s="469"/>
      <c r="BK38" s="469"/>
      <c r="BL38" s="469"/>
      <c r="BM38" s="469"/>
      <c r="BN38" s="469"/>
      <c r="BO38" s="469"/>
      <c r="BP38" s="469"/>
      <c r="BQ38" s="483"/>
      <c r="BR38" s="483"/>
      <c r="BS38" s="483"/>
      <c r="BT38" s="483"/>
      <c r="BU38" s="484"/>
      <c r="BV38" s="470"/>
      <c r="BW38" s="471"/>
      <c r="BX38" s="471"/>
      <c r="BY38" s="471"/>
      <c r="BZ38" s="471"/>
      <c r="CA38" s="471"/>
      <c r="CB38" s="471"/>
      <c r="CC38" s="471"/>
      <c r="CD38" s="471"/>
      <c r="CE38" s="471"/>
      <c r="CF38" s="471"/>
      <c r="CG38" s="471"/>
      <c r="CH38" s="471"/>
      <c r="CI38" s="471"/>
      <c r="CJ38" s="471"/>
      <c r="CK38" s="471"/>
      <c r="CL38" s="471"/>
      <c r="CM38" s="471"/>
      <c r="CN38" s="471"/>
      <c r="CO38" s="471"/>
      <c r="CP38" s="464"/>
      <c r="CQ38" s="464"/>
      <c r="CR38" s="464"/>
      <c r="CS38" s="464"/>
      <c r="CT38" s="465"/>
    </row>
    <row r="39" spans="1:98" ht="15" customHeight="1" thickBot="1">
      <c r="A39" s="438"/>
      <c r="B39" s="439"/>
      <c r="C39" s="478"/>
      <c r="D39" s="479"/>
      <c r="E39" s="479"/>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80"/>
      <c r="AW39" s="485" t="s">
        <v>301</v>
      </c>
      <c r="AX39" s="486"/>
      <c r="AY39" s="486"/>
      <c r="AZ39" s="486"/>
      <c r="BA39" s="486"/>
      <c r="BB39" s="486"/>
      <c r="BC39" s="486"/>
      <c r="BD39" s="486"/>
      <c r="BE39" s="486"/>
      <c r="BF39" s="486"/>
      <c r="BG39" s="486"/>
      <c r="BH39" s="486"/>
      <c r="BI39" s="486"/>
      <c r="BJ39" s="486"/>
      <c r="BK39" s="486"/>
      <c r="BL39" s="486"/>
      <c r="BM39" s="486"/>
      <c r="BN39" s="486"/>
      <c r="BO39" s="486"/>
      <c r="BP39" s="486"/>
      <c r="BQ39" s="487" t="s">
        <v>302</v>
      </c>
      <c r="BR39" s="487"/>
      <c r="BS39" s="487"/>
      <c r="BT39" s="487"/>
      <c r="BU39" s="487"/>
      <c r="BV39" s="487"/>
      <c r="BW39" s="487"/>
      <c r="BX39" s="487"/>
      <c r="BY39" s="487"/>
      <c r="BZ39" s="487"/>
      <c r="CA39" s="487"/>
      <c r="CB39" s="487"/>
      <c r="CC39" s="487"/>
      <c r="CD39" s="487"/>
      <c r="CE39" s="487"/>
      <c r="CF39" s="487"/>
      <c r="CG39" s="487"/>
      <c r="CH39" s="487"/>
      <c r="CI39" s="487"/>
      <c r="CJ39" s="487"/>
      <c r="CK39" s="487"/>
      <c r="CL39" s="487"/>
      <c r="CM39" s="487"/>
      <c r="CN39" s="487"/>
      <c r="CO39" s="487"/>
      <c r="CP39" s="487"/>
      <c r="CQ39" s="487"/>
      <c r="CR39" s="487"/>
      <c r="CS39" s="487"/>
      <c r="CT39" s="488"/>
    </row>
    <row r="54" spans="100:109">
      <c r="CV54" s="159"/>
      <c r="CW54" s="159"/>
      <c r="CX54" s="159"/>
      <c r="CY54" s="159"/>
      <c r="CZ54" s="159"/>
      <c r="DA54" s="159"/>
      <c r="DB54" s="159"/>
      <c r="DC54" s="159"/>
      <c r="DD54" s="159"/>
      <c r="DE54" s="159"/>
    </row>
    <row r="55" spans="100:109" ht="40.5" customHeight="1">
      <c r="CV55" s="159"/>
      <c r="CW55" s="159"/>
      <c r="CX55" s="159"/>
      <c r="CY55" s="159"/>
      <c r="CZ55" s="159"/>
      <c r="DA55" s="159"/>
      <c r="DB55" s="159"/>
      <c r="DC55" s="159"/>
      <c r="DD55" s="159"/>
      <c r="DE55" s="159"/>
    </row>
  </sheetData>
  <sheetProtection sheet="1" formatCells="0" formatColumns="0" formatRows="0" selectLockedCells="1"/>
  <mergeCells count="236">
    <mergeCell ref="CR18:CT25"/>
    <mergeCell ref="BW18:CQ18"/>
    <mergeCell ref="AS23:BG23"/>
    <mergeCell ref="BH18:BJ25"/>
    <mergeCell ref="BN18:BP25"/>
    <mergeCell ref="BW19:CQ19"/>
    <mergeCell ref="A34:B35"/>
    <mergeCell ref="AP28:AU35"/>
    <mergeCell ref="C28:H28"/>
    <mergeCell ref="C29:H31"/>
    <mergeCell ref="C32:H35"/>
    <mergeCell ref="O28:Q35"/>
    <mergeCell ref="R28:AF28"/>
    <mergeCell ref="R29:AF29"/>
    <mergeCell ref="R30:AF31"/>
    <mergeCell ref="R32:AF32"/>
    <mergeCell ref="BW20:CQ20"/>
    <mergeCell ref="BW21:CQ25"/>
    <mergeCell ref="A21:B22"/>
    <mergeCell ref="A23:B23"/>
    <mergeCell ref="A24:B25"/>
    <mergeCell ref="AJ22:AO25"/>
    <mergeCell ref="AJ19:AO21"/>
    <mergeCell ref="AS22:BG22"/>
    <mergeCell ref="AS24:BG25"/>
    <mergeCell ref="BQ18:BV25"/>
    <mergeCell ref="I28:N35"/>
    <mergeCell ref="AJ18:AO18"/>
    <mergeCell ref="AG18:AI25"/>
    <mergeCell ref="AD18:AF25"/>
    <mergeCell ref="AS18:BG18"/>
    <mergeCell ref="AP18:AR25"/>
    <mergeCell ref="AS19:BG19"/>
    <mergeCell ref="AS20:BG21"/>
    <mergeCell ref="R33:AF33"/>
    <mergeCell ref="R34:AF35"/>
    <mergeCell ref="AG28:AI35"/>
    <mergeCell ref="AJ28:AO35"/>
    <mergeCell ref="BK18:BM25"/>
    <mergeCell ref="BO26:BP26"/>
    <mergeCell ref="BQ26:BR26"/>
    <mergeCell ref="BS26:BT26"/>
    <mergeCell ref="A31:B32"/>
    <mergeCell ref="A33:B33"/>
    <mergeCell ref="A26:B27"/>
    <mergeCell ref="E26:F26"/>
    <mergeCell ref="G26:H26"/>
    <mergeCell ref="I26:J26"/>
    <mergeCell ref="BI26:BJ26"/>
    <mergeCell ref="BK26:BL26"/>
    <mergeCell ref="BM26:BN26"/>
    <mergeCell ref="A28:B29"/>
    <mergeCell ref="BC26:BD26"/>
    <mergeCell ref="BE26:BF26"/>
    <mergeCell ref="BG26:BH26"/>
    <mergeCell ref="AG26:AH26"/>
    <mergeCell ref="K26:L26"/>
    <mergeCell ref="M26:N26"/>
    <mergeCell ref="O26:P26"/>
    <mergeCell ref="Q26:R26"/>
    <mergeCell ref="S26:T26"/>
    <mergeCell ref="U26:V26"/>
    <mergeCell ref="AQ26:AR26"/>
    <mergeCell ref="AS26:AT26"/>
    <mergeCell ref="AU26:AV26"/>
    <mergeCell ref="C36:AV39"/>
    <mergeCell ref="BQ36:BU36"/>
    <mergeCell ref="BQ37:BU37"/>
    <mergeCell ref="BQ38:BU38"/>
    <mergeCell ref="AW36:BP36"/>
    <mergeCell ref="AW37:BP37"/>
    <mergeCell ref="AW38:BP38"/>
    <mergeCell ref="AW39:BP39"/>
    <mergeCell ref="BQ39:CT39"/>
    <mergeCell ref="CQ26:CR26"/>
    <mergeCell ref="CS26:CT26"/>
    <mergeCell ref="CP36:CT36"/>
    <mergeCell ref="CP37:CT37"/>
    <mergeCell ref="CP38:CT38"/>
    <mergeCell ref="BV36:CO36"/>
    <mergeCell ref="BV37:CO37"/>
    <mergeCell ref="BV38:CO38"/>
    <mergeCell ref="CA26:CB26"/>
    <mergeCell ref="CC26:CD26"/>
    <mergeCell ref="CE26:CF26"/>
    <mergeCell ref="BY26:BZ26"/>
    <mergeCell ref="CG26:CH26"/>
    <mergeCell ref="CI26:CJ26"/>
    <mergeCell ref="CK26:CL26"/>
    <mergeCell ref="CM26:CN26"/>
    <mergeCell ref="CO26:CP26"/>
    <mergeCell ref="BU26:BV26"/>
    <mergeCell ref="BW26:BX26"/>
    <mergeCell ref="A11:A13"/>
    <mergeCell ref="AS12:AV12"/>
    <mergeCell ref="AG13:AJ13"/>
    <mergeCell ref="A4:F4"/>
    <mergeCell ref="G4:AJ4"/>
    <mergeCell ref="AK4:AV4"/>
    <mergeCell ref="AC6:AH6"/>
    <mergeCell ref="AI6:AO6"/>
    <mergeCell ref="AP6:AU6"/>
    <mergeCell ref="A6:B6"/>
    <mergeCell ref="C6:I6"/>
    <mergeCell ref="J6:O6"/>
    <mergeCell ref="W6:AB6"/>
    <mergeCell ref="AV6:BB6"/>
    <mergeCell ref="AS7:BB7"/>
    <mergeCell ref="AS8:BB8"/>
    <mergeCell ref="C9:L9"/>
    <mergeCell ref="B12:D12"/>
    <mergeCell ref="E12:H12"/>
    <mergeCell ref="I12:L12"/>
    <mergeCell ref="AK13:AN13"/>
    <mergeCell ref="A7:A9"/>
    <mergeCell ref="M8:V8"/>
    <mergeCell ref="W8:AH9"/>
    <mergeCell ref="A36:B39"/>
    <mergeCell ref="CM16:CN16"/>
    <mergeCell ref="BK16:BL16"/>
    <mergeCell ref="BM16:BN16"/>
    <mergeCell ref="BO16:BP16"/>
    <mergeCell ref="BQ16:BR16"/>
    <mergeCell ref="BS16:BT16"/>
    <mergeCell ref="BU16:BV16"/>
    <mergeCell ref="A30:B30"/>
    <mergeCell ref="A16:B17"/>
    <mergeCell ref="AW26:AX26"/>
    <mergeCell ref="AY26:AZ26"/>
    <mergeCell ref="BA26:BB26"/>
    <mergeCell ref="A20:B20"/>
    <mergeCell ref="A18:B19"/>
    <mergeCell ref="AI26:AJ26"/>
    <mergeCell ref="AK26:AL26"/>
    <mergeCell ref="AM26:AN26"/>
    <mergeCell ref="AO26:AP26"/>
    <mergeCell ref="W26:X26"/>
    <mergeCell ref="Y26:Z26"/>
    <mergeCell ref="AA26:AB26"/>
    <mergeCell ref="AC26:AD26"/>
    <mergeCell ref="AE26:AF26"/>
    <mergeCell ref="AM16:AN16"/>
    <mergeCell ref="AO16:AP16"/>
    <mergeCell ref="AQ16:AR16"/>
    <mergeCell ref="AW16:AX16"/>
    <mergeCell ref="BA12:BE13"/>
    <mergeCell ref="CE16:CF16"/>
    <mergeCell ref="Y16:Z16"/>
    <mergeCell ref="AY16:AZ16"/>
    <mergeCell ref="BA16:BB16"/>
    <mergeCell ref="BC16:BD16"/>
    <mergeCell ref="AK16:AL16"/>
    <mergeCell ref="AA16:AB16"/>
    <mergeCell ref="AC16:AD16"/>
    <mergeCell ref="AE16:AF16"/>
    <mergeCell ref="AG16:AH16"/>
    <mergeCell ref="AS16:AT16"/>
    <mergeCell ref="AU16:AV16"/>
    <mergeCell ref="AI16:AJ16"/>
    <mergeCell ref="AS13:AV13"/>
    <mergeCell ref="CO12:CT13"/>
    <mergeCell ref="CA12:CG12"/>
    <mergeCell ref="CA16:CB16"/>
    <mergeCell ref="CC16:CD16"/>
    <mergeCell ref="BE16:BF16"/>
    <mergeCell ref="BG16:BH16"/>
    <mergeCell ref="BI16:BJ16"/>
    <mergeCell ref="CI16:CJ16"/>
    <mergeCell ref="BK12:BP12"/>
    <mergeCell ref="BK13:BP13"/>
    <mergeCell ref="CF4:CT4"/>
    <mergeCell ref="BT4:CE4"/>
    <mergeCell ref="AW4:BC4"/>
    <mergeCell ref="AG12:AJ12"/>
    <mergeCell ref="AK12:AN12"/>
    <mergeCell ref="AO12:AR12"/>
    <mergeCell ref="BD4:BS4"/>
    <mergeCell ref="AS9:BB9"/>
    <mergeCell ref="B11:BJ11"/>
    <mergeCell ref="P6:V6"/>
    <mergeCell ref="CH12:CN12"/>
    <mergeCell ref="AW12:AZ12"/>
    <mergeCell ref="Y12:AB12"/>
    <mergeCell ref="Q12:T12"/>
    <mergeCell ref="U12:X12"/>
    <mergeCell ref="M9:V9"/>
    <mergeCell ref="AI9:AR9"/>
    <mergeCell ref="BC6:BH6"/>
    <mergeCell ref="BI6:BN6"/>
    <mergeCell ref="BC7:BN7"/>
    <mergeCell ref="CI7:CT7"/>
    <mergeCell ref="CB6:CT6"/>
    <mergeCell ref="CI8:CT9"/>
    <mergeCell ref="BY16:BZ16"/>
    <mergeCell ref="BC8:BN9"/>
    <mergeCell ref="BK11:CT11"/>
    <mergeCell ref="CA13:CG13"/>
    <mergeCell ref="CH13:CN13"/>
    <mergeCell ref="BV12:BZ13"/>
    <mergeCell ref="BQ12:BU13"/>
    <mergeCell ref="CK16:CL16"/>
    <mergeCell ref="CG16:CH16"/>
    <mergeCell ref="BW16:BX16"/>
    <mergeCell ref="C15:CT15"/>
    <mergeCell ref="BF12:BJ13"/>
    <mergeCell ref="AW13:AZ13"/>
    <mergeCell ref="AC12:AF12"/>
    <mergeCell ref="CO16:CP16"/>
    <mergeCell ref="CQ16:CR16"/>
    <mergeCell ref="CS16:CT16"/>
    <mergeCell ref="AI7:AR7"/>
    <mergeCell ref="C8:L8"/>
    <mergeCell ref="B13:D13"/>
    <mergeCell ref="E13:H13"/>
    <mergeCell ref="I13:L13"/>
    <mergeCell ref="M13:P13"/>
    <mergeCell ref="Q13:T13"/>
    <mergeCell ref="U13:X13"/>
    <mergeCell ref="Y13:AB13"/>
    <mergeCell ref="AC13:AF13"/>
    <mergeCell ref="AI8:AR8"/>
    <mergeCell ref="M12:P12"/>
    <mergeCell ref="AO13:AR13"/>
    <mergeCell ref="E16:F16"/>
    <mergeCell ref="G16:H16"/>
    <mergeCell ref="I16:J16"/>
    <mergeCell ref="K16:L16"/>
    <mergeCell ref="S16:T16"/>
    <mergeCell ref="U16:V16"/>
    <mergeCell ref="W16:X16"/>
    <mergeCell ref="C7:L7"/>
    <mergeCell ref="M7:V7"/>
    <mergeCell ref="W7:AH7"/>
    <mergeCell ref="M16:N16"/>
    <mergeCell ref="O16:P16"/>
    <mergeCell ref="Q16:R16"/>
  </mergeCells>
  <phoneticPr fontId="1"/>
  <conditionalFormatting sqref="C8:V9 AI8:BB9 C6:I6 P6:V6 AC6:AO6 AV6:BB6 BI6:BN6">
    <cfRule type="containsBlanks" dxfId="20" priority="4">
      <formula>LEN(TRIM(C6))=0</formula>
    </cfRule>
  </conditionalFormatting>
  <conditionalFormatting sqref="BW18:CQ19 AS18:BG19 AS22:BG23">
    <cfRule type="containsBlanks" dxfId="19" priority="3">
      <formula>LEN(TRIM(AS18))=0</formula>
    </cfRule>
  </conditionalFormatting>
  <conditionalFormatting sqref="R28:AF28">
    <cfRule type="containsBlanks" dxfId="18" priority="2">
      <formula>LEN(TRIM(R28))=0</formula>
    </cfRule>
  </conditionalFormatting>
  <conditionalFormatting sqref="R29:AF29 R32:AF33">
    <cfRule type="containsBlanks" dxfId="17" priority="1">
      <formula>LEN(TRIM(R29))=0</formula>
    </cfRule>
  </conditionalFormatting>
  <dataValidations count="11">
    <dataValidation type="list" allowBlank="1" showInputMessage="1" showErrorMessage="1" sqref="AJ19:AO21">
      <formula1>"注文弁当,持ち込み弁当"</formula1>
    </dataValidation>
    <dataValidation type="list" allowBlank="1" showInputMessage="1" showErrorMessage="1" sqref="AS19:BG19 R29:AF29">
      <formula1>"海浜活動棟,食堂下ピロティ,管理棟下ピロティ,食堂下＋管理棟下,体育館,大研修室,施設周辺"</formula1>
    </dataValidation>
    <dataValidation type="list" allowBlank="1" showInputMessage="1" showErrorMessage="1" sqref="AS18:BG18 R28:AF28">
      <formula1>"いかだ,釣り,サンドクラフト,まが玉,レザー,焼き板(色有),火起こし+焼き板(色無),FDG,火起こし＋FDG,焼き板(色無)＋FDG,スコアオリエンテーリング,ポイントオリエンテーリング,ハイキング,軽スポーツ"</formula1>
    </dataValidation>
    <dataValidation type="list" allowBlank="1" showInputMessage="1" showErrorMessage="1" sqref="AS23:BG23 R33:AF33">
      <formula1>"食堂下ピロティ,管理棟下ピロティ,食堂下＋管理棟下,体育館,大研修室"</formula1>
    </dataValidation>
    <dataValidation type="list" allowBlank="1" showInputMessage="1" showErrorMessage="1" sqref="AS22:BG22 R32:AF32">
      <formula1>"(荒天)まが玉,(荒天)レザー,(荒天)焼き板(色有),(荒天)火起こし+焼き板(色無),(荒天)軽スポーツ"</formula1>
    </dataValidation>
    <dataValidation type="list" allowBlank="1" showInputMessage="1" showErrorMessage="1" sqref="C32">
      <formula1>"つどいの広場(体育館),レンガ広場(食堂下ピロティ)"</formula1>
    </dataValidation>
    <dataValidation type="list" allowBlank="1" showInputMessage="1" showErrorMessage="1" sqref="BW19:CQ19">
      <formula1>"班長会(宿泊棟),班長会(大研修室),班長会(２階会議室),班長会(３階研修室)"</formula1>
    </dataValidation>
    <dataValidation type="list" allowBlank="1" showInputMessage="1" showErrorMessage="1" sqref="BW18:CQ18">
      <formula1>"キャンプファイヤー(運動場),キャンプファイヤー(野外集会場),キャンプファイヤー(運動広場),キャンドルサービス(体育館),キャンドルサービス(大研修室),キャンドルサービス(3階研修室)"</formula1>
    </dataValidation>
    <dataValidation type="list" allowBlank="1" showInputMessage="1" showErrorMessage="1" sqref="BQ39:CT39">
      <formula1>"全面許可,個人を特定されない程度で許可,不許可"</formula1>
    </dataValidation>
    <dataValidation type="list" allowBlank="1" showInputMessage="1" showErrorMessage="1" sqref="CP37:CT37">
      <formula1>"なし,注文,持参"</formula1>
    </dataValidation>
    <dataValidation type="list" allowBlank="1" showInputMessage="1" showErrorMessage="1" sqref="CP36:CT36 BQ36:BU37">
      <formula1>"あり,なし"</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E55"/>
  <sheetViews>
    <sheetView view="pageLayout" topLeftCell="A11" zoomScale="99" zoomScaleNormal="100" zoomScaleSheetLayoutView="90" zoomScalePageLayoutView="99" workbookViewId="0">
      <selection activeCell="C8" sqref="C8:L8"/>
    </sheetView>
  </sheetViews>
  <sheetFormatPr defaultColWidth="9" defaultRowHeight="13"/>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98" ht="17.149999999999999" customHeight="1">
      <c r="E1" s="139"/>
      <c r="F1" s="139"/>
      <c r="G1" s="139"/>
      <c r="H1" s="139"/>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row>
    <row r="2" spans="1:98" ht="42.65" customHeight="1">
      <c r="E2" s="139"/>
      <c r="F2" s="139"/>
      <c r="G2" s="139"/>
      <c r="H2" s="139"/>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row>
    <row r="3" spans="1: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98" ht="27.75" customHeight="1" thickBot="1">
      <c r="A4" s="450" t="s">
        <v>134</v>
      </c>
      <c r="B4" s="451"/>
      <c r="C4" s="451"/>
      <c r="D4" s="451"/>
      <c r="E4" s="451"/>
      <c r="F4" s="452"/>
      <c r="G4" s="416" t="str">
        <f>入力シート!D8&amp;""</f>
        <v/>
      </c>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2"/>
      <c r="AK4" s="416" t="s">
        <v>293</v>
      </c>
      <c r="AL4" s="411"/>
      <c r="AM4" s="411"/>
      <c r="AN4" s="411"/>
      <c r="AO4" s="411"/>
      <c r="AP4" s="411"/>
      <c r="AQ4" s="411"/>
      <c r="AR4" s="411"/>
      <c r="AS4" s="411"/>
      <c r="AT4" s="411"/>
      <c r="AU4" s="411"/>
      <c r="AV4" s="411"/>
      <c r="AW4" s="416" t="str">
        <f>入力シート!D17&amp;""</f>
        <v/>
      </c>
      <c r="AX4" s="411"/>
      <c r="AY4" s="411"/>
      <c r="AZ4" s="411"/>
      <c r="BA4" s="411"/>
      <c r="BB4" s="411"/>
      <c r="BC4" s="411"/>
      <c r="BD4" s="417" t="str">
        <f>入力シート!D18&amp;""</f>
        <v/>
      </c>
      <c r="BE4" s="411"/>
      <c r="BF4" s="411"/>
      <c r="BG4" s="411"/>
      <c r="BH4" s="411"/>
      <c r="BI4" s="411"/>
      <c r="BJ4" s="411"/>
      <c r="BK4" s="411"/>
      <c r="BL4" s="411"/>
      <c r="BM4" s="411"/>
      <c r="BN4" s="411"/>
      <c r="BO4" s="411"/>
      <c r="BP4" s="411"/>
      <c r="BQ4" s="411"/>
      <c r="BR4" s="411"/>
      <c r="BS4" s="412"/>
      <c r="BT4" s="413" t="s">
        <v>135</v>
      </c>
      <c r="BU4" s="414"/>
      <c r="BV4" s="414"/>
      <c r="BW4" s="414"/>
      <c r="BX4" s="414"/>
      <c r="BY4" s="414"/>
      <c r="BZ4" s="414"/>
      <c r="CA4" s="414"/>
      <c r="CB4" s="414"/>
      <c r="CC4" s="414"/>
      <c r="CD4" s="414"/>
      <c r="CE4" s="415"/>
      <c r="CF4" s="411" t="str">
        <f>入力シート!D19&amp;""</f>
        <v/>
      </c>
      <c r="CG4" s="411"/>
      <c r="CH4" s="411"/>
      <c r="CI4" s="411"/>
      <c r="CJ4" s="411"/>
      <c r="CK4" s="411"/>
      <c r="CL4" s="411"/>
      <c r="CM4" s="411"/>
      <c r="CN4" s="411"/>
      <c r="CO4" s="411"/>
      <c r="CP4" s="411"/>
      <c r="CQ4" s="411"/>
      <c r="CR4" s="411"/>
      <c r="CS4" s="411"/>
      <c r="CT4" s="412"/>
    </row>
    <row r="5" spans="1:98" ht="6" customHeight="1" thickBot="1"/>
    <row r="6" spans="1:98" ht="20.25" customHeight="1" thickBot="1">
      <c r="A6" s="454" t="s">
        <v>140</v>
      </c>
      <c r="B6" s="455"/>
      <c r="C6" s="453"/>
      <c r="D6" s="419"/>
      <c r="E6" s="419"/>
      <c r="F6" s="419"/>
      <c r="G6" s="419"/>
      <c r="H6" s="419"/>
      <c r="I6" s="419"/>
      <c r="J6" s="423" t="s">
        <v>141</v>
      </c>
      <c r="K6" s="423"/>
      <c r="L6" s="423"/>
      <c r="M6" s="423"/>
      <c r="N6" s="423"/>
      <c r="O6" s="423"/>
      <c r="P6" s="419"/>
      <c r="Q6" s="419"/>
      <c r="R6" s="419"/>
      <c r="S6" s="419"/>
      <c r="T6" s="419"/>
      <c r="U6" s="419"/>
      <c r="V6" s="419"/>
      <c r="W6" s="423" t="s">
        <v>142</v>
      </c>
      <c r="X6" s="423"/>
      <c r="Y6" s="423"/>
      <c r="Z6" s="423"/>
      <c r="AA6" s="423"/>
      <c r="AB6" s="423"/>
      <c r="AC6" s="424"/>
      <c r="AD6" s="424"/>
      <c r="AE6" s="424"/>
      <c r="AF6" s="424"/>
      <c r="AG6" s="424"/>
      <c r="AH6" s="425"/>
      <c r="AI6" s="453"/>
      <c r="AJ6" s="419"/>
      <c r="AK6" s="419"/>
      <c r="AL6" s="419"/>
      <c r="AM6" s="419"/>
      <c r="AN6" s="419"/>
      <c r="AO6" s="419"/>
      <c r="AP6" s="423" t="s">
        <v>141</v>
      </c>
      <c r="AQ6" s="423"/>
      <c r="AR6" s="423"/>
      <c r="AS6" s="423"/>
      <c r="AT6" s="423"/>
      <c r="AU6" s="423"/>
      <c r="AV6" s="419"/>
      <c r="AW6" s="419"/>
      <c r="AX6" s="419"/>
      <c r="AY6" s="419"/>
      <c r="AZ6" s="419"/>
      <c r="BA6" s="419"/>
      <c r="BB6" s="419"/>
      <c r="BC6" s="423" t="s">
        <v>142</v>
      </c>
      <c r="BD6" s="423"/>
      <c r="BE6" s="423"/>
      <c r="BF6" s="423"/>
      <c r="BG6" s="423"/>
      <c r="BH6" s="423"/>
      <c r="BI6" s="424"/>
      <c r="BJ6" s="424"/>
      <c r="BK6" s="424"/>
      <c r="BL6" s="424"/>
      <c r="BM6" s="424"/>
      <c r="BN6" s="425"/>
      <c r="BO6" s="399"/>
      <c r="BP6" s="394"/>
      <c r="BQ6" s="394"/>
      <c r="BR6" s="394"/>
      <c r="BS6" s="394"/>
      <c r="BT6" s="394"/>
      <c r="BU6" s="394"/>
      <c r="BV6" s="394"/>
      <c r="BW6" s="394"/>
      <c r="BX6" s="394"/>
      <c r="BY6" s="394"/>
      <c r="BZ6" s="394"/>
      <c r="CA6" s="394"/>
      <c r="CB6" s="394" t="s">
        <v>326</v>
      </c>
      <c r="CC6" s="394"/>
      <c r="CD6" s="394"/>
      <c r="CE6" s="394"/>
      <c r="CF6" s="394"/>
      <c r="CG6" s="394"/>
      <c r="CH6" s="394"/>
      <c r="CI6" s="394"/>
      <c r="CJ6" s="394"/>
      <c r="CK6" s="394"/>
      <c r="CL6" s="394"/>
      <c r="CM6" s="394"/>
      <c r="CN6" s="394"/>
      <c r="CO6" s="394"/>
      <c r="CP6" s="394"/>
      <c r="CQ6" s="394"/>
      <c r="CR6" s="394"/>
      <c r="CS6" s="394"/>
      <c r="CT6" s="394"/>
    </row>
    <row r="7" spans="1:98" ht="12.75" customHeight="1">
      <c r="A7" s="457" t="s">
        <v>143</v>
      </c>
      <c r="B7" s="142"/>
      <c r="C7" s="385" t="s">
        <v>144</v>
      </c>
      <c r="D7" s="386"/>
      <c r="E7" s="386"/>
      <c r="F7" s="386"/>
      <c r="G7" s="386"/>
      <c r="H7" s="386"/>
      <c r="I7" s="386"/>
      <c r="J7" s="386"/>
      <c r="K7" s="386"/>
      <c r="L7" s="386"/>
      <c r="M7" s="386" t="s">
        <v>145</v>
      </c>
      <c r="N7" s="386"/>
      <c r="O7" s="386"/>
      <c r="P7" s="386"/>
      <c r="Q7" s="386"/>
      <c r="R7" s="386"/>
      <c r="S7" s="386"/>
      <c r="T7" s="386"/>
      <c r="U7" s="386"/>
      <c r="V7" s="386"/>
      <c r="W7" s="386" t="s">
        <v>146</v>
      </c>
      <c r="X7" s="386"/>
      <c r="Y7" s="386"/>
      <c r="Z7" s="386"/>
      <c r="AA7" s="386"/>
      <c r="AB7" s="386"/>
      <c r="AC7" s="386"/>
      <c r="AD7" s="386"/>
      <c r="AE7" s="386"/>
      <c r="AF7" s="386"/>
      <c r="AG7" s="386"/>
      <c r="AH7" s="387"/>
      <c r="AI7" s="385" t="s">
        <v>144</v>
      </c>
      <c r="AJ7" s="386"/>
      <c r="AK7" s="386"/>
      <c r="AL7" s="386"/>
      <c r="AM7" s="386"/>
      <c r="AN7" s="386"/>
      <c r="AO7" s="386"/>
      <c r="AP7" s="386"/>
      <c r="AQ7" s="386"/>
      <c r="AR7" s="386"/>
      <c r="AS7" s="386" t="s">
        <v>145</v>
      </c>
      <c r="AT7" s="386"/>
      <c r="AU7" s="386"/>
      <c r="AV7" s="386"/>
      <c r="AW7" s="386"/>
      <c r="AX7" s="386"/>
      <c r="AY7" s="386"/>
      <c r="AZ7" s="386"/>
      <c r="BA7" s="386"/>
      <c r="BB7" s="386"/>
      <c r="BC7" s="386" t="s">
        <v>146</v>
      </c>
      <c r="BD7" s="386"/>
      <c r="BE7" s="386"/>
      <c r="BF7" s="386"/>
      <c r="BG7" s="386"/>
      <c r="BH7" s="386"/>
      <c r="BI7" s="386"/>
      <c r="BJ7" s="386"/>
      <c r="BK7" s="386"/>
      <c r="BL7" s="386"/>
      <c r="BM7" s="386"/>
      <c r="BN7" s="387"/>
      <c r="BO7" s="399"/>
      <c r="BP7" s="394"/>
      <c r="BQ7" s="394"/>
      <c r="BR7" s="394"/>
      <c r="BS7" s="394"/>
      <c r="BT7" s="394"/>
      <c r="BU7" s="394"/>
      <c r="BV7" s="394"/>
      <c r="BW7" s="394"/>
      <c r="BX7" s="394"/>
      <c r="BY7" s="394"/>
      <c r="BZ7" s="394"/>
      <c r="CA7" s="394"/>
      <c r="CB7" s="394"/>
      <c r="CC7" s="394"/>
      <c r="CD7" s="394"/>
      <c r="CE7" s="394"/>
      <c r="CF7" s="394"/>
      <c r="CG7" s="394"/>
      <c r="CH7" s="394"/>
      <c r="CI7" s="394"/>
      <c r="CJ7" s="394"/>
      <c r="CK7" s="394"/>
      <c r="CL7" s="394"/>
      <c r="CM7" s="394"/>
      <c r="CN7" s="394"/>
      <c r="CO7" s="394"/>
      <c r="CP7" s="394"/>
      <c r="CQ7" s="394"/>
      <c r="CR7" s="394"/>
      <c r="CS7" s="394"/>
      <c r="CT7" s="394"/>
    </row>
    <row r="8" spans="1:98" ht="15.65" customHeight="1">
      <c r="A8" s="458"/>
      <c r="B8" s="143" t="s">
        <v>147</v>
      </c>
      <c r="C8" s="388"/>
      <c r="D8" s="389"/>
      <c r="E8" s="389"/>
      <c r="F8" s="389"/>
      <c r="G8" s="389"/>
      <c r="H8" s="389"/>
      <c r="I8" s="389"/>
      <c r="J8" s="389"/>
      <c r="K8" s="389"/>
      <c r="L8" s="389"/>
      <c r="M8" s="389"/>
      <c r="N8" s="389"/>
      <c r="O8" s="389"/>
      <c r="P8" s="389"/>
      <c r="Q8" s="389"/>
      <c r="R8" s="389"/>
      <c r="S8" s="389"/>
      <c r="T8" s="389"/>
      <c r="U8" s="389"/>
      <c r="V8" s="389"/>
      <c r="W8" s="395">
        <f>C8+M8+C9+M9</f>
        <v>0</v>
      </c>
      <c r="X8" s="395"/>
      <c r="Y8" s="395"/>
      <c r="Z8" s="395"/>
      <c r="AA8" s="395"/>
      <c r="AB8" s="395"/>
      <c r="AC8" s="395"/>
      <c r="AD8" s="395"/>
      <c r="AE8" s="395"/>
      <c r="AF8" s="395"/>
      <c r="AG8" s="395"/>
      <c r="AH8" s="396"/>
      <c r="AI8" s="388"/>
      <c r="AJ8" s="389"/>
      <c r="AK8" s="389"/>
      <c r="AL8" s="389"/>
      <c r="AM8" s="389"/>
      <c r="AN8" s="389"/>
      <c r="AO8" s="389"/>
      <c r="AP8" s="389"/>
      <c r="AQ8" s="389"/>
      <c r="AR8" s="389"/>
      <c r="AS8" s="389"/>
      <c r="AT8" s="389"/>
      <c r="AU8" s="389"/>
      <c r="AV8" s="389"/>
      <c r="AW8" s="389"/>
      <c r="AX8" s="389"/>
      <c r="AY8" s="389"/>
      <c r="AZ8" s="389"/>
      <c r="BA8" s="389"/>
      <c r="BB8" s="389"/>
      <c r="BC8" s="395">
        <f>AI8+AS8+AI9+AS9</f>
        <v>0</v>
      </c>
      <c r="BD8" s="395"/>
      <c r="BE8" s="395"/>
      <c r="BF8" s="395"/>
      <c r="BG8" s="395"/>
      <c r="BH8" s="395"/>
      <c r="BI8" s="395"/>
      <c r="BJ8" s="395"/>
      <c r="BK8" s="395"/>
      <c r="BL8" s="395"/>
      <c r="BM8" s="395"/>
      <c r="BN8" s="396"/>
      <c r="BO8" s="399"/>
      <c r="BP8" s="394"/>
      <c r="BQ8" s="394"/>
      <c r="BR8" s="394"/>
      <c r="BS8" s="394"/>
      <c r="BT8" s="394"/>
      <c r="BU8" s="394"/>
      <c r="BV8" s="394"/>
      <c r="BW8" s="394"/>
      <c r="BX8" s="394"/>
      <c r="BY8" s="394"/>
      <c r="BZ8" s="394"/>
      <c r="CA8" s="394"/>
      <c r="CB8" s="394"/>
      <c r="CC8" s="394"/>
      <c r="CD8" s="394"/>
      <c r="CE8" s="394"/>
      <c r="CF8" s="394"/>
      <c r="CG8" s="394"/>
      <c r="CH8" s="394"/>
      <c r="CI8" s="394"/>
      <c r="CJ8" s="394"/>
      <c r="CK8" s="394"/>
      <c r="CL8" s="394"/>
      <c r="CM8" s="394"/>
      <c r="CN8" s="394"/>
      <c r="CO8" s="394"/>
      <c r="CP8" s="394"/>
      <c r="CQ8" s="394"/>
      <c r="CR8" s="394"/>
      <c r="CS8" s="394"/>
      <c r="CT8" s="394"/>
    </row>
    <row r="9" spans="1:98" ht="15.65" customHeight="1" thickBot="1">
      <c r="A9" s="459"/>
      <c r="B9" s="144" t="s">
        <v>148</v>
      </c>
      <c r="C9" s="422"/>
      <c r="D9" s="418"/>
      <c r="E9" s="418"/>
      <c r="F9" s="418"/>
      <c r="G9" s="418"/>
      <c r="H9" s="418"/>
      <c r="I9" s="418"/>
      <c r="J9" s="418"/>
      <c r="K9" s="418"/>
      <c r="L9" s="418"/>
      <c r="M9" s="418"/>
      <c r="N9" s="418"/>
      <c r="O9" s="418"/>
      <c r="P9" s="418"/>
      <c r="Q9" s="418"/>
      <c r="R9" s="418"/>
      <c r="S9" s="418"/>
      <c r="T9" s="418"/>
      <c r="U9" s="418"/>
      <c r="V9" s="418"/>
      <c r="W9" s="397"/>
      <c r="X9" s="397"/>
      <c r="Y9" s="397"/>
      <c r="Z9" s="397"/>
      <c r="AA9" s="397"/>
      <c r="AB9" s="397"/>
      <c r="AC9" s="397"/>
      <c r="AD9" s="397"/>
      <c r="AE9" s="397"/>
      <c r="AF9" s="397"/>
      <c r="AG9" s="397"/>
      <c r="AH9" s="398"/>
      <c r="AI9" s="422"/>
      <c r="AJ9" s="418"/>
      <c r="AK9" s="418"/>
      <c r="AL9" s="418"/>
      <c r="AM9" s="418"/>
      <c r="AN9" s="418"/>
      <c r="AO9" s="418"/>
      <c r="AP9" s="418"/>
      <c r="AQ9" s="418"/>
      <c r="AR9" s="418"/>
      <c r="AS9" s="418"/>
      <c r="AT9" s="418"/>
      <c r="AU9" s="418"/>
      <c r="AV9" s="418"/>
      <c r="AW9" s="418"/>
      <c r="AX9" s="418"/>
      <c r="AY9" s="418"/>
      <c r="AZ9" s="418"/>
      <c r="BA9" s="418"/>
      <c r="BB9" s="418"/>
      <c r="BC9" s="397"/>
      <c r="BD9" s="397"/>
      <c r="BE9" s="397"/>
      <c r="BF9" s="397"/>
      <c r="BG9" s="397"/>
      <c r="BH9" s="397"/>
      <c r="BI9" s="397"/>
      <c r="BJ9" s="397"/>
      <c r="BK9" s="397"/>
      <c r="BL9" s="397"/>
      <c r="BM9" s="397"/>
      <c r="BN9" s="398"/>
      <c r="BO9" s="399"/>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row>
    <row r="10" spans="1:98" ht="6" customHeight="1" thickBot="1"/>
    <row r="11" spans="1:98" ht="17.25" customHeight="1" thickBot="1">
      <c r="A11" s="447" t="s">
        <v>136</v>
      </c>
      <c r="B11" s="572" t="s">
        <v>150</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4"/>
      <c r="BK11" s="400" t="s">
        <v>321</v>
      </c>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2"/>
    </row>
    <row r="12" spans="1:98" ht="16.5" customHeight="1">
      <c r="A12" s="448"/>
      <c r="B12" s="456">
        <v>313</v>
      </c>
      <c r="C12" s="393"/>
      <c r="D12" s="393"/>
      <c r="E12" s="393">
        <v>312</v>
      </c>
      <c r="F12" s="393"/>
      <c r="G12" s="393"/>
      <c r="H12" s="393"/>
      <c r="I12" s="393">
        <v>311</v>
      </c>
      <c r="J12" s="393"/>
      <c r="K12" s="393"/>
      <c r="L12" s="393"/>
      <c r="M12" s="393">
        <v>310</v>
      </c>
      <c r="N12" s="393"/>
      <c r="O12" s="393"/>
      <c r="P12" s="393"/>
      <c r="Q12" s="393">
        <v>309</v>
      </c>
      <c r="R12" s="393"/>
      <c r="S12" s="393"/>
      <c r="T12" s="393"/>
      <c r="U12" s="393">
        <v>308</v>
      </c>
      <c r="V12" s="393"/>
      <c r="W12" s="393"/>
      <c r="X12" s="393"/>
      <c r="Y12" s="421">
        <v>307</v>
      </c>
      <c r="Z12" s="421"/>
      <c r="AA12" s="421"/>
      <c r="AB12" s="421"/>
      <c r="AC12" s="393">
        <v>306</v>
      </c>
      <c r="AD12" s="393"/>
      <c r="AE12" s="393"/>
      <c r="AF12" s="393"/>
      <c r="AG12" s="393">
        <v>305</v>
      </c>
      <c r="AH12" s="393"/>
      <c r="AI12" s="393"/>
      <c r="AJ12" s="393"/>
      <c r="AK12" s="393">
        <v>304</v>
      </c>
      <c r="AL12" s="393"/>
      <c r="AM12" s="393"/>
      <c r="AN12" s="393"/>
      <c r="AO12" s="393">
        <v>303</v>
      </c>
      <c r="AP12" s="393"/>
      <c r="AQ12" s="393"/>
      <c r="AR12" s="393"/>
      <c r="AS12" s="393">
        <v>302</v>
      </c>
      <c r="AT12" s="393"/>
      <c r="AU12" s="393"/>
      <c r="AV12" s="393"/>
      <c r="AW12" s="393">
        <v>301</v>
      </c>
      <c r="AX12" s="393"/>
      <c r="AY12" s="393"/>
      <c r="AZ12" s="393"/>
      <c r="BA12" s="405" t="s">
        <v>213</v>
      </c>
      <c r="BB12" s="405"/>
      <c r="BC12" s="405"/>
      <c r="BD12" s="405"/>
      <c r="BE12" s="405"/>
      <c r="BF12" s="405" t="s">
        <v>214</v>
      </c>
      <c r="BG12" s="405"/>
      <c r="BH12" s="405"/>
      <c r="BI12" s="405"/>
      <c r="BJ12" s="408"/>
      <c r="BK12" s="430" t="s">
        <v>210</v>
      </c>
      <c r="BL12" s="431"/>
      <c r="BM12" s="431"/>
      <c r="BN12" s="431"/>
      <c r="BO12" s="431"/>
      <c r="BP12" s="431"/>
      <c r="BQ12" s="405" t="s">
        <v>215</v>
      </c>
      <c r="BR12" s="405"/>
      <c r="BS12" s="405"/>
      <c r="BT12" s="405"/>
      <c r="BU12" s="405"/>
      <c r="BV12" s="405" t="s">
        <v>214</v>
      </c>
      <c r="BW12" s="405"/>
      <c r="BX12" s="405"/>
      <c r="BY12" s="405"/>
      <c r="BZ12" s="405"/>
      <c r="CA12" s="420" t="s">
        <v>137</v>
      </c>
      <c r="CB12" s="420"/>
      <c r="CC12" s="420"/>
      <c r="CD12" s="420"/>
      <c r="CE12" s="420"/>
      <c r="CF12" s="420"/>
      <c r="CG12" s="420"/>
      <c r="CH12" s="420" t="s">
        <v>138</v>
      </c>
      <c r="CI12" s="420"/>
      <c r="CJ12" s="420"/>
      <c r="CK12" s="420"/>
      <c r="CL12" s="420"/>
      <c r="CM12" s="420"/>
      <c r="CN12" s="420"/>
      <c r="CO12" s="426" t="s">
        <v>212</v>
      </c>
      <c r="CP12" s="426"/>
      <c r="CQ12" s="426"/>
      <c r="CR12" s="426"/>
      <c r="CS12" s="426"/>
      <c r="CT12" s="427"/>
    </row>
    <row r="13" spans="1:98" ht="16.5" customHeight="1" thickBot="1">
      <c r="A13" s="449"/>
      <c r="B13" s="390">
        <v>213</v>
      </c>
      <c r="C13" s="391"/>
      <c r="D13" s="391"/>
      <c r="E13" s="391">
        <v>212</v>
      </c>
      <c r="F13" s="391"/>
      <c r="G13" s="391"/>
      <c r="H13" s="391"/>
      <c r="I13" s="391">
        <v>211</v>
      </c>
      <c r="J13" s="391"/>
      <c r="K13" s="391"/>
      <c r="L13" s="391"/>
      <c r="M13" s="391">
        <v>210</v>
      </c>
      <c r="N13" s="391"/>
      <c r="O13" s="391"/>
      <c r="P13" s="391"/>
      <c r="Q13" s="391">
        <v>209</v>
      </c>
      <c r="R13" s="391"/>
      <c r="S13" s="391"/>
      <c r="T13" s="391"/>
      <c r="U13" s="391">
        <v>208</v>
      </c>
      <c r="V13" s="391"/>
      <c r="W13" s="391"/>
      <c r="X13" s="391"/>
      <c r="Y13" s="392">
        <v>207</v>
      </c>
      <c r="Z13" s="392"/>
      <c r="AA13" s="392"/>
      <c r="AB13" s="392"/>
      <c r="AC13" s="391">
        <v>206</v>
      </c>
      <c r="AD13" s="391"/>
      <c r="AE13" s="391"/>
      <c r="AF13" s="391"/>
      <c r="AG13" s="391">
        <v>205</v>
      </c>
      <c r="AH13" s="391"/>
      <c r="AI13" s="391"/>
      <c r="AJ13" s="391"/>
      <c r="AK13" s="391">
        <v>204</v>
      </c>
      <c r="AL13" s="391"/>
      <c r="AM13" s="391"/>
      <c r="AN13" s="391"/>
      <c r="AO13" s="391">
        <v>203</v>
      </c>
      <c r="AP13" s="391"/>
      <c r="AQ13" s="391"/>
      <c r="AR13" s="391"/>
      <c r="AS13" s="391">
        <v>202</v>
      </c>
      <c r="AT13" s="391"/>
      <c r="AU13" s="391"/>
      <c r="AV13" s="391"/>
      <c r="AW13" s="391">
        <v>201</v>
      </c>
      <c r="AX13" s="391"/>
      <c r="AY13" s="391"/>
      <c r="AZ13" s="391"/>
      <c r="BA13" s="406"/>
      <c r="BB13" s="406"/>
      <c r="BC13" s="406"/>
      <c r="BD13" s="406"/>
      <c r="BE13" s="406"/>
      <c r="BF13" s="406"/>
      <c r="BG13" s="406"/>
      <c r="BH13" s="406"/>
      <c r="BI13" s="406"/>
      <c r="BJ13" s="409"/>
      <c r="BK13" s="432" t="s">
        <v>211</v>
      </c>
      <c r="BL13" s="433"/>
      <c r="BM13" s="433"/>
      <c r="BN13" s="433"/>
      <c r="BO13" s="433"/>
      <c r="BP13" s="433"/>
      <c r="BQ13" s="406"/>
      <c r="BR13" s="406"/>
      <c r="BS13" s="406"/>
      <c r="BT13" s="406"/>
      <c r="BU13" s="406"/>
      <c r="BV13" s="406"/>
      <c r="BW13" s="406"/>
      <c r="BX13" s="406"/>
      <c r="BY13" s="406"/>
      <c r="BZ13" s="406"/>
      <c r="CA13" s="403" t="s">
        <v>139</v>
      </c>
      <c r="CB13" s="403"/>
      <c r="CC13" s="403"/>
      <c r="CD13" s="403"/>
      <c r="CE13" s="403"/>
      <c r="CF13" s="403"/>
      <c r="CG13" s="403"/>
      <c r="CH13" s="404"/>
      <c r="CI13" s="404"/>
      <c r="CJ13" s="404"/>
      <c r="CK13" s="404"/>
      <c r="CL13" s="404"/>
      <c r="CM13" s="404"/>
      <c r="CN13" s="404"/>
      <c r="CO13" s="428"/>
      <c r="CP13" s="428"/>
      <c r="CQ13" s="428"/>
      <c r="CR13" s="428"/>
      <c r="CS13" s="428"/>
      <c r="CT13" s="429"/>
    </row>
    <row r="14" spans="1:98" ht="6" customHeight="1"/>
    <row r="15" spans="1:98" ht="14.15" customHeight="1" thickBot="1">
      <c r="A15" s="141"/>
      <c r="B15" s="141"/>
      <c r="C15" s="407" t="s">
        <v>217</v>
      </c>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c r="CL15" s="407"/>
      <c r="CM15" s="407"/>
      <c r="CN15" s="407"/>
      <c r="CO15" s="407"/>
      <c r="CP15" s="407"/>
      <c r="CQ15" s="407"/>
      <c r="CR15" s="407"/>
      <c r="CS15" s="407"/>
      <c r="CT15" s="407"/>
    </row>
    <row r="16" spans="1:98" ht="11.25" customHeight="1">
      <c r="A16" s="441" t="s">
        <v>149</v>
      </c>
      <c r="B16" s="442"/>
      <c r="C16" s="145"/>
      <c r="D16" s="146"/>
      <c r="E16" s="384">
        <v>7</v>
      </c>
      <c r="F16" s="384"/>
      <c r="G16" s="384"/>
      <c r="H16" s="384"/>
      <c r="I16" s="384"/>
      <c r="J16" s="384"/>
      <c r="K16" s="384">
        <v>8</v>
      </c>
      <c r="L16" s="384"/>
      <c r="M16" s="384"/>
      <c r="N16" s="384"/>
      <c r="O16" s="384"/>
      <c r="P16" s="384"/>
      <c r="Q16" s="384">
        <v>9</v>
      </c>
      <c r="R16" s="384"/>
      <c r="S16" s="384"/>
      <c r="T16" s="384"/>
      <c r="U16" s="384"/>
      <c r="V16" s="384"/>
      <c r="W16" s="384">
        <v>10</v>
      </c>
      <c r="X16" s="384"/>
      <c r="Y16" s="384"/>
      <c r="Z16" s="384"/>
      <c r="AA16" s="384"/>
      <c r="AB16" s="384"/>
      <c r="AC16" s="384">
        <v>11</v>
      </c>
      <c r="AD16" s="384"/>
      <c r="AE16" s="384"/>
      <c r="AF16" s="384"/>
      <c r="AG16" s="384"/>
      <c r="AH16" s="384"/>
      <c r="AI16" s="384">
        <v>12</v>
      </c>
      <c r="AJ16" s="384"/>
      <c r="AK16" s="384"/>
      <c r="AL16" s="384"/>
      <c r="AM16" s="384"/>
      <c r="AN16" s="384"/>
      <c r="AO16" s="384">
        <v>13</v>
      </c>
      <c r="AP16" s="384"/>
      <c r="AQ16" s="384"/>
      <c r="AR16" s="384"/>
      <c r="AS16" s="384"/>
      <c r="AT16" s="384"/>
      <c r="AU16" s="384">
        <v>14</v>
      </c>
      <c r="AV16" s="384"/>
      <c r="AW16" s="384"/>
      <c r="AX16" s="384"/>
      <c r="AY16" s="384"/>
      <c r="AZ16" s="384"/>
      <c r="BA16" s="384">
        <v>15</v>
      </c>
      <c r="BB16" s="384"/>
      <c r="BC16" s="384"/>
      <c r="BD16" s="384"/>
      <c r="BE16" s="384"/>
      <c r="BF16" s="384"/>
      <c r="BG16" s="384">
        <v>16</v>
      </c>
      <c r="BH16" s="384"/>
      <c r="BI16" s="384"/>
      <c r="BJ16" s="384"/>
      <c r="BK16" s="384"/>
      <c r="BL16" s="384"/>
      <c r="BM16" s="384">
        <v>17</v>
      </c>
      <c r="BN16" s="384"/>
      <c r="BO16" s="384"/>
      <c r="BP16" s="384"/>
      <c r="BQ16" s="384"/>
      <c r="BR16" s="384"/>
      <c r="BS16" s="384">
        <v>18</v>
      </c>
      <c r="BT16" s="384"/>
      <c r="BU16" s="384"/>
      <c r="BV16" s="384"/>
      <c r="BW16" s="384"/>
      <c r="BX16" s="384"/>
      <c r="BY16" s="384">
        <v>19</v>
      </c>
      <c r="BZ16" s="384"/>
      <c r="CA16" s="384"/>
      <c r="CB16" s="384"/>
      <c r="CC16" s="384"/>
      <c r="CD16" s="384"/>
      <c r="CE16" s="384">
        <v>20</v>
      </c>
      <c r="CF16" s="384"/>
      <c r="CG16" s="384"/>
      <c r="CH16" s="384"/>
      <c r="CI16" s="384"/>
      <c r="CJ16" s="384"/>
      <c r="CK16" s="384">
        <v>21</v>
      </c>
      <c r="CL16" s="384"/>
      <c r="CM16" s="384"/>
      <c r="CN16" s="384"/>
      <c r="CO16" s="384"/>
      <c r="CP16" s="384"/>
      <c r="CQ16" s="384">
        <v>22</v>
      </c>
      <c r="CR16" s="384"/>
      <c r="CS16" s="384"/>
      <c r="CT16" s="410"/>
    </row>
    <row r="17" spans="1:98" ht="6.75" customHeight="1" thickBot="1">
      <c r="A17" s="443"/>
      <c r="B17" s="444"/>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8"/>
    </row>
    <row r="18" spans="1:98" ht="30" customHeight="1" thickTop="1">
      <c r="A18" s="445" t="str">
        <f>IF(C6="","",C6)</f>
        <v/>
      </c>
      <c r="B18" s="446"/>
      <c r="C18" s="188"/>
      <c r="D18" s="189"/>
      <c r="E18" s="189"/>
      <c r="F18" s="189"/>
      <c r="G18" s="189"/>
      <c r="H18" s="190"/>
      <c r="I18" s="189"/>
      <c r="J18" s="189"/>
      <c r="K18" s="191"/>
      <c r="L18" s="191"/>
      <c r="M18" s="191"/>
      <c r="N18" s="189"/>
      <c r="O18" s="192"/>
      <c r="P18" s="192"/>
      <c r="Q18" s="192"/>
      <c r="R18" s="189"/>
      <c r="S18" s="189"/>
      <c r="T18" s="189"/>
      <c r="U18" s="189"/>
      <c r="V18" s="189"/>
      <c r="W18" s="189"/>
      <c r="X18" s="189"/>
      <c r="Y18" s="189"/>
      <c r="Z18" s="189"/>
      <c r="AA18" s="189"/>
      <c r="AB18" s="189"/>
      <c r="AC18" s="189"/>
      <c r="AD18" s="503" t="s">
        <v>308</v>
      </c>
      <c r="AE18" s="503"/>
      <c r="AF18" s="503"/>
      <c r="AG18" s="500" t="s">
        <v>309</v>
      </c>
      <c r="AH18" s="500"/>
      <c r="AI18" s="500"/>
      <c r="AJ18" s="499" t="s">
        <v>306</v>
      </c>
      <c r="AK18" s="499"/>
      <c r="AL18" s="499"/>
      <c r="AM18" s="499"/>
      <c r="AN18" s="499"/>
      <c r="AO18" s="499"/>
      <c r="AP18" s="507" t="s">
        <v>310</v>
      </c>
      <c r="AQ18" s="507"/>
      <c r="AR18" s="507"/>
      <c r="AS18" s="557"/>
      <c r="AT18" s="558"/>
      <c r="AU18" s="558"/>
      <c r="AV18" s="558"/>
      <c r="AW18" s="558"/>
      <c r="AX18" s="558"/>
      <c r="AY18" s="558"/>
      <c r="AZ18" s="558"/>
      <c r="BA18" s="558"/>
      <c r="BB18" s="558"/>
      <c r="BC18" s="558"/>
      <c r="BD18" s="558"/>
      <c r="BE18" s="558"/>
      <c r="BF18" s="558"/>
      <c r="BG18" s="558"/>
      <c r="BH18" s="558"/>
      <c r="BI18" s="558"/>
      <c r="BJ18" s="558"/>
      <c r="BK18" s="558"/>
      <c r="BL18" s="558"/>
      <c r="BM18" s="559"/>
      <c r="BN18" s="493" t="s">
        <v>313</v>
      </c>
      <c r="BO18" s="493"/>
      <c r="BP18" s="493"/>
      <c r="BQ18" s="569"/>
      <c r="BR18" s="570"/>
      <c r="BS18" s="570"/>
      <c r="BT18" s="570"/>
      <c r="BU18" s="570"/>
      <c r="BV18" s="570"/>
      <c r="BW18" s="570"/>
      <c r="BX18" s="570"/>
      <c r="BY18" s="570"/>
      <c r="BZ18" s="570"/>
      <c r="CA18" s="570"/>
      <c r="CB18" s="570"/>
      <c r="CC18" s="570"/>
      <c r="CD18" s="570"/>
      <c r="CE18" s="570"/>
      <c r="CF18" s="570"/>
      <c r="CG18" s="570"/>
      <c r="CH18" s="570"/>
      <c r="CI18" s="570"/>
      <c r="CJ18" s="570"/>
      <c r="CK18" s="570"/>
      <c r="CL18" s="570"/>
      <c r="CM18" s="570"/>
      <c r="CN18" s="570"/>
      <c r="CO18" s="570"/>
      <c r="CP18" s="570"/>
      <c r="CQ18" s="571"/>
      <c r="CR18" s="499" t="s">
        <v>312</v>
      </c>
      <c r="CS18" s="499"/>
      <c r="CT18" s="515"/>
    </row>
    <row r="19" spans="1:98" ht="30" customHeight="1">
      <c r="A19" s="399"/>
      <c r="B19" s="440"/>
      <c r="C19" s="193"/>
      <c r="D19" s="194"/>
      <c r="E19" s="194"/>
      <c r="F19" s="194"/>
      <c r="G19" s="194"/>
      <c r="H19" s="194"/>
      <c r="I19" s="194"/>
      <c r="J19" s="194"/>
      <c r="K19" s="191"/>
      <c r="L19" s="191"/>
      <c r="M19" s="191"/>
      <c r="N19" s="194"/>
      <c r="O19" s="195"/>
      <c r="P19" s="195"/>
      <c r="Q19" s="195"/>
      <c r="R19" s="196"/>
      <c r="S19" s="196"/>
      <c r="T19" s="196"/>
      <c r="U19" s="196"/>
      <c r="V19" s="196"/>
      <c r="W19" s="196"/>
      <c r="X19" s="196"/>
      <c r="Y19" s="196"/>
      <c r="Z19" s="196"/>
      <c r="AA19" s="196"/>
      <c r="AB19" s="196"/>
      <c r="AC19" s="196"/>
      <c r="AD19" s="504"/>
      <c r="AE19" s="504"/>
      <c r="AF19" s="504"/>
      <c r="AG19" s="501"/>
      <c r="AH19" s="501"/>
      <c r="AI19" s="501"/>
      <c r="AJ19" s="548"/>
      <c r="AK19" s="549"/>
      <c r="AL19" s="549"/>
      <c r="AM19" s="549"/>
      <c r="AN19" s="549"/>
      <c r="AO19" s="550"/>
      <c r="AP19" s="508"/>
      <c r="AQ19" s="508"/>
      <c r="AR19" s="508"/>
      <c r="AS19" s="560" t="s">
        <v>325</v>
      </c>
      <c r="AT19" s="561"/>
      <c r="AU19" s="561"/>
      <c r="AV19" s="561"/>
      <c r="AW19" s="561"/>
      <c r="AX19" s="561"/>
      <c r="AY19" s="561"/>
      <c r="AZ19" s="561"/>
      <c r="BA19" s="561"/>
      <c r="BB19" s="561"/>
      <c r="BC19" s="561"/>
      <c r="BD19" s="561"/>
      <c r="BE19" s="561"/>
      <c r="BF19" s="561"/>
      <c r="BG19" s="561"/>
      <c r="BH19" s="561"/>
      <c r="BI19" s="561"/>
      <c r="BJ19" s="561"/>
      <c r="BK19" s="561"/>
      <c r="BL19" s="561"/>
      <c r="BM19" s="562"/>
      <c r="BN19" s="494"/>
      <c r="BO19" s="494"/>
      <c r="BP19" s="494"/>
      <c r="BQ19" s="587"/>
      <c r="BR19" s="588"/>
      <c r="BS19" s="588"/>
      <c r="BT19" s="588"/>
      <c r="BU19" s="588"/>
      <c r="BV19" s="588"/>
      <c r="BW19" s="588"/>
      <c r="BX19" s="588"/>
      <c r="BY19" s="588"/>
      <c r="BZ19" s="588"/>
      <c r="CA19" s="588"/>
      <c r="CB19" s="588"/>
      <c r="CC19" s="588"/>
      <c r="CD19" s="588"/>
      <c r="CE19" s="588"/>
      <c r="CF19" s="588"/>
      <c r="CG19" s="588"/>
      <c r="CH19" s="588"/>
      <c r="CI19" s="588"/>
      <c r="CJ19" s="588"/>
      <c r="CK19" s="588"/>
      <c r="CL19" s="588"/>
      <c r="CM19" s="588"/>
      <c r="CN19" s="588"/>
      <c r="CO19" s="588"/>
      <c r="CP19" s="588"/>
      <c r="CQ19" s="589"/>
      <c r="CR19" s="516"/>
      <c r="CS19" s="516"/>
      <c r="CT19" s="517"/>
    </row>
    <row r="20" spans="1:98" ht="30" customHeight="1">
      <c r="A20" s="399" t="s">
        <v>303</v>
      </c>
      <c r="B20" s="440"/>
      <c r="C20" s="193"/>
      <c r="D20" s="194"/>
      <c r="E20" s="194"/>
      <c r="F20" s="194"/>
      <c r="G20" s="194"/>
      <c r="H20" s="194"/>
      <c r="I20" s="194"/>
      <c r="J20" s="194"/>
      <c r="K20" s="191"/>
      <c r="L20" s="191"/>
      <c r="M20" s="191"/>
      <c r="N20" s="194"/>
      <c r="O20" s="195"/>
      <c r="P20" s="195"/>
      <c r="Q20" s="195"/>
      <c r="R20" s="196"/>
      <c r="S20" s="196"/>
      <c r="T20" s="196"/>
      <c r="U20" s="196"/>
      <c r="V20" s="196"/>
      <c r="W20" s="196"/>
      <c r="X20" s="196"/>
      <c r="Y20" s="196"/>
      <c r="Z20" s="196"/>
      <c r="AA20" s="196"/>
      <c r="AB20" s="196"/>
      <c r="AC20" s="196"/>
      <c r="AD20" s="504"/>
      <c r="AE20" s="504"/>
      <c r="AF20" s="504"/>
      <c r="AG20" s="501"/>
      <c r="AH20" s="501"/>
      <c r="AI20" s="501"/>
      <c r="AJ20" s="551"/>
      <c r="AK20" s="552"/>
      <c r="AL20" s="552"/>
      <c r="AM20" s="552"/>
      <c r="AN20" s="552"/>
      <c r="AO20" s="553"/>
      <c r="AP20" s="508"/>
      <c r="AQ20" s="508"/>
      <c r="AR20" s="508"/>
      <c r="AS20" s="563"/>
      <c r="AT20" s="564"/>
      <c r="AU20" s="564"/>
      <c r="AV20" s="564"/>
      <c r="AW20" s="564"/>
      <c r="AX20" s="564"/>
      <c r="AY20" s="564"/>
      <c r="AZ20" s="564"/>
      <c r="BA20" s="564"/>
      <c r="BB20" s="564"/>
      <c r="BC20" s="564"/>
      <c r="BD20" s="564"/>
      <c r="BE20" s="564"/>
      <c r="BF20" s="564"/>
      <c r="BG20" s="564"/>
      <c r="BH20" s="564"/>
      <c r="BI20" s="564"/>
      <c r="BJ20" s="564"/>
      <c r="BK20" s="564"/>
      <c r="BL20" s="564"/>
      <c r="BM20" s="565"/>
      <c r="BN20" s="494"/>
      <c r="BO20" s="494"/>
      <c r="BP20" s="494"/>
      <c r="BQ20" s="575" t="s">
        <v>315</v>
      </c>
      <c r="BR20" s="576"/>
      <c r="BS20" s="576"/>
      <c r="BT20" s="576"/>
      <c r="BU20" s="576"/>
      <c r="BV20" s="576"/>
      <c r="BW20" s="576"/>
      <c r="BX20" s="576"/>
      <c r="BY20" s="576"/>
      <c r="BZ20" s="576"/>
      <c r="CA20" s="576"/>
      <c r="CB20" s="576"/>
      <c r="CC20" s="576"/>
      <c r="CD20" s="576"/>
      <c r="CE20" s="576"/>
      <c r="CF20" s="576"/>
      <c r="CG20" s="576"/>
      <c r="CH20" s="576"/>
      <c r="CI20" s="576"/>
      <c r="CJ20" s="576"/>
      <c r="CK20" s="576"/>
      <c r="CL20" s="576"/>
      <c r="CM20" s="576"/>
      <c r="CN20" s="576"/>
      <c r="CO20" s="576"/>
      <c r="CP20" s="576"/>
      <c r="CQ20" s="577"/>
      <c r="CR20" s="516"/>
      <c r="CS20" s="516"/>
      <c r="CT20" s="517"/>
    </row>
    <row r="21" spans="1:98" ht="30" customHeight="1">
      <c r="A21" s="399" t="str">
        <f>IF(P6="","",P6)</f>
        <v/>
      </c>
      <c r="B21" s="440"/>
      <c r="C21" s="193"/>
      <c r="D21" s="194"/>
      <c r="E21" s="194"/>
      <c r="F21" s="194"/>
      <c r="G21" s="194"/>
      <c r="H21" s="194"/>
      <c r="I21" s="194"/>
      <c r="J21" s="194"/>
      <c r="K21" s="191"/>
      <c r="L21" s="191"/>
      <c r="M21" s="191"/>
      <c r="N21" s="194"/>
      <c r="O21" s="195"/>
      <c r="P21" s="195"/>
      <c r="Q21" s="195"/>
      <c r="R21" s="196"/>
      <c r="S21" s="196"/>
      <c r="T21" s="196"/>
      <c r="U21" s="196"/>
      <c r="V21" s="196"/>
      <c r="W21" s="196"/>
      <c r="X21" s="196"/>
      <c r="Y21" s="196"/>
      <c r="Z21" s="196"/>
      <c r="AA21" s="196"/>
      <c r="AB21" s="196"/>
      <c r="AC21" s="196"/>
      <c r="AD21" s="504"/>
      <c r="AE21" s="504"/>
      <c r="AF21" s="504"/>
      <c r="AG21" s="501"/>
      <c r="AH21" s="501"/>
      <c r="AI21" s="501"/>
      <c r="AJ21" s="554"/>
      <c r="AK21" s="555"/>
      <c r="AL21" s="555"/>
      <c r="AM21" s="555"/>
      <c r="AN21" s="555"/>
      <c r="AO21" s="556"/>
      <c r="AP21" s="508"/>
      <c r="AQ21" s="508"/>
      <c r="AR21" s="508"/>
      <c r="AS21" s="563"/>
      <c r="AT21" s="564"/>
      <c r="AU21" s="564"/>
      <c r="AV21" s="564"/>
      <c r="AW21" s="564"/>
      <c r="AX21" s="564"/>
      <c r="AY21" s="564"/>
      <c r="AZ21" s="564"/>
      <c r="BA21" s="564"/>
      <c r="BB21" s="564"/>
      <c r="BC21" s="564"/>
      <c r="BD21" s="564"/>
      <c r="BE21" s="564"/>
      <c r="BF21" s="564"/>
      <c r="BG21" s="564"/>
      <c r="BH21" s="564"/>
      <c r="BI21" s="564"/>
      <c r="BJ21" s="564"/>
      <c r="BK21" s="564"/>
      <c r="BL21" s="564"/>
      <c r="BM21" s="565"/>
      <c r="BN21" s="494"/>
      <c r="BO21" s="494"/>
      <c r="BP21" s="494"/>
      <c r="BQ21" s="578"/>
      <c r="BR21" s="579"/>
      <c r="BS21" s="579"/>
      <c r="BT21" s="579"/>
      <c r="BU21" s="579"/>
      <c r="BV21" s="579"/>
      <c r="BW21" s="579"/>
      <c r="BX21" s="579"/>
      <c r="BY21" s="579"/>
      <c r="BZ21" s="579"/>
      <c r="CA21" s="579"/>
      <c r="CB21" s="579"/>
      <c r="CC21" s="579"/>
      <c r="CD21" s="579"/>
      <c r="CE21" s="579"/>
      <c r="CF21" s="579"/>
      <c r="CG21" s="579"/>
      <c r="CH21" s="579"/>
      <c r="CI21" s="579"/>
      <c r="CJ21" s="579"/>
      <c r="CK21" s="579"/>
      <c r="CL21" s="579"/>
      <c r="CM21" s="579"/>
      <c r="CN21" s="579"/>
      <c r="CO21" s="579"/>
      <c r="CP21" s="579"/>
      <c r="CQ21" s="580"/>
      <c r="CR21" s="516"/>
      <c r="CS21" s="516"/>
      <c r="CT21" s="517"/>
    </row>
    <row r="22" spans="1:98" ht="30" customHeight="1">
      <c r="A22" s="399"/>
      <c r="B22" s="440"/>
      <c r="C22" s="193"/>
      <c r="D22" s="194"/>
      <c r="E22" s="194"/>
      <c r="F22" s="194"/>
      <c r="G22" s="194"/>
      <c r="H22" s="194"/>
      <c r="I22" s="194"/>
      <c r="J22" s="194"/>
      <c r="K22" s="191"/>
      <c r="L22" s="191"/>
      <c r="M22" s="191"/>
      <c r="N22" s="194"/>
      <c r="O22" s="195"/>
      <c r="P22" s="195"/>
      <c r="Q22" s="195"/>
      <c r="R22" s="196"/>
      <c r="S22" s="196"/>
      <c r="T22" s="196"/>
      <c r="U22" s="196"/>
      <c r="V22" s="196"/>
      <c r="W22" s="196"/>
      <c r="X22" s="196"/>
      <c r="Y22" s="196"/>
      <c r="Z22" s="196"/>
      <c r="AA22" s="196"/>
      <c r="AB22" s="196"/>
      <c r="AC22" s="196"/>
      <c r="AD22" s="504"/>
      <c r="AE22" s="504"/>
      <c r="AF22" s="504"/>
      <c r="AG22" s="501"/>
      <c r="AH22" s="501"/>
      <c r="AI22" s="501"/>
      <c r="AJ22" s="539" t="s">
        <v>328</v>
      </c>
      <c r="AK22" s="540"/>
      <c r="AL22" s="540"/>
      <c r="AM22" s="540"/>
      <c r="AN22" s="540"/>
      <c r="AO22" s="541"/>
      <c r="AP22" s="508"/>
      <c r="AQ22" s="508"/>
      <c r="AR22" s="508"/>
      <c r="AS22" s="563"/>
      <c r="AT22" s="564"/>
      <c r="AU22" s="564"/>
      <c r="AV22" s="564"/>
      <c r="AW22" s="564"/>
      <c r="AX22" s="564"/>
      <c r="AY22" s="564"/>
      <c r="AZ22" s="564"/>
      <c r="BA22" s="564"/>
      <c r="BB22" s="564"/>
      <c r="BC22" s="564"/>
      <c r="BD22" s="564"/>
      <c r="BE22" s="564"/>
      <c r="BF22" s="564"/>
      <c r="BG22" s="564"/>
      <c r="BH22" s="564"/>
      <c r="BI22" s="564"/>
      <c r="BJ22" s="564"/>
      <c r="BK22" s="564"/>
      <c r="BL22" s="564"/>
      <c r="BM22" s="565"/>
      <c r="BN22" s="494"/>
      <c r="BO22" s="494"/>
      <c r="BP22" s="494"/>
      <c r="BQ22" s="581"/>
      <c r="BR22" s="582"/>
      <c r="BS22" s="582"/>
      <c r="BT22" s="582"/>
      <c r="BU22" s="582"/>
      <c r="BV22" s="582"/>
      <c r="BW22" s="582"/>
      <c r="BX22" s="582"/>
      <c r="BY22" s="582"/>
      <c r="BZ22" s="582"/>
      <c r="CA22" s="582"/>
      <c r="CB22" s="582"/>
      <c r="CC22" s="582"/>
      <c r="CD22" s="582"/>
      <c r="CE22" s="582"/>
      <c r="CF22" s="582"/>
      <c r="CG22" s="582"/>
      <c r="CH22" s="582"/>
      <c r="CI22" s="582"/>
      <c r="CJ22" s="582"/>
      <c r="CK22" s="582"/>
      <c r="CL22" s="582"/>
      <c r="CM22" s="582"/>
      <c r="CN22" s="582"/>
      <c r="CO22" s="582"/>
      <c r="CP22" s="582"/>
      <c r="CQ22" s="583"/>
      <c r="CR22" s="516"/>
      <c r="CS22" s="516"/>
      <c r="CT22" s="517"/>
    </row>
    <row r="23" spans="1:98" ht="30" customHeight="1">
      <c r="A23" s="399" t="s">
        <v>304</v>
      </c>
      <c r="B23" s="440"/>
      <c r="C23" s="193"/>
      <c r="D23" s="194"/>
      <c r="E23" s="194"/>
      <c r="F23" s="194"/>
      <c r="G23" s="194"/>
      <c r="H23" s="194"/>
      <c r="I23" s="194"/>
      <c r="J23" s="194"/>
      <c r="K23" s="191"/>
      <c r="L23" s="191"/>
      <c r="M23" s="191"/>
      <c r="N23" s="194"/>
      <c r="O23" s="195"/>
      <c r="P23" s="195"/>
      <c r="Q23" s="195"/>
      <c r="R23" s="196"/>
      <c r="S23" s="196"/>
      <c r="T23" s="196"/>
      <c r="U23" s="196"/>
      <c r="V23" s="196"/>
      <c r="W23" s="196"/>
      <c r="X23" s="196"/>
      <c r="Y23" s="196"/>
      <c r="Z23" s="196"/>
      <c r="AA23" s="196"/>
      <c r="AB23" s="196"/>
      <c r="AC23" s="196"/>
      <c r="AD23" s="504"/>
      <c r="AE23" s="504"/>
      <c r="AF23" s="504"/>
      <c r="AG23" s="501"/>
      <c r="AH23" s="501"/>
      <c r="AI23" s="501"/>
      <c r="AJ23" s="542"/>
      <c r="AK23" s="543"/>
      <c r="AL23" s="543"/>
      <c r="AM23" s="543"/>
      <c r="AN23" s="543"/>
      <c r="AO23" s="544"/>
      <c r="AP23" s="508"/>
      <c r="AQ23" s="508"/>
      <c r="AR23" s="508"/>
      <c r="AS23" s="563"/>
      <c r="AT23" s="564"/>
      <c r="AU23" s="564"/>
      <c r="AV23" s="564"/>
      <c r="AW23" s="564"/>
      <c r="AX23" s="564"/>
      <c r="AY23" s="564"/>
      <c r="AZ23" s="564"/>
      <c r="BA23" s="564"/>
      <c r="BB23" s="564"/>
      <c r="BC23" s="564"/>
      <c r="BD23" s="564"/>
      <c r="BE23" s="564"/>
      <c r="BF23" s="564"/>
      <c r="BG23" s="564"/>
      <c r="BH23" s="564"/>
      <c r="BI23" s="564"/>
      <c r="BJ23" s="564"/>
      <c r="BK23" s="564"/>
      <c r="BL23" s="564"/>
      <c r="BM23" s="565"/>
      <c r="BN23" s="494"/>
      <c r="BO23" s="494"/>
      <c r="BP23" s="494"/>
      <c r="BQ23" s="581"/>
      <c r="BR23" s="582"/>
      <c r="BS23" s="582"/>
      <c r="BT23" s="582"/>
      <c r="BU23" s="582"/>
      <c r="BV23" s="582"/>
      <c r="BW23" s="582"/>
      <c r="BX23" s="582"/>
      <c r="BY23" s="582"/>
      <c r="BZ23" s="582"/>
      <c r="CA23" s="582"/>
      <c r="CB23" s="582"/>
      <c r="CC23" s="582"/>
      <c r="CD23" s="582"/>
      <c r="CE23" s="582"/>
      <c r="CF23" s="582"/>
      <c r="CG23" s="582"/>
      <c r="CH23" s="582"/>
      <c r="CI23" s="582"/>
      <c r="CJ23" s="582"/>
      <c r="CK23" s="582"/>
      <c r="CL23" s="582"/>
      <c r="CM23" s="582"/>
      <c r="CN23" s="582"/>
      <c r="CO23" s="582"/>
      <c r="CP23" s="582"/>
      <c r="CQ23" s="583"/>
      <c r="CR23" s="516"/>
      <c r="CS23" s="516"/>
      <c r="CT23" s="517"/>
    </row>
    <row r="24" spans="1:98" ht="30" customHeight="1">
      <c r="A24" s="522" t="str">
        <f>IF(AC6="","",AC6)</f>
        <v/>
      </c>
      <c r="B24" s="523"/>
      <c r="C24" s="193"/>
      <c r="D24" s="194"/>
      <c r="E24" s="194"/>
      <c r="F24" s="194"/>
      <c r="G24" s="194"/>
      <c r="H24" s="194"/>
      <c r="I24" s="194"/>
      <c r="J24" s="194"/>
      <c r="K24" s="191"/>
      <c r="L24" s="191"/>
      <c r="M24" s="191"/>
      <c r="N24" s="194"/>
      <c r="O24" s="195"/>
      <c r="P24" s="195"/>
      <c r="Q24" s="195"/>
      <c r="R24" s="196"/>
      <c r="S24" s="196"/>
      <c r="T24" s="196"/>
      <c r="U24" s="196"/>
      <c r="V24" s="196"/>
      <c r="W24" s="196"/>
      <c r="X24" s="196"/>
      <c r="Y24" s="196"/>
      <c r="Z24" s="196"/>
      <c r="AA24" s="196"/>
      <c r="AB24" s="196"/>
      <c r="AC24" s="196"/>
      <c r="AD24" s="504"/>
      <c r="AE24" s="504"/>
      <c r="AF24" s="504"/>
      <c r="AG24" s="501"/>
      <c r="AH24" s="501"/>
      <c r="AI24" s="501"/>
      <c r="AJ24" s="542"/>
      <c r="AK24" s="543"/>
      <c r="AL24" s="543"/>
      <c r="AM24" s="543"/>
      <c r="AN24" s="543"/>
      <c r="AO24" s="544"/>
      <c r="AP24" s="508"/>
      <c r="AQ24" s="508"/>
      <c r="AR24" s="508"/>
      <c r="AS24" s="563"/>
      <c r="AT24" s="564"/>
      <c r="AU24" s="564"/>
      <c r="AV24" s="564"/>
      <c r="AW24" s="564"/>
      <c r="AX24" s="564"/>
      <c r="AY24" s="564"/>
      <c r="AZ24" s="564"/>
      <c r="BA24" s="564"/>
      <c r="BB24" s="564"/>
      <c r="BC24" s="564"/>
      <c r="BD24" s="564"/>
      <c r="BE24" s="564"/>
      <c r="BF24" s="564"/>
      <c r="BG24" s="564"/>
      <c r="BH24" s="564"/>
      <c r="BI24" s="564"/>
      <c r="BJ24" s="564"/>
      <c r="BK24" s="564"/>
      <c r="BL24" s="564"/>
      <c r="BM24" s="565"/>
      <c r="BN24" s="494"/>
      <c r="BO24" s="494"/>
      <c r="BP24" s="494"/>
      <c r="BQ24" s="581"/>
      <c r="BR24" s="582"/>
      <c r="BS24" s="582"/>
      <c r="BT24" s="582"/>
      <c r="BU24" s="582"/>
      <c r="BV24" s="582"/>
      <c r="BW24" s="582"/>
      <c r="BX24" s="582"/>
      <c r="BY24" s="582"/>
      <c r="BZ24" s="582"/>
      <c r="CA24" s="582"/>
      <c r="CB24" s="582"/>
      <c r="CC24" s="582"/>
      <c r="CD24" s="582"/>
      <c r="CE24" s="582"/>
      <c r="CF24" s="582"/>
      <c r="CG24" s="582"/>
      <c r="CH24" s="582"/>
      <c r="CI24" s="582"/>
      <c r="CJ24" s="582"/>
      <c r="CK24" s="582"/>
      <c r="CL24" s="582"/>
      <c r="CM24" s="582"/>
      <c r="CN24" s="582"/>
      <c r="CO24" s="582"/>
      <c r="CP24" s="582"/>
      <c r="CQ24" s="583"/>
      <c r="CR24" s="516"/>
      <c r="CS24" s="516"/>
      <c r="CT24" s="517"/>
    </row>
    <row r="25" spans="1:98" ht="30" customHeight="1" thickBot="1">
      <c r="A25" s="524"/>
      <c r="B25" s="525"/>
      <c r="C25" s="197"/>
      <c r="D25" s="198"/>
      <c r="E25" s="198"/>
      <c r="F25" s="198"/>
      <c r="G25" s="198"/>
      <c r="H25" s="198"/>
      <c r="I25" s="198"/>
      <c r="J25" s="198"/>
      <c r="K25" s="191"/>
      <c r="L25" s="191"/>
      <c r="M25" s="191"/>
      <c r="N25" s="198"/>
      <c r="O25" s="199"/>
      <c r="P25" s="199"/>
      <c r="Q25" s="199"/>
      <c r="R25" s="198"/>
      <c r="S25" s="198"/>
      <c r="T25" s="198"/>
      <c r="U25" s="198"/>
      <c r="V25" s="198"/>
      <c r="W25" s="198"/>
      <c r="X25" s="198"/>
      <c r="Y25" s="198"/>
      <c r="Z25" s="198"/>
      <c r="AA25" s="198"/>
      <c r="AB25" s="198"/>
      <c r="AC25" s="198"/>
      <c r="AD25" s="505"/>
      <c r="AE25" s="505"/>
      <c r="AF25" s="505"/>
      <c r="AG25" s="502"/>
      <c r="AH25" s="502"/>
      <c r="AI25" s="502"/>
      <c r="AJ25" s="545"/>
      <c r="AK25" s="546"/>
      <c r="AL25" s="546"/>
      <c r="AM25" s="546"/>
      <c r="AN25" s="546"/>
      <c r="AO25" s="547"/>
      <c r="AP25" s="509"/>
      <c r="AQ25" s="509"/>
      <c r="AR25" s="509"/>
      <c r="AS25" s="566"/>
      <c r="AT25" s="567"/>
      <c r="AU25" s="567"/>
      <c r="AV25" s="567"/>
      <c r="AW25" s="567"/>
      <c r="AX25" s="567"/>
      <c r="AY25" s="567"/>
      <c r="AZ25" s="567"/>
      <c r="BA25" s="567"/>
      <c r="BB25" s="567"/>
      <c r="BC25" s="567"/>
      <c r="BD25" s="567"/>
      <c r="BE25" s="567"/>
      <c r="BF25" s="567"/>
      <c r="BG25" s="567"/>
      <c r="BH25" s="567"/>
      <c r="BI25" s="567"/>
      <c r="BJ25" s="567"/>
      <c r="BK25" s="567"/>
      <c r="BL25" s="567"/>
      <c r="BM25" s="568"/>
      <c r="BN25" s="495"/>
      <c r="BO25" s="495"/>
      <c r="BP25" s="495"/>
      <c r="BQ25" s="584"/>
      <c r="BR25" s="585"/>
      <c r="BS25" s="585"/>
      <c r="BT25" s="585"/>
      <c r="BU25" s="585"/>
      <c r="BV25" s="585"/>
      <c r="BW25" s="585"/>
      <c r="BX25" s="585"/>
      <c r="BY25" s="585"/>
      <c r="BZ25" s="585"/>
      <c r="CA25" s="585"/>
      <c r="CB25" s="585"/>
      <c r="CC25" s="585"/>
      <c r="CD25" s="585"/>
      <c r="CE25" s="585"/>
      <c r="CF25" s="585"/>
      <c r="CG25" s="585"/>
      <c r="CH25" s="585"/>
      <c r="CI25" s="585"/>
      <c r="CJ25" s="585"/>
      <c r="CK25" s="585"/>
      <c r="CL25" s="585"/>
      <c r="CM25" s="585"/>
      <c r="CN25" s="585"/>
      <c r="CO25" s="585"/>
      <c r="CP25" s="585"/>
      <c r="CQ25" s="586"/>
      <c r="CR25" s="518"/>
      <c r="CS25" s="518"/>
      <c r="CT25" s="519"/>
    </row>
    <row r="26" spans="1:98" ht="11.25" customHeight="1">
      <c r="A26" s="441" t="s">
        <v>149</v>
      </c>
      <c r="B26" s="489"/>
      <c r="C26" s="161"/>
      <c r="D26" s="146"/>
      <c r="E26" s="384">
        <v>7</v>
      </c>
      <c r="F26" s="384"/>
      <c r="G26" s="384"/>
      <c r="H26" s="384"/>
      <c r="I26" s="384"/>
      <c r="J26" s="384"/>
      <c r="K26" s="384">
        <v>8</v>
      </c>
      <c r="L26" s="384"/>
      <c r="M26" s="384"/>
      <c r="N26" s="384"/>
      <c r="O26" s="384"/>
      <c r="P26" s="384"/>
      <c r="Q26" s="384">
        <v>9</v>
      </c>
      <c r="R26" s="384"/>
      <c r="S26" s="384"/>
      <c r="T26" s="384"/>
      <c r="U26" s="384"/>
      <c r="V26" s="384"/>
      <c r="W26" s="384">
        <v>10</v>
      </c>
      <c r="X26" s="384"/>
      <c r="Y26" s="384"/>
      <c r="Z26" s="384"/>
      <c r="AA26" s="384"/>
      <c r="AB26" s="384"/>
      <c r="AC26" s="384">
        <v>11</v>
      </c>
      <c r="AD26" s="384"/>
      <c r="AE26" s="384"/>
      <c r="AF26" s="384"/>
      <c r="AG26" s="384"/>
      <c r="AH26" s="384"/>
      <c r="AI26" s="384">
        <v>12</v>
      </c>
      <c r="AJ26" s="384"/>
      <c r="AK26" s="384"/>
      <c r="AL26" s="384"/>
      <c r="AM26" s="384"/>
      <c r="AN26" s="384"/>
      <c r="AO26" s="384">
        <v>13</v>
      </c>
      <c r="AP26" s="384"/>
      <c r="AQ26" s="384"/>
      <c r="AR26" s="384"/>
      <c r="AS26" s="384"/>
      <c r="AT26" s="384"/>
      <c r="AU26" s="384">
        <v>14</v>
      </c>
      <c r="AV26" s="384"/>
      <c r="AW26" s="384"/>
      <c r="AX26" s="384"/>
      <c r="AY26" s="384"/>
      <c r="AZ26" s="384"/>
      <c r="BA26" s="384">
        <v>15</v>
      </c>
      <c r="BB26" s="384"/>
      <c r="BC26" s="384"/>
      <c r="BD26" s="384"/>
      <c r="BE26" s="384"/>
      <c r="BF26" s="384"/>
      <c r="BG26" s="384">
        <v>16</v>
      </c>
      <c r="BH26" s="384"/>
      <c r="BI26" s="384"/>
      <c r="BJ26" s="384"/>
      <c r="BK26" s="384"/>
      <c r="BL26" s="384"/>
      <c r="BM26" s="384">
        <v>17</v>
      </c>
      <c r="BN26" s="384"/>
      <c r="BO26" s="384"/>
      <c r="BP26" s="384"/>
      <c r="BQ26" s="384"/>
      <c r="BR26" s="384"/>
      <c r="BS26" s="384">
        <v>18</v>
      </c>
      <c r="BT26" s="384"/>
      <c r="BU26" s="384"/>
      <c r="BV26" s="384"/>
      <c r="BW26" s="384"/>
      <c r="BX26" s="384"/>
      <c r="BY26" s="384">
        <v>19</v>
      </c>
      <c r="BZ26" s="384"/>
      <c r="CA26" s="384"/>
      <c r="CB26" s="384"/>
      <c r="CC26" s="384"/>
      <c r="CD26" s="384"/>
      <c r="CE26" s="384">
        <v>20</v>
      </c>
      <c r="CF26" s="384"/>
      <c r="CG26" s="384"/>
      <c r="CH26" s="384"/>
      <c r="CI26" s="384"/>
      <c r="CJ26" s="384"/>
      <c r="CK26" s="384">
        <v>21</v>
      </c>
      <c r="CL26" s="384"/>
      <c r="CM26" s="384"/>
      <c r="CN26" s="384"/>
      <c r="CO26" s="384"/>
      <c r="CP26" s="384"/>
      <c r="CQ26" s="384">
        <v>22</v>
      </c>
      <c r="CR26" s="384"/>
      <c r="CS26" s="384"/>
      <c r="CT26" s="410"/>
    </row>
    <row r="27" spans="1:98" ht="6.75" customHeight="1" thickBot="1">
      <c r="A27" s="443"/>
      <c r="B27" s="490"/>
      <c r="C27" s="162"/>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60"/>
    </row>
    <row r="28" spans="1:98" ht="30" customHeight="1" thickTop="1">
      <c r="A28" s="445" t="str">
        <f>IF(AI6="","",AI6)</f>
        <v/>
      </c>
      <c r="B28" s="446"/>
      <c r="C28" s="529" t="s">
        <v>317</v>
      </c>
      <c r="D28" s="496"/>
      <c r="E28" s="496"/>
      <c r="F28" s="496"/>
      <c r="G28" s="496"/>
      <c r="H28" s="496"/>
      <c r="I28" s="496" t="s">
        <v>307</v>
      </c>
      <c r="J28" s="496"/>
      <c r="K28" s="496"/>
      <c r="L28" s="496"/>
      <c r="M28" s="496"/>
      <c r="N28" s="496"/>
      <c r="O28" s="507" t="s">
        <v>310</v>
      </c>
      <c r="P28" s="507"/>
      <c r="Q28" s="507"/>
      <c r="R28" s="506"/>
      <c r="S28" s="506"/>
      <c r="T28" s="506"/>
      <c r="U28" s="506"/>
      <c r="V28" s="506"/>
      <c r="W28" s="506"/>
      <c r="X28" s="506"/>
      <c r="Y28" s="506"/>
      <c r="Z28" s="506"/>
      <c r="AA28" s="506"/>
      <c r="AB28" s="506"/>
      <c r="AC28" s="506"/>
      <c r="AD28" s="506"/>
      <c r="AE28" s="506"/>
      <c r="AF28" s="506"/>
      <c r="AG28" s="512" t="s">
        <v>324</v>
      </c>
      <c r="AH28" s="512"/>
      <c r="AI28" s="512"/>
      <c r="AJ28" s="507" t="s">
        <v>323</v>
      </c>
      <c r="AK28" s="507"/>
      <c r="AL28" s="507"/>
      <c r="AM28" s="507"/>
      <c r="AN28" s="507"/>
      <c r="AO28" s="507"/>
      <c r="AP28" s="526" t="s">
        <v>316</v>
      </c>
      <c r="AQ28" s="526"/>
      <c r="AR28" s="526"/>
      <c r="AS28" s="526"/>
      <c r="AT28" s="526"/>
      <c r="AU28" s="526"/>
      <c r="AV28" s="205"/>
      <c r="AW28" s="205"/>
      <c r="AX28" s="205"/>
      <c r="AY28" s="205"/>
      <c r="AZ28" s="205"/>
      <c r="BA28" s="205"/>
      <c r="BB28" s="205"/>
      <c r="BC28" s="191"/>
      <c r="BD28" s="191"/>
      <c r="BE28" s="206"/>
      <c r="BF28" s="206"/>
      <c r="BG28" s="206"/>
      <c r="BH28" s="206"/>
      <c r="BI28" s="206"/>
      <c r="BJ28" s="206"/>
      <c r="BK28" s="206"/>
      <c r="BL28" s="206"/>
      <c r="BM28" s="204"/>
      <c r="BN28" s="204"/>
      <c r="BO28" s="204"/>
      <c r="BP28" s="204"/>
      <c r="BQ28" s="204"/>
      <c r="BR28" s="204"/>
      <c r="BS28" s="204"/>
      <c r="BT28" s="204"/>
      <c r="BU28" s="204"/>
      <c r="BV28" s="204"/>
      <c r="BW28" s="204"/>
      <c r="BX28" s="204"/>
      <c r="BY28" s="204"/>
      <c r="BZ28" s="204"/>
      <c r="CA28" s="204"/>
      <c r="CB28" s="204"/>
      <c r="CC28" s="204"/>
      <c r="CD28" s="204"/>
      <c r="CE28" s="204"/>
      <c r="CF28" s="204"/>
      <c r="CG28" s="204"/>
      <c r="CH28" s="204"/>
      <c r="CI28" s="204"/>
      <c r="CJ28" s="204"/>
      <c r="CK28" s="204"/>
      <c r="CL28" s="204"/>
      <c r="CM28" s="204"/>
      <c r="CN28" s="204"/>
      <c r="CO28" s="204"/>
      <c r="CP28" s="204"/>
      <c r="CQ28" s="204"/>
      <c r="CR28" s="204"/>
      <c r="CS28" s="204"/>
      <c r="CT28" s="203"/>
    </row>
    <row r="29" spans="1:98" ht="30" customHeight="1">
      <c r="A29" s="399"/>
      <c r="B29" s="440"/>
      <c r="C29" s="530" t="s">
        <v>318</v>
      </c>
      <c r="D29" s="531"/>
      <c r="E29" s="531"/>
      <c r="F29" s="531"/>
      <c r="G29" s="531"/>
      <c r="H29" s="531"/>
      <c r="I29" s="497"/>
      <c r="J29" s="497"/>
      <c r="K29" s="497"/>
      <c r="L29" s="497"/>
      <c r="M29" s="497"/>
      <c r="N29" s="497"/>
      <c r="O29" s="508"/>
      <c r="P29" s="508"/>
      <c r="Q29" s="508"/>
      <c r="R29" s="510"/>
      <c r="S29" s="510"/>
      <c r="T29" s="510"/>
      <c r="U29" s="510"/>
      <c r="V29" s="510"/>
      <c r="W29" s="510"/>
      <c r="X29" s="510"/>
      <c r="Y29" s="510"/>
      <c r="Z29" s="510"/>
      <c r="AA29" s="510"/>
      <c r="AB29" s="510"/>
      <c r="AC29" s="510"/>
      <c r="AD29" s="510"/>
      <c r="AE29" s="510"/>
      <c r="AF29" s="510"/>
      <c r="AG29" s="513"/>
      <c r="AH29" s="513"/>
      <c r="AI29" s="513"/>
      <c r="AJ29" s="508"/>
      <c r="AK29" s="508"/>
      <c r="AL29" s="508"/>
      <c r="AM29" s="508"/>
      <c r="AN29" s="508"/>
      <c r="AO29" s="508"/>
      <c r="AP29" s="527"/>
      <c r="AQ29" s="527"/>
      <c r="AR29" s="527"/>
      <c r="AS29" s="527"/>
      <c r="AT29" s="527"/>
      <c r="AU29" s="527"/>
      <c r="AV29" s="205"/>
      <c r="AW29" s="205"/>
      <c r="AX29" s="205"/>
      <c r="AY29" s="205"/>
      <c r="AZ29" s="205"/>
      <c r="BA29" s="205"/>
      <c r="BB29" s="205"/>
      <c r="BC29" s="191"/>
      <c r="BD29" s="191"/>
      <c r="BE29" s="206"/>
      <c r="BF29" s="206"/>
      <c r="BG29" s="206"/>
      <c r="BH29" s="206"/>
      <c r="BI29" s="206"/>
      <c r="BJ29" s="206"/>
      <c r="BK29" s="206"/>
      <c r="BL29" s="206"/>
      <c r="BM29" s="204"/>
      <c r="BN29" s="204"/>
      <c r="BO29" s="204"/>
      <c r="BP29" s="204"/>
      <c r="BQ29" s="204"/>
      <c r="BR29" s="204"/>
      <c r="BS29" s="204"/>
      <c r="BT29" s="204"/>
      <c r="BU29" s="204"/>
      <c r="BV29" s="204"/>
      <c r="BW29" s="204"/>
      <c r="BX29" s="204"/>
      <c r="BY29" s="204"/>
      <c r="BZ29" s="204"/>
      <c r="CA29" s="204"/>
      <c r="CB29" s="204"/>
      <c r="CC29" s="204"/>
      <c r="CD29" s="204"/>
      <c r="CE29" s="204"/>
      <c r="CF29" s="204"/>
      <c r="CG29" s="204"/>
      <c r="CH29" s="204"/>
      <c r="CI29" s="204"/>
      <c r="CJ29" s="204"/>
      <c r="CK29" s="204"/>
      <c r="CL29" s="204"/>
      <c r="CM29" s="204"/>
      <c r="CN29" s="204"/>
      <c r="CO29" s="204"/>
      <c r="CP29" s="204"/>
      <c r="CQ29" s="204"/>
      <c r="CR29" s="204"/>
      <c r="CS29" s="204"/>
      <c r="CT29" s="203"/>
    </row>
    <row r="30" spans="1:98" ht="30" customHeight="1">
      <c r="A30" s="399" t="s">
        <v>303</v>
      </c>
      <c r="B30" s="440"/>
      <c r="C30" s="530"/>
      <c r="D30" s="531"/>
      <c r="E30" s="531"/>
      <c r="F30" s="531"/>
      <c r="G30" s="531"/>
      <c r="H30" s="531"/>
      <c r="I30" s="497"/>
      <c r="J30" s="497"/>
      <c r="K30" s="497"/>
      <c r="L30" s="497"/>
      <c r="M30" s="497"/>
      <c r="N30" s="497"/>
      <c r="O30" s="508"/>
      <c r="P30" s="508"/>
      <c r="Q30" s="508"/>
      <c r="R30" s="491" t="s">
        <v>320</v>
      </c>
      <c r="S30" s="491"/>
      <c r="T30" s="491"/>
      <c r="U30" s="491"/>
      <c r="V30" s="491"/>
      <c r="W30" s="491"/>
      <c r="X30" s="491"/>
      <c r="Y30" s="491"/>
      <c r="Z30" s="491"/>
      <c r="AA30" s="491"/>
      <c r="AB30" s="491"/>
      <c r="AC30" s="491"/>
      <c r="AD30" s="491"/>
      <c r="AE30" s="491"/>
      <c r="AF30" s="491"/>
      <c r="AG30" s="513"/>
      <c r="AH30" s="513"/>
      <c r="AI30" s="513"/>
      <c r="AJ30" s="508"/>
      <c r="AK30" s="508"/>
      <c r="AL30" s="508"/>
      <c r="AM30" s="508"/>
      <c r="AN30" s="508"/>
      <c r="AO30" s="508"/>
      <c r="AP30" s="527"/>
      <c r="AQ30" s="527"/>
      <c r="AR30" s="527"/>
      <c r="AS30" s="527"/>
      <c r="AT30" s="527"/>
      <c r="AU30" s="527"/>
      <c r="AV30" s="205"/>
      <c r="AW30" s="205"/>
      <c r="AX30" s="205"/>
      <c r="AY30" s="205"/>
      <c r="AZ30" s="205"/>
      <c r="BA30" s="205"/>
      <c r="BB30" s="205"/>
      <c r="BC30" s="191"/>
      <c r="BD30" s="191"/>
      <c r="BE30" s="206"/>
      <c r="BF30" s="206"/>
      <c r="BG30" s="206"/>
      <c r="BH30" s="206"/>
      <c r="BI30" s="206"/>
      <c r="BJ30" s="206"/>
      <c r="BK30" s="206"/>
      <c r="BL30" s="206"/>
      <c r="BM30" s="204"/>
      <c r="BN30" s="204"/>
      <c r="BO30" s="204"/>
      <c r="BP30" s="204"/>
      <c r="BQ30" s="204"/>
      <c r="BR30" s="204"/>
      <c r="BS30" s="204"/>
      <c r="BT30" s="204"/>
      <c r="BU30" s="204"/>
      <c r="BV30" s="204"/>
      <c r="BW30" s="204"/>
      <c r="BX30" s="204"/>
      <c r="BY30" s="204"/>
      <c r="BZ30" s="204"/>
      <c r="CA30" s="204"/>
      <c r="CB30" s="204"/>
      <c r="CC30" s="204"/>
      <c r="CD30" s="204"/>
      <c r="CE30" s="204"/>
      <c r="CF30" s="204"/>
      <c r="CG30" s="204"/>
      <c r="CH30" s="204"/>
      <c r="CI30" s="204"/>
      <c r="CJ30" s="204"/>
      <c r="CK30" s="204"/>
      <c r="CL30" s="204"/>
      <c r="CM30" s="204"/>
      <c r="CN30" s="204"/>
      <c r="CO30" s="204"/>
      <c r="CP30" s="204"/>
      <c r="CQ30" s="204"/>
      <c r="CR30" s="204"/>
      <c r="CS30" s="204"/>
      <c r="CT30" s="203"/>
    </row>
    <row r="31" spans="1:98" ht="30" customHeight="1">
      <c r="A31" s="399" t="str">
        <f>IF(AV6="","",AV6)</f>
        <v/>
      </c>
      <c r="B31" s="440"/>
      <c r="C31" s="530"/>
      <c r="D31" s="531"/>
      <c r="E31" s="531"/>
      <c r="F31" s="531"/>
      <c r="G31" s="531"/>
      <c r="H31" s="531"/>
      <c r="I31" s="497"/>
      <c r="J31" s="497"/>
      <c r="K31" s="497"/>
      <c r="L31" s="497"/>
      <c r="M31" s="497"/>
      <c r="N31" s="497"/>
      <c r="O31" s="508"/>
      <c r="P31" s="508"/>
      <c r="Q31" s="508"/>
      <c r="R31" s="491"/>
      <c r="S31" s="491"/>
      <c r="T31" s="491"/>
      <c r="U31" s="491"/>
      <c r="V31" s="491"/>
      <c r="W31" s="491"/>
      <c r="X31" s="491"/>
      <c r="Y31" s="491"/>
      <c r="Z31" s="491"/>
      <c r="AA31" s="491"/>
      <c r="AB31" s="491"/>
      <c r="AC31" s="491"/>
      <c r="AD31" s="491"/>
      <c r="AE31" s="491"/>
      <c r="AF31" s="491"/>
      <c r="AG31" s="513"/>
      <c r="AH31" s="513"/>
      <c r="AI31" s="513"/>
      <c r="AJ31" s="508"/>
      <c r="AK31" s="508"/>
      <c r="AL31" s="508"/>
      <c r="AM31" s="508"/>
      <c r="AN31" s="508"/>
      <c r="AO31" s="508"/>
      <c r="AP31" s="527"/>
      <c r="AQ31" s="527"/>
      <c r="AR31" s="527"/>
      <c r="AS31" s="527"/>
      <c r="AT31" s="527"/>
      <c r="AU31" s="527"/>
      <c r="AV31" s="205"/>
      <c r="AW31" s="205"/>
      <c r="AX31" s="205"/>
      <c r="AY31" s="205"/>
      <c r="AZ31" s="205"/>
      <c r="BA31" s="205"/>
      <c r="BB31" s="205"/>
      <c r="BC31" s="191"/>
      <c r="BD31" s="191"/>
      <c r="BE31" s="206"/>
      <c r="BF31" s="206"/>
      <c r="BG31" s="206"/>
      <c r="BH31" s="206"/>
      <c r="BI31" s="206"/>
      <c r="BJ31" s="206"/>
      <c r="BK31" s="206"/>
      <c r="BL31" s="206"/>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3"/>
    </row>
    <row r="32" spans="1:98" ht="30" customHeight="1">
      <c r="A32" s="399"/>
      <c r="B32" s="440"/>
      <c r="C32" s="532" t="s">
        <v>319</v>
      </c>
      <c r="D32" s="533"/>
      <c r="E32" s="533"/>
      <c r="F32" s="533"/>
      <c r="G32" s="533"/>
      <c r="H32" s="533"/>
      <c r="I32" s="497"/>
      <c r="J32" s="497"/>
      <c r="K32" s="497"/>
      <c r="L32" s="497"/>
      <c r="M32" s="497"/>
      <c r="N32" s="497"/>
      <c r="O32" s="508"/>
      <c r="P32" s="508"/>
      <c r="Q32" s="508"/>
      <c r="R32" s="510"/>
      <c r="S32" s="510"/>
      <c r="T32" s="510"/>
      <c r="U32" s="510"/>
      <c r="V32" s="510"/>
      <c r="W32" s="510"/>
      <c r="X32" s="510"/>
      <c r="Y32" s="510"/>
      <c r="Z32" s="510"/>
      <c r="AA32" s="510"/>
      <c r="AB32" s="510"/>
      <c r="AC32" s="510"/>
      <c r="AD32" s="510"/>
      <c r="AE32" s="510"/>
      <c r="AF32" s="510"/>
      <c r="AG32" s="513"/>
      <c r="AH32" s="513"/>
      <c r="AI32" s="513"/>
      <c r="AJ32" s="508"/>
      <c r="AK32" s="508"/>
      <c r="AL32" s="508"/>
      <c r="AM32" s="508"/>
      <c r="AN32" s="508"/>
      <c r="AO32" s="508"/>
      <c r="AP32" s="527"/>
      <c r="AQ32" s="527"/>
      <c r="AR32" s="527"/>
      <c r="AS32" s="527"/>
      <c r="AT32" s="527"/>
      <c r="AU32" s="527"/>
      <c r="AV32" s="205"/>
      <c r="AW32" s="205"/>
      <c r="AX32" s="205"/>
      <c r="AY32" s="205"/>
      <c r="AZ32" s="205"/>
      <c r="BA32" s="205"/>
      <c r="BB32" s="205"/>
      <c r="BC32" s="191"/>
      <c r="BD32" s="191"/>
      <c r="BE32" s="206"/>
      <c r="BF32" s="206"/>
      <c r="BG32" s="206"/>
      <c r="BH32" s="206"/>
      <c r="BI32" s="206"/>
      <c r="BJ32" s="206"/>
      <c r="BK32" s="206"/>
      <c r="BL32" s="206"/>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4"/>
      <c r="CK32" s="204"/>
      <c r="CL32" s="204"/>
      <c r="CM32" s="204"/>
      <c r="CN32" s="204"/>
      <c r="CO32" s="204"/>
      <c r="CP32" s="204"/>
      <c r="CQ32" s="204"/>
      <c r="CR32" s="204"/>
      <c r="CS32" s="204"/>
      <c r="CT32" s="203"/>
    </row>
    <row r="33" spans="1:98" ht="30" customHeight="1">
      <c r="A33" s="399" t="s">
        <v>304</v>
      </c>
      <c r="B33" s="440"/>
      <c r="C33" s="532"/>
      <c r="D33" s="533"/>
      <c r="E33" s="533"/>
      <c r="F33" s="533"/>
      <c r="G33" s="533"/>
      <c r="H33" s="533"/>
      <c r="I33" s="497"/>
      <c r="J33" s="497"/>
      <c r="K33" s="497"/>
      <c r="L33" s="497"/>
      <c r="M33" s="497"/>
      <c r="N33" s="497"/>
      <c r="O33" s="508"/>
      <c r="P33" s="508"/>
      <c r="Q33" s="508"/>
      <c r="R33" s="511"/>
      <c r="S33" s="511"/>
      <c r="T33" s="511"/>
      <c r="U33" s="511"/>
      <c r="V33" s="511"/>
      <c r="W33" s="511"/>
      <c r="X33" s="511"/>
      <c r="Y33" s="511"/>
      <c r="Z33" s="511"/>
      <c r="AA33" s="511"/>
      <c r="AB33" s="511"/>
      <c r="AC33" s="511"/>
      <c r="AD33" s="511"/>
      <c r="AE33" s="511"/>
      <c r="AF33" s="511"/>
      <c r="AG33" s="513"/>
      <c r="AH33" s="513"/>
      <c r="AI33" s="513"/>
      <c r="AJ33" s="508"/>
      <c r="AK33" s="508"/>
      <c r="AL33" s="508"/>
      <c r="AM33" s="508"/>
      <c r="AN33" s="508"/>
      <c r="AO33" s="508"/>
      <c r="AP33" s="527"/>
      <c r="AQ33" s="527"/>
      <c r="AR33" s="527"/>
      <c r="AS33" s="527"/>
      <c r="AT33" s="527"/>
      <c r="AU33" s="527"/>
      <c r="AV33" s="205"/>
      <c r="AW33" s="205"/>
      <c r="AX33" s="205"/>
      <c r="AY33" s="205"/>
      <c r="AZ33" s="205"/>
      <c r="BA33" s="205"/>
      <c r="BB33" s="205"/>
      <c r="BC33" s="205"/>
      <c r="BD33" s="205"/>
      <c r="BE33" s="204"/>
      <c r="BF33" s="204"/>
      <c r="BG33" s="204"/>
      <c r="BH33" s="204"/>
      <c r="BI33" s="204"/>
      <c r="BJ33" s="204"/>
      <c r="BK33" s="204"/>
      <c r="BL33" s="204"/>
      <c r="BM33" s="204"/>
      <c r="BN33" s="204"/>
      <c r="BO33" s="204"/>
      <c r="BP33" s="204"/>
      <c r="BQ33" s="204"/>
      <c r="BR33" s="204"/>
      <c r="BS33" s="204"/>
      <c r="BT33" s="204"/>
      <c r="BU33" s="204"/>
      <c r="BV33" s="204"/>
      <c r="BW33" s="204"/>
      <c r="BX33" s="204"/>
      <c r="BY33" s="204"/>
      <c r="BZ33" s="204"/>
      <c r="CA33" s="204"/>
      <c r="CB33" s="204"/>
      <c r="CC33" s="204"/>
      <c r="CD33" s="204"/>
      <c r="CE33" s="204"/>
      <c r="CF33" s="204"/>
      <c r="CG33" s="204"/>
      <c r="CH33" s="204"/>
      <c r="CI33" s="204"/>
      <c r="CJ33" s="204"/>
      <c r="CK33" s="204"/>
      <c r="CL33" s="204"/>
      <c r="CM33" s="204"/>
      <c r="CN33" s="204"/>
      <c r="CO33" s="204"/>
      <c r="CP33" s="204"/>
      <c r="CQ33" s="204"/>
      <c r="CR33" s="204"/>
      <c r="CS33" s="204"/>
      <c r="CT33" s="203"/>
    </row>
    <row r="34" spans="1:98" ht="30" customHeight="1">
      <c r="A34" s="522" t="str">
        <f>IF(CO6="","",CO6)</f>
        <v/>
      </c>
      <c r="B34" s="523"/>
      <c r="C34" s="532"/>
      <c r="D34" s="533"/>
      <c r="E34" s="533"/>
      <c r="F34" s="533"/>
      <c r="G34" s="533"/>
      <c r="H34" s="533"/>
      <c r="I34" s="497"/>
      <c r="J34" s="497"/>
      <c r="K34" s="497"/>
      <c r="L34" s="497"/>
      <c r="M34" s="497"/>
      <c r="N34" s="497"/>
      <c r="O34" s="508"/>
      <c r="P34" s="508"/>
      <c r="Q34" s="508"/>
      <c r="R34" s="491" t="s">
        <v>320</v>
      </c>
      <c r="S34" s="491"/>
      <c r="T34" s="491"/>
      <c r="U34" s="491"/>
      <c r="V34" s="491"/>
      <c r="W34" s="491"/>
      <c r="X34" s="491"/>
      <c r="Y34" s="491"/>
      <c r="Z34" s="491"/>
      <c r="AA34" s="491"/>
      <c r="AB34" s="491"/>
      <c r="AC34" s="491"/>
      <c r="AD34" s="491"/>
      <c r="AE34" s="491"/>
      <c r="AF34" s="491"/>
      <c r="AG34" s="513"/>
      <c r="AH34" s="513"/>
      <c r="AI34" s="513"/>
      <c r="AJ34" s="508"/>
      <c r="AK34" s="508"/>
      <c r="AL34" s="508"/>
      <c r="AM34" s="508"/>
      <c r="AN34" s="508"/>
      <c r="AO34" s="508"/>
      <c r="AP34" s="527"/>
      <c r="AQ34" s="527"/>
      <c r="AR34" s="527"/>
      <c r="AS34" s="527"/>
      <c r="AT34" s="527"/>
      <c r="AU34" s="527"/>
      <c r="AV34" s="205"/>
      <c r="AW34" s="205"/>
      <c r="AX34" s="205"/>
      <c r="AY34" s="205"/>
      <c r="AZ34" s="205"/>
      <c r="BA34" s="205"/>
      <c r="BB34" s="205"/>
      <c r="BC34" s="205"/>
      <c r="BD34" s="205"/>
      <c r="BE34" s="204"/>
      <c r="BF34" s="204"/>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C34" s="204"/>
      <c r="CD34" s="204"/>
      <c r="CE34" s="204"/>
      <c r="CF34" s="204"/>
      <c r="CG34" s="204"/>
      <c r="CH34" s="204"/>
      <c r="CI34" s="204"/>
      <c r="CJ34" s="204"/>
      <c r="CK34" s="204"/>
      <c r="CL34" s="204"/>
      <c r="CM34" s="204"/>
      <c r="CN34" s="204"/>
      <c r="CO34" s="204"/>
      <c r="CP34" s="204"/>
      <c r="CQ34" s="204"/>
      <c r="CR34" s="204"/>
      <c r="CS34" s="204"/>
      <c r="CT34" s="203"/>
    </row>
    <row r="35" spans="1:98" ht="30" customHeight="1" thickBot="1">
      <c r="A35" s="524"/>
      <c r="B35" s="525"/>
      <c r="C35" s="534"/>
      <c r="D35" s="535"/>
      <c r="E35" s="535"/>
      <c r="F35" s="535"/>
      <c r="G35" s="535"/>
      <c r="H35" s="535"/>
      <c r="I35" s="498"/>
      <c r="J35" s="498"/>
      <c r="K35" s="498"/>
      <c r="L35" s="498"/>
      <c r="M35" s="498"/>
      <c r="N35" s="498"/>
      <c r="O35" s="509"/>
      <c r="P35" s="509"/>
      <c r="Q35" s="509"/>
      <c r="R35" s="492"/>
      <c r="S35" s="492"/>
      <c r="T35" s="492"/>
      <c r="U35" s="492"/>
      <c r="V35" s="492"/>
      <c r="W35" s="492"/>
      <c r="X35" s="492"/>
      <c r="Y35" s="492"/>
      <c r="Z35" s="492"/>
      <c r="AA35" s="492"/>
      <c r="AB35" s="492"/>
      <c r="AC35" s="492"/>
      <c r="AD35" s="492"/>
      <c r="AE35" s="492"/>
      <c r="AF35" s="492"/>
      <c r="AG35" s="514"/>
      <c r="AH35" s="514"/>
      <c r="AI35" s="514"/>
      <c r="AJ35" s="509"/>
      <c r="AK35" s="509"/>
      <c r="AL35" s="509"/>
      <c r="AM35" s="509"/>
      <c r="AN35" s="509"/>
      <c r="AO35" s="509"/>
      <c r="AP35" s="528"/>
      <c r="AQ35" s="528"/>
      <c r="AR35" s="528"/>
      <c r="AS35" s="528"/>
      <c r="AT35" s="528"/>
      <c r="AU35" s="528"/>
      <c r="AV35" s="202"/>
      <c r="AW35" s="202"/>
      <c r="AX35" s="202"/>
      <c r="AY35" s="202"/>
      <c r="AZ35" s="202"/>
      <c r="BA35" s="202"/>
      <c r="BB35" s="202"/>
      <c r="BC35" s="202"/>
      <c r="BD35" s="202"/>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0"/>
    </row>
    <row r="36" spans="1:98" ht="15" customHeight="1">
      <c r="A36" s="434" t="s">
        <v>8</v>
      </c>
      <c r="B36" s="435"/>
      <c r="C36" s="472"/>
      <c r="D36" s="473"/>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4"/>
      <c r="AW36" s="466" t="s">
        <v>220</v>
      </c>
      <c r="AX36" s="467"/>
      <c r="AY36" s="467"/>
      <c r="AZ36" s="467"/>
      <c r="BA36" s="467"/>
      <c r="BB36" s="467"/>
      <c r="BC36" s="467"/>
      <c r="BD36" s="467"/>
      <c r="BE36" s="467"/>
      <c r="BF36" s="467"/>
      <c r="BG36" s="467"/>
      <c r="BH36" s="467"/>
      <c r="BI36" s="467"/>
      <c r="BJ36" s="467"/>
      <c r="BK36" s="467"/>
      <c r="BL36" s="467"/>
      <c r="BM36" s="467"/>
      <c r="BN36" s="467"/>
      <c r="BO36" s="467"/>
      <c r="BP36" s="467"/>
      <c r="BQ36" s="460" t="s">
        <v>222</v>
      </c>
      <c r="BR36" s="460"/>
      <c r="BS36" s="460"/>
      <c r="BT36" s="460"/>
      <c r="BU36" s="481"/>
      <c r="BV36" s="466" t="s">
        <v>218</v>
      </c>
      <c r="BW36" s="467"/>
      <c r="BX36" s="467"/>
      <c r="BY36" s="467"/>
      <c r="BZ36" s="467"/>
      <c r="CA36" s="467"/>
      <c r="CB36" s="467"/>
      <c r="CC36" s="467"/>
      <c r="CD36" s="467"/>
      <c r="CE36" s="467"/>
      <c r="CF36" s="467"/>
      <c r="CG36" s="467"/>
      <c r="CH36" s="467"/>
      <c r="CI36" s="467"/>
      <c r="CJ36" s="467"/>
      <c r="CK36" s="467"/>
      <c r="CL36" s="467"/>
      <c r="CM36" s="467"/>
      <c r="CN36" s="467"/>
      <c r="CO36" s="467"/>
      <c r="CP36" s="460" t="s">
        <v>222</v>
      </c>
      <c r="CQ36" s="460"/>
      <c r="CR36" s="460"/>
      <c r="CS36" s="460"/>
      <c r="CT36" s="461"/>
    </row>
    <row r="37" spans="1:98" ht="15" customHeight="1">
      <c r="A37" s="436"/>
      <c r="B37" s="437"/>
      <c r="C37" s="475"/>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476"/>
      <c r="AD37" s="476"/>
      <c r="AE37" s="476"/>
      <c r="AF37" s="476"/>
      <c r="AG37" s="476"/>
      <c r="AH37" s="476"/>
      <c r="AI37" s="476"/>
      <c r="AJ37" s="476"/>
      <c r="AK37" s="476"/>
      <c r="AL37" s="476"/>
      <c r="AM37" s="476"/>
      <c r="AN37" s="476"/>
      <c r="AO37" s="476"/>
      <c r="AP37" s="476"/>
      <c r="AQ37" s="476"/>
      <c r="AR37" s="476"/>
      <c r="AS37" s="476"/>
      <c r="AT37" s="476"/>
      <c r="AU37" s="476"/>
      <c r="AV37" s="477"/>
      <c r="AW37" s="468" t="s">
        <v>221</v>
      </c>
      <c r="AX37" s="469"/>
      <c r="AY37" s="469"/>
      <c r="AZ37" s="469"/>
      <c r="BA37" s="469"/>
      <c r="BB37" s="469"/>
      <c r="BC37" s="469"/>
      <c r="BD37" s="469"/>
      <c r="BE37" s="469"/>
      <c r="BF37" s="469"/>
      <c r="BG37" s="469"/>
      <c r="BH37" s="469"/>
      <c r="BI37" s="469"/>
      <c r="BJ37" s="469"/>
      <c r="BK37" s="469"/>
      <c r="BL37" s="469"/>
      <c r="BM37" s="469"/>
      <c r="BN37" s="469"/>
      <c r="BO37" s="469"/>
      <c r="BP37" s="469"/>
      <c r="BQ37" s="462" t="s">
        <v>222</v>
      </c>
      <c r="BR37" s="462"/>
      <c r="BS37" s="462"/>
      <c r="BT37" s="462"/>
      <c r="BU37" s="482"/>
      <c r="BV37" s="468" t="s">
        <v>219</v>
      </c>
      <c r="BW37" s="469"/>
      <c r="BX37" s="469"/>
      <c r="BY37" s="469"/>
      <c r="BZ37" s="469"/>
      <c r="CA37" s="469"/>
      <c r="CB37" s="469"/>
      <c r="CC37" s="469"/>
      <c r="CD37" s="469"/>
      <c r="CE37" s="469"/>
      <c r="CF37" s="469"/>
      <c r="CG37" s="469"/>
      <c r="CH37" s="469"/>
      <c r="CI37" s="469"/>
      <c r="CJ37" s="469"/>
      <c r="CK37" s="469"/>
      <c r="CL37" s="469"/>
      <c r="CM37" s="469"/>
      <c r="CN37" s="469"/>
      <c r="CO37" s="469"/>
      <c r="CP37" s="462" t="s">
        <v>222</v>
      </c>
      <c r="CQ37" s="462"/>
      <c r="CR37" s="462"/>
      <c r="CS37" s="462"/>
      <c r="CT37" s="463"/>
    </row>
    <row r="38" spans="1:98" ht="15" customHeight="1">
      <c r="A38" s="436"/>
      <c r="B38" s="437"/>
      <c r="C38" s="475"/>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c r="AG38" s="476"/>
      <c r="AH38" s="476"/>
      <c r="AI38" s="476"/>
      <c r="AJ38" s="476"/>
      <c r="AK38" s="476"/>
      <c r="AL38" s="476"/>
      <c r="AM38" s="476"/>
      <c r="AN38" s="476"/>
      <c r="AO38" s="476"/>
      <c r="AP38" s="476"/>
      <c r="AQ38" s="476"/>
      <c r="AR38" s="476"/>
      <c r="AS38" s="476"/>
      <c r="AT38" s="476"/>
      <c r="AU38" s="476"/>
      <c r="AV38" s="477"/>
      <c r="AW38" s="468"/>
      <c r="AX38" s="469"/>
      <c r="AY38" s="469"/>
      <c r="AZ38" s="469"/>
      <c r="BA38" s="469"/>
      <c r="BB38" s="469"/>
      <c r="BC38" s="469"/>
      <c r="BD38" s="469"/>
      <c r="BE38" s="469"/>
      <c r="BF38" s="469"/>
      <c r="BG38" s="469"/>
      <c r="BH38" s="469"/>
      <c r="BI38" s="469"/>
      <c r="BJ38" s="469"/>
      <c r="BK38" s="469"/>
      <c r="BL38" s="469"/>
      <c r="BM38" s="469"/>
      <c r="BN38" s="469"/>
      <c r="BO38" s="469"/>
      <c r="BP38" s="469"/>
      <c r="BQ38" s="483"/>
      <c r="BR38" s="483"/>
      <c r="BS38" s="483"/>
      <c r="BT38" s="483"/>
      <c r="BU38" s="484"/>
      <c r="BV38" s="468"/>
      <c r="BW38" s="469"/>
      <c r="BX38" s="469"/>
      <c r="BY38" s="469"/>
      <c r="BZ38" s="469"/>
      <c r="CA38" s="469"/>
      <c r="CB38" s="469"/>
      <c r="CC38" s="469"/>
      <c r="CD38" s="469"/>
      <c r="CE38" s="469"/>
      <c r="CF38" s="469"/>
      <c r="CG38" s="469"/>
      <c r="CH38" s="469"/>
      <c r="CI38" s="469"/>
      <c r="CJ38" s="469"/>
      <c r="CK38" s="469"/>
      <c r="CL38" s="469"/>
      <c r="CM38" s="469"/>
      <c r="CN38" s="469"/>
      <c r="CO38" s="469"/>
      <c r="CP38" s="462"/>
      <c r="CQ38" s="462"/>
      <c r="CR38" s="462"/>
      <c r="CS38" s="462"/>
      <c r="CT38" s="463"/>
    </row>
    <row r="39" spans="1:98" ht="15" customHeight="1" thickBot="1">
      <c r="A39" s="438"/>
      <c r="B39" s="439"/>
      <c r="C39" s="478"/>
      <c r="D39" s="479"/>
      <c r="E39" s="479"/>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80"/>
      <c r="AW39" s="485" t="s">
        <v>301</v>
      </c>
      <c r="AX39" s="486"/>
      <c r="AY39" s="486"/>
      <c r="AZ39" s="486"/>
      <c r="BA39" s="486"/>
      <c r="BB39" s="486"/>
      <c r="BC39" s="486"/>
      <c r="BD39" s="486"/>
      <c r="BE39" s="486"/>
      <c r="BF39" s="486"/>
      <c r="BG39" s="486"/>
      <c r="BH39" s="486"/>
      <c r="BI39" s="486"/>
      <c r="BJ39" s="486"/>
      <c r="BK39" s="486"/>
      <c r="BL39" s="486"/>
      <c r="BM39" s="486"/>
      <c r="BN39" s="486"/>
      <c r="BO39" s="486"/>
      <c r="BP39" s="486"/>
      <c r="BQ39" s="487" t="s">
        <v>302</v>
      </c>
      <c r="BR39" s="487"/>
      <c r="BS39" s="487"/>
      <c r="BT39" s="487"/>
      <c r="BU39" s="487"/>
      <c r="BV39" s="487"/>
      <c r="BW39" s="487"/>
      <c r="BX39" s="487"/>
      <c r="BY39" s="487"/>
      <c r="BZ39" s="487"/>
      <c r="CA39" s="487"/>
      <c r="CB39" s="487"/>
      <c r="CC39" s="487"/>
      <c r="CD39" s="487"/>
      <c r="CE39" s="487"/>
      <c r="CF39" s="487"/>
      <c r="CG39" s="487"/>
      <c r="CH39" s="487"/>
      <c r="CI39" s="487"/>
      <c r="CJ39" s="487"/>
      <c r="CK39" s="487"/>
      <c r="CL39" s="487"/>
      <c r="CM39" s="487"/>
      <c r="CN39" s="487"/>
      <c r="CO39" s="487"/>
      <c r="CP39" s="487"/>
      <c r="CQ39" s="487"/>
      <c r="CR39" s="487"/>
      <c r="CS39" s="487"/>
      <c r="CT39" s="488"/>
    </row>
    <row r="54" spans="100:109">
      <c r="CV54" s="159"/>
      <c r="CW54" s="159"/>
      <c r="CX54" s="159"/>
      <c r="CY54" s="159"/>
      <c r="CZ54" s="159"/>
      <c r="DA54" s="159"/>
      <c r="DB54" s="159"/>
      <c r="DC54" s="159"/>
      <c r="DD54" s="159"/>
      <c r="DE54" s="159"/>
    </row>
    <row r="55" spans="100:109" ht="40.5" customHeight="1">
      <c r="CV55" s="159"/>
      <c r="CW55" s="159"/>
      <c r="CX55" s="159"/>
      <c r="CY55" s="159"/>
      <c r="CZ55" s="159"/>
      <c r="DA55" s="159"/>
      <c r="DB55" s="159"/>
      <c r="DC55" s="159"/>
      <c r="DD55" s="159"/>
      <c r="DE55" s="159"/>
    </row>
  </sheetData>
  <sheetProtection sheet="1" formatCells="0" formatColumns="0" formatRows="0" selectLockedCells="1"/>
  <mergeCells count="237">
    <mergeCell ref="A36:B39"/>
    <mergeCell ref="AG28:AI35"/>
    <mergeCell ref="AJ28:AO35"/>
    <mergeCell ref="R28:AF28"/>
    <mergeCell ref="R29:AF29"/>
    <mergeCell ref="R30:AF31"/>
    <mergeCell ref="R32:AF32"/>
    <mergeCell ref="R33:AF33"/>
    <mergeCell ref="R34:AF35"/>
    <mergeCell ref="A31:B32"/>
    <mergeCell ref="A33:B33"/>
    <mergeCell ref="A34:B35"/>
    <mergeCell ref="C28:H28"/>
    <mergeCell ref="C29:H31"/>
    <mergeCell ref="C32:H35"/>
    <mergeCell ref="O28:Q35"/>
    <mergeCell ref="A18:B19"/>
    <mergeCell ref="A28:B29"/>
    <mergeCell ref="I28:N35"/>
    <mergeCell ref="AJ18:AO18"/>
    <mergeCell ref="AG18:AI25"/>
    <mergeCell ref="AD18:AF25"/>
    <mergeCell ref="AK26:AL26"/>
    <mergeCell ref="AE26:AF26"/>
    <mergeCell ref="AG26:AH26"/>
    <mergeCell ref="AI26:AJ26"/>
    <mergeCell ref="AM26:AN26"/>
    <mergeCell ref="AO26:AP26"/>
    <mergeCell ref="A20:B20"/>
    <mergeCell ref="AP18:AR25"/>
    <mergeCell ref="A21:B22"/>
    <mergeCell ref="A23:B23"/>
    <mergeCell ref="A24:B25"/>
    <mergeCell ref="A30:B30"/>
    <mergeCell ref="A26:B27"/>
    <mergeCell ref="AJ19:AO21"/>
    <mergeCell ref="AJ22:AO25"/>
    <mergeCell ref="U26:V26"/>
    <mergeCell ref="E26:F26"/>
    <mergeCell ref="G26:H26"/>
    <mergeCell ref="W26:X26"/>
    <mergeCell ref="Y26:Z26"/>
    <mergeCell ref="I26:J26"/>
    <mergeCell ref="K26:L26"/>
    <mergeCell ref="M26:N26"/>
    <mergeCell ref="O26:P26"/>
    <mergeCell ref="AW36:BP36"/>
    <mergeCell ref="AW37:BP37"/>
    <mergeCell ref="AW38:BP38"/>
    <mergeCell ref="BG26:BH26"/>
    <mergeCell ref="AC26:AD26"/>
    <mergeCell ref="AQ26:AR26"/>
    <mergeCell ref="AS26:AT26"/>
    <mergeCell ref="AU26:AV26"/>
    <mergeCell ref="C36:AV39"/>
    <mergeCell ref="AA26:AB26"/>
    <mergeCell ref="BO26:BP26"/>
    <mergeCell ref="Q26:R26"/>
    <mergeCell ref="S26:T26"/>
    <mergeCell ref="AP28:AU35"/>
    <mergeCell ref="AW39:BP39"/>
    <mergeCell ref="CR18:CT25"/>
    <mergeCell ref="CS26:CT26"/>
    <mergeCell ref="BU26:BV26"/>
    <mergeCell ref="BQ20:CQ20"/>
    <mergeCell ref="BQ21:CQ25"/>
    <mergeCell ref="BQ19:CQ19"/>
    <mergeCell ref="BQ36:BU36"/>
    <mergeCell ref="BQ37:BU37"/>
    <mergeCell ref="BQ38:BU38"/>
    <mergeCell ref="BQ26:BR26"/>
    <mergeCell ref="BS26:BT26"/>
    <mergeCell ref="CC26:CD26"/>
    <mergeCell ref="CQ26:CR26"/>
    <mergeCell ref="CP36:CT36"/>
    <mergeCell ref="BQ39:CT39"/>
    <mergeCell ref="BI26:BJ26"/>
    <mergeCell ref="BK26:BL26"/>
    <mergeCell ref="BM26:BN26"/>
    <mergeCell ref="CP37:CT37"/>
    <mergeCell ref="AW26:AX26"/>
    <mergeCell ref="AY26:AZ26"/>
    <mergeCell ref="BA26:BB26"/>
    <mergeCell ref="BC26:BD26"/>
    <mergeCell ref="BE26:BF26"/>
    <mergeCell ref="BW26:BX26"/>
    <mergeCell ref="BY26:BZ26"/>
    <mergeCell ref="CP38:CT38"/>
    <mergeCell ref="BV36:CO36"/>
    <mergeCell ref="BV37:CO37"/>
    <mergeCell ref="BV38:CO38"/>
    <mergeCell ref="CA26:CB26"/>
    <mergeCell ref="CE26:CF26"/>
    <mergeCell ref="CG26:CH26"/>
    <mergeCell ref="CI26:CJ26"/>
    <mergeCell ref="CK26:CL26"/>
    <mergeCell ref="CM26:CN26"/>
    <mergeCell ref="CO26:CP26"/>
    <mergeCell ref="BO8:BX8"/>
    <mergeCell ref="BO9:BX9"/>
    <mergeCell ref="A4:F4"/>
    <mergeCell ref="G4:AJ4"/>
    <mergeCell ref="AK4:AV4"/>
    <mergeCell ref="A11:A13"/>
    <mergeCell ref="AS12:AV12"/>
    <mergeCell ref="AW12:AZ12"/>
    <mergeCell ref="B13:D13"/>
    <mergeCell ref="E13:H13"/>
    <mergeCell ref="M9:V9"/>
    <mergeCell ref="AI9:AR9"/>
    <mergeCell ref="C9:L9"/>
    <mergeCell ref="BK11:CT11"/>
    <mergeCell ref="CB6:CT6"/>
    <mergeCell ref="BC6:BH6"/>
    <mergeCell ref="BI6:BN6"/>
    <mergeCell ref="AV6:BB6"/>
    <mergeCell ref="BC7:BN7"/>
    <mergeCell ref="BC8:BN9"/>
    <mergeCell ref="AS8:BB8"/>
    <mergeCell ref="AG13:AJ13"/>
    <mergeCell ref="AK13:AN13"/>
    <mergeCell ref="A7:A9"/>
    <mergeCell ref="AC13:AF13"/>
    <mergeCell ref="M7:V7"/>
    <mergeCell ref="C8:L8"/>
    <mergeCell ref="Y12:AB12"/>
    <mergeCell ref="B12:D12"/>
    <mergeCell ref="E12:H12"/>
    <mergeCell ref="I12:L12"/>
    <mergeCell ref="M12:P12"/>
    <mergeCell ref="Q12:T12"/>
    <mergeCell ref="CM16:CN16"/>
    <mergeCell ref="BK16:BL16"/>
    <mergeCell ref="BM16:BN16"/>
    <mergeCell ref="BO16:BP16"/>
    <mergeCell ref="BQ16:BR16"/>
    <mergeCell ref="BS16:BT16"/>
    <mergeCell ref="BU16:BV16"/>
    <mergeCell ref="BW16:BX16"/>
    <mergeCell ref="BY16:BZ16"/>
    <mergeCell ref="CA16:CB16"/>
    <mergeCell ref="AS7:BB7"/>
    <mergeCell ref="A6:B6"/>
    <mergeCell ref="C6:I6"/>
    <mergeCell ref="J6:O6"/>
    <mergeCell ref="A16:B17"/>
    <mergeCell ref="E16:F16"/>
    <mergeCell ref="G16:H16"/>
    <mergeCell ref="I16:J16"/>
    <mergeCell ref="K16:L16"/>
    <mergeCell ref="AM16:AN16"/>
    <mergeCell ref="Y16:Z16"/>
    <mergeCell ref="AW16:AX16"/>
    <mergeCell ref="M8:V8"/>
    <mergeCell ref="W8:AH9"/>
    <mergeCell ref="AI8:AR8"/>
    <mergeCell ref="U12:X12"/>
    <mergeCell ref="AO13:AR13"/>
    <mergeCell ref="W7:AH7"/>
    <mergeCell ref="AI7:AR7"/>
    <mergeCell ref="I13:L13"/>
    <mergeCell ref="M13:P13"/>
    <mergeCell ref="Q13:T13"/>
    <mergeCell ref="U13:X13"/>
    <mergeCell ref="Y13:AB13"/>
    <mergeCell ref="U16:V16"/>
    <mergeCell ref="W16:X16"/>
    <mergeCell ref="CF4:CT4"/>
    <mergeCell ref="BT4:CE4"/>
    <mergeCell ref="BD4:BS4"/>
    <mergeCell ref="AS9:BB9"/>
    <mergeCell ref="B11:BJ11"/>
    <mergeCell ref="BO6:BU6"/>
    <mergeCell ref="BV6:CA6"/>
    <mergeCell ref="P6:V6"/>
    <mergeCell ref="W6:AB6"/>
    <mergeCell ref="C7:L7"/>
    <mergeCell ref="BO7:BX7"/>
    <mergeCell ref="BY7:CH7"/>
    <mergeCell ref="CI7:CT7"/>
    <mergeCell ref="BY8:CH8"/>
    <mergeCell ref="CI8:CT9"/>
    <mergeCell ref="BY9:CH9"/>
    <mergeCell ref="AW4:BC4"/>
    <mergeCell ref="AC6:AH6"/>
    <mergeCell ref="AA16:AB16"/>
    <mergeCell ref="AC16:AD16"/>
    <mergeCell ref="AI6:AO6"/>
    <mergeCell ref="AP6:AU6"/>
    <mergeCell ref="AE16:AF16"/>
    <mergeCell ref="AG16:AH16"/>
    <mergeCell ref="AI16:AJ16"/>
    <mergeCell ref="AU16:AV16"/>
    <mergeCell ref="BF12:BJ13"/>
    <mergeCell ref="M16:N16"/>
    <mergeCell ref="AK16:AL16"/>
    <mergeCell ref="O16:P16"/>
    <mergeCell ref="Q16:R16"/>
    <mergeCell ref="S16:T16"/>
    <mergeCell ref="AS16:AT16"/>
    <mergeCell ref="AG12:AJ12"/>
    <mergeCell ref="AK12:AN12"/>
    <mergeCell ref="AO12:AR12"/>
    <mergeCell ref="BC16:BD16"/>
    <mergeCell ref="BE16:BF16"/>
    <mergeCell ref="BG16:BH16"/>
    <mergeCell ref="BI16:BJ16"/>
    <mergeCell ref="AW13:AZ13"/>
    <mergeCell ref="AS13:AV13"/>
    <mergeCell ref="AY16:AZ16"/>
    <mergeCell ref="BA16:BB16"/>
    <mergeCell ref="AO16:AP16"/>
    <mergeCell ref="AQ16:AR16"/>
    <mergeCell ref="CA12:CG12"/>
    <mergeCell ref="CH12:CN12"/>
    <mergeCell ref="BN18:BP25"/>
    <mergeCell ref="AS18:BM18"/>
    <mergeCell ref="AS19:BM25"/>
    <mergeCell ref="BQ18:CQ18"/>
    <mergeCell ref="C15:CT15"/>
    <mergeCell ref="CI16:CJ16"/>
    <mergeCell ref="CK16:CL16"/>
    <mergeCell ref="BK12:BP12"/>
    <mergeCell ref="BK13:BP13"/>
    <mergeCell ref="BA12:BE13"/>
    <mergeCell ref="CE16:CF16"/>
    <mergeCell ref="CG16:CH16"/>
    <mergeCell ref="CA13:CG13"/>
    <mergeCell ref="CH13:CN13"/>
    <mergeCell ref="BV12:BZ13"/>
    <mergeCell ref="BQ12:BU13"/>
    <mergeCell ref="CC16:CD16"/>
    <mergeCell ref="CO16:CP16"/>
    <mergeCell ref="CQ16:CR16"/>
    <mergeCell ref="CS16:CT16"/>
    <mergeCell ref="CO12:CT13"/>
    <mergeCell ref="AC12:AF12"/>
  </mergeCells>
  <phoneticPr fontId="1"/>
  <conditionalFormatting sqref="C8:V9 AI8:BB9 C6:I6 P6:V6 AC6:AO6 AV6:BB6 BI6:BN6">
    <cfRule type="containsBlanks" dxfId="16" priority="5">
      <formula>LEN(TRIM(C6))=0</formula>
    </cfRule>
  </conditionalFormatting>
  <conditionalFormatting sqref="BQ18:BQ19">
    <cfRule type="containsBlanks" dxfId="15" priority="4">
      <formula>LEN(TRIM(BQ18))=0</formula>
    </cfRule>
  </conditionalFormatting>
  <conditionalFormatting sqref="R28:AF28">
    <cfRule type="containsBlanks" dxfId="14" priority="3">
      <formula>LEN(TRIM(R28))=0</formula>
    </cfRule>
  </conditionalFormatting>
  <conditionalFormatting sqref="R29:AF29 R32:AF33">
    <cfRule type="containsBlanks" dxfId="13" priority="2">
      <formula>LEN(TRIM(R29))=0</formula>
    </cfRule>
  </conditionalFormatting>
  <conditionalFormatting sqref="AS18:BM18">
    <cfRule type="containsBlanks" dxfId="12" priority="1">
      <formula>LEN(TRIM(AS18))=0</formula>
    </cfRule>
  </conditionalFormatting>
  <dataValidations count="12">
    <dataValidation type="list" allowBlank="1" showInputMessage="1" showErrorMessage="1" sqref="AJ19:AO21">
      <formula1>"注文弁当,持ち込み弁当"</formula1>
    </dataValidation>
    <dataValidation type="list" allowBlank="1" showInputMessage="1" showErrorMessage="1" sqref="AS18:BM18">
      <formula1>"カレーライス,焼きそば,うどん"</formula1>
    </dataValidation>
    <dataValidation type="list" allowBlank="1" showInputMessage="1" showErrorMessage="1" sqref="BQ19">
      <formula1>"班長会(宿泊棟),班長会(大研修室),班長会(２階会議室),班長会(３階研修室)"</formula1>
    </dataValidation>
    <dataValidation type="list" allowBlank="1" showInputMessage="1" showErrorMessage="1" sqref="BQ18">
      <formula1>"キャンプファイヤー(運動場),キャンプファイヤー(野外集会場),キャンプファイヤー(運動広場),キャンドルサービス(体育館),キャンドルサービス(大研修室),キャンドルサービス(3階研修室)"</formula1>
    </dataValidation>
    <dataValidation type="list" allowBlank="1" showInputMessage="1" showErrorMessage="1" sqref="R29:AF29">
      <formula1>"海浜活動棟,食堂下ピロティ,管理棟下ピロティ,食堂下＋管理棟下,体育館,大研修室,施設周辺"</formula1>
    </dataValidation>
    <dataValidation type="list" allowBlank="1" showInputMessage="1" showErrorMessage="1" sqref="R28:AF28">
      <formula1>"いかだ,釣り,サンドクラフト,まが玉,レザー,焼き板(色有),火起こし+焼き板(色無),FDG,火起こし＋FDG,焼き板(色無)＋FDG,スコアオリエンテーリング,ポイントオリエンテーリング,ハイキング,軽スポーツ"</formula1>
    </dataValidation>
    <dataValidation type="list" allowBlank="1" showInputMessage="1" showErrorMessage="1" sqref="R33:AF33">
      <formula1>"食堂下ピロティ,管理棟下ピロティ,食堂下＋管理棟下,体育館,大研修室"</formula1>
    </dataValidation>
    <dataValidation type="list" allowBlank="1" showInputMessage="1" showErrorMessage="1" sqref="R32:AF32">
      <formula1>"(荒天)まが玉,(荒天)レザー,(荒天)焼き板(色有),(荒天)火起こし+焼き板(色無),(荒天)軽スポーツ"</formula1>
    </dataValidation>
    <dataValidation type="list" allowBlank="1" showInputMessage="1" showErrorMessage="1" sqref="C32">
      <formula1>"つどいの広場(体育館),レンガ広場(食堂下ピロティ)"</formula1>
    </dataValidation>
    <dataValidation type="list" allowBlank="1" showInputMessage="1" showErrorMessage="1" sqref="BQ39:CT39">
      <formula1>"全面許可,個人を特定されない程度で許可,不許可"</formula1>
    </dataValidation>
    <dataValidation type="list" allowBlank="1" showInputMessage="1" showErrorMessage="1" sqref="CP37:CT37">
      <formula1>"なし,注文,持参"</formula1>
    </dataValidation>
    <dataValidation type="list" allowBlank="1" showInputMessage="1" showErrorMessage="1" sqref="CP36:CT36 BQ36:BU37">
      <formula1>"あり,なし"</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E55"/>
  <sheetViews>
    <sheetView view="pageLayout" topLeftCell="A4" zoomScale="99" zoomScaleNormal="100" zoomScaleSheetLayoutView="90" zoomScalePageLayoutView="99" workbookViewId="0">
      <selection activeCell="AJ19" sqref="AJ19:AO21"/>
    </sheetView>
  </sheetViews>
  <sheetFormatPr defaultColWidth="9" defaultRowHeight="13"/>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98" ht="17.149999999999999" customHeight="1">
      <c r="E1" s="139"/>
      <c r="F1" s="139"/>
      <c r="G1" s="139"/>
      <c r="H1" s="139"/>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row>
    <row r="2" spans="1:98" ht="42.65" customHeight="1">
      <c r="E2" s="139"/>
      <c r="F2" s="139"/>
      <c r="G2" s="139"/>
      <c r="H2" s="139"/>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row>
    <row r="3" spans="1: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98" ht="27.75" customHeight="1" thickBot="1">
      <c r="A4" s="450" t="s">
        <v>134</v>
      </c>
      <c r="B4" s="451"/>
      <c r="C4" s="451"/>
      <c r="D4" s="451"/>
      <c r="E4" s="451"/>
      <c r="F4" s="452"/>
      <c r="G4" s="416" t="str">
        <f>入力シート!D8&amp;""</f>
        <v/>
      </c>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2"/>
      <c r="AK4" s="416" t="s">
        <v>293</v>
      </c>
      <c r="AL4" s="411"/>
      <c r="AM4" s="411"/>
      <c r="AN4" s="411"/>
      <c r="AO4" s="411"/>
      <c r="AP4" s="411"/>
      <c r="AQ4" s="411"/>
      <c r="AR4" s="411"/>
      <c r="AS4" s="411"/>
      <c r="AT4" s="411"/>
      <c r="AU4" s="411"/>
      <c r="AV4" s="411"/>
      <c r="AW4" s="416" t="str">
        <f>入力シート!D17&amp;""</f>
        <v/>
      </c>
      <c r="AX4" s="411"/>
      <c r="AY4" s="411"/>
      <c r="AZ4" s="411"/>
      <c r="BA4" s="411"/>
      <c r="BB4" s="411"/>
      <c r="BC4" s="411"/>
      <c r="BD4" s="417" t="str">
        <f>入力シート!D18&amp;""</f>
        <v/>
      </c>
      <c r="BE4" s="411"/>
      <c r="BF4" s="411"/>
      <c r="BG4" s="411"/>
      <c r="BH4" s="411"/>
      <c r="BI4" s="411"/>
      <c r="BJ4" s="411"/>
      <c r="BK4" s="411"/>
      <c r="BL4" s="411"/>
      <c r="BM4" s="411"/>
      <c r="BN4" s="411"/>
      <c r="BO4" s="411"/>
      <c r="BP4" s="411"/>
      <c r="BQ4" s="411"/>
      <c r="BR4" s="411"/>
      <c r="BS4" s="412"/>
      <c r="BT4" s="413" t="s">
        <v>135</v>
      </c>
      <c r="BU4" s="414"/>
      <c r="BV4" s="414"/>
      <c r="BW4" s="414"/>
      <c r="BX4" s="414"/>
      <c r="BY4" s="414"/>
      <c r="BZ4" s="414"/>
      <c r="CA4" s="414"/>
      <c r="CB4" s="414"/>
      <c r="CC4" s="414"/>
      <c r="CD4" s="414"/>
      <c r="CE4" s="415"/>
      <c r="CF4" s="411" t="str">
        <f>入力シート!D19&amp;""</f>
        <v/>
      </c>
      <c r="CG4" s="411"/>
      <c r="CH4" s="411"/>
      <c r="CI4" s="411"/>
      <c r="CJ4" s="411"/>
      <c r="CK4" s="411"/>
      <c r="CL4" s="411"/>
      <c r="CM4" s="411"/>
      <c r="CN4" s="411"/>
      <c r="CO4" s="411"/>
      <c r="CP4" s="411"/>
      <c r="CQ4" s="411"/>
      <c r="CR4" s="411"/>
      <c r="CS4" s="411"/>
      <c r="CT4" s="412"/>
    </row>
    <row r="5" spans="1:98" ht="6" customHeight="1" thickBot="1"/>
    <row r="6" spans="1:98" ht="20.25" customHeight="1" thickBot="1">
      <c r="A6" s="454" t="s">
        <v>140</v>
      </c>
      <c r="B6" s="455"/>
      <c r="C6" s="453"/>
      <c r="D6" s="419"/>
      <c r="E6" s="419"/>
      <c r="F6" s="419"/>
      <c r="G6" s="419"/>
      <c r="H6" s="419"/>
      <c r="I6" s="419"/>
      <c r="J6" s="423" t="s">
        <v>141</v>
      </c>
      <c r="K6" s="423"/>
      <c r="L6" s="423"/>
      <c r="M6" s="423"/>
      <c r="N6" s="423"/>
      <c r="O6" s="423"/>
      <c r="P6" s="419"/>
      <c r="Q6" s="419"/>
      <c r="R6" s="419"/>
      <c r="S6" s="419"/>
      <c r="T6" s="419"/>
      <c r="U6" s="419"/>
      <c r="V6" s="419"/>
      <c r="W6" s="423" t="s">
        <v>142</v>
      </c>
      <c r="X6" s="423"/>
      <c r="Y6" s="423"/>
      <c r="Z6" s="423"/>
      <c r="AA6" s="423"/>
      <c r="AB6" s="423"/>
      <c r="AC6" s="424"/>
      <c r="AD6" s="424"/>
      <c r="AE6" s="424"/>
      <c r="AF6" s="424"/>
      <c r="AG6" s="424"/>
      <c r="AH6" s="425"/>
      <c r="AI6" s="453"/>
      <c r="AJ6" s="419"/>
      <c r="AK6" s="419"/>
      <c r="AL6" s="419"/>
      <c r="AM6" s="419"/>
      <c r="AN6" s="419"/>
      <c r="AO6" s="419"/>
      <c r="AP6" s="423" t="s">
        <v>141</v>
      </c>
      <c r="AQ6" s="423"/>
      <c r="AR6" s="423"/>
      <c r="AS6" s="423"/>
      <c r="AT6" s="423"/>
      <c r="AU6" s="423"/>
      <c r="AV6" s="419"/>
      <c r="AW6" s="419"/>
      <c r="AX6" s="419"/>
      <c r="AY6" s="419"/>
      <c r="AZ6" s="419"/>
      <c r="BA6" s="419"/>
      <c r="BB6" s="419"/>
      <c r="BC6" s="423" t="s">
        <v>142</v>
      </c>
      <c r="BD6" s="423"/>
      <c r="BE6" s="423"/>
      <c r="BF6" s="423"/>
      <c r="BG6" s="423"/>
      <c r="BH6" s="423"/>
      <c r="BI6" s="424"/>
      <c r="BJ6" s="424"/>
      <c r="BK6" s="424"/>
      <c r="BL6" s="424"/>
      <c r="BM6" s="424"/>
      <c r="BN6" s="425"/>
      <c r="BO6" s="399"/>
      <c r="BP6" s="394"/>
      <c r="BQ6" s="394"/>
      <c r="BR6" s="394"/>
      <c r="BS6" s="394"/>
      <c r="BT6" s="394"/>
      <c r="BU6" s="394"/>
      <c r="BV6" s="394"/>
      <c r="BW6" s="394"/>
      <c r="BX6" s="394"/>
      <c r="BY6" s="394"/>
      <c r="BZ6" s="394"/>
      <c r="CA6" s="394"/>
      <c r="CB6" s="394" t="s">
        <v>322</v>
      </c>
      <c r="CC6" s="394"/>
      <c r="CD6" s="394"/>
      <c r="CE6" s="394"/>
      <c r="CF6" s="394"/>
      <c r="CG6" s="394"/>
      <c r="CH6" s="394"/>
      <c r="CI6" s="394"/>
      <c r="CJ6" s="394"/>
      <c r="CK6" s="394"/>
      <c r="CL6" s="394"/>
      <c r="CM6" s="394"/>
      <c r="CN6" s="394"/>
      <c r="CO6" s="394"/>
      <c r="CP6" s="394"/>
      <c r="CQ6" s="394"/>
      <c r="CR6" s="394"/>
      <c r="CS6" s="394"/>
      <c r="CT6" s="394"/>
    </row>
    <row r="7" spans="1:98" ht="12.75" customHeight="1">
      <c r="A7" s="457" t="s">
        <v>143</v>
      </c>
      <c r="B7" s="142"/>
      <c r="C7" s="385" t="s">
        <v>144</v>
      </c>
      <c r="D7" s="386"/>
      <c r="E7" s="386"/>
      <c r="F7" s="386"/>
      <c r="G7" s="386"/>
      <c r="H7" s="386"/>
      <c r="I7" s="386"/>
      <c r="J7" s="386"/>
      <c r="K7" s="386"/>
      <c r="L7" s="386"/>
      <c r="M7" s="386" t="s">
        <v>145</v>
      </c>
      <c r="N7" s="386"/>
      <c r="O7" s="386"/>
      <c r="P7" s="386"/>
      <c r="Q7" s="386"/>
      <c r="R7" s="386"/>
      <c r="S7" s="386"/>
      <c r="T7" s="386"/>
      <c r="U7" s="386"/>
      <c r="V7" s="386"/>
      <c r="W7" s="386" t="s">
        <v>146</v>
      </c>
      <c r="X7" s="386"/>
      <c r="Y7" s="386"/>
      <c r="Z7" s="386"/>
      <c r="AA7" s="386"/>
      <c r="AB7" s="386"/>
      <c r="AC7" s="386"/>
      <c r="AD7" s="386"/>
      <c r="AE7" s="386"/>
      <c r="AF7" s="386"/>
      <c r="AG7" s="386"/>
      <c r="AH7" s="387"/>
      <c r="AI7" s="385" t="s">
        <v>144</v>
      </c>
      <c r="AJ7" s="386"/>
      <c r="AK7" s="386"/>
      <c r="AL7" s="386"/>
      <c r="AM7" s="386"/>
      <c r="AN7" s="386"/>
      <c r="AO7" s="386"/>
      <c r="AP7" s="386"/>
      <c r="AQ7" s="386"/>
      <c r="AR7" s="386"/>
      <c r="AS7" s="386" t="s">
        <v>145</v>
      </c>
      <c r="AT7" s="386"/>
      <c r="AU7" s="386"/>
      <c r="AV7" s="386"/>
      <c r="AW7" s="386"/>
      <c r="AX7" s="386"/>
      <c r="AY7" s="386"/>
      <c r="AZ7" s="386"/>
      <c r="BA7" s="386"/>
      <c r="BB7" s="386"/>
      <c r="BC7" s="386" t="s">
        <v>146</v>
      </c>
      <c r="BD7" s="386"/>
      <c r="BE7" s="386"/>
      <c r="BF7" s="386"/>
      <c r="BG7" s="386"/>
      <c r="BH7" s="386"/>
      <c r="BI7" s="386"/>
      <c r="BJ7" s="386"/>
      <c r="BK7" s="386"/>
      <c r="BL7" s="386"/>
      <c r="BM7" s="386"/>
      <c r="BN7" s="387"/>
      <c r="BO7" s="399"/>
      <c r="BP7" s="394"/>
      <c r="BQ7" s="394"/>
      <c r="BR7" s="394"/>
      <c r="BS7" s="394"/>
      <c r="BT7" s="394"/>
      <c r="BU7" s="394"/>
      <c r="BV7" s="394"/>
      <c r="BW7" s="394"/>
      <c r="BX7" s="394"/>
      <c r="BY7" s="394"/>
      <c r="BZ7" s="394"/>
      <c r="CA7" s="394"/>
      <c r="CB7" s="394"/>
      <c r="CC7" s="394"/>
      <c r="CD7" s="394"/>
      <c r="CE7" s="394"/>
      <c r="CF7" s="394"/>
      <c r="CG7" s="394"/>
      <c r="CH7" s="394"/>
      <c r="CI7" s="394"/>
      <c r="CJ7" s="394"/>
      <c r="CK7" s="394"/>
      <c r="CL7" s="394"/>
      <c r="CM7" s="394"/>
      <c r="CN7" s="394"/>
      <c r="CO7" s="394"/>
      <c r="CP7" s="394"/>
      <c r="CQ7" s="394"/>
      <c r="CR7" s="394"/>
      <c r="CS7" s="394"/>
      <c r="CT7" s="394"/>
    </row>
    <row r="8" spans="1:98" ht="15.65" customHeight="1">
      <c r="A8" s="458"/>
      <c r="B8" s="143" t="s">
        <v>147</v>
      </c>
      <c r="C8" s="388"/>
      <c r="D8" s="389"/>
      <c r="E8" s="389"/>
      <c r="F8" s="389"/>
      <c r="G8" s="389"/>
      <c r="H8" s="389"/>
      <c r="I8" s="389"/>
      <c r="J8" s="389"/>
      <c r="K8" s="389"/>
      <c r="L8" s="389"/>
      <c r="M8" s="389"/>
      <c r="N8" s="389"/>
      <c r="O8" s="389"/>
      <c r="P8" s="389"/>
      <c r="Q8" s="389"/>
      <c r="R8" s="389"/>
      <c r="S8" s="389"/>
      <c r="T8" s="389"/>
      <c r="U8" s="389"/>
      <c r="V8" s="389"/>
      <c r="W8" s="395">
        <f>C8+M8+C9+M9</f>
        <v>0</v>
      </c>
      <c r="X8" s="395"/>
      <c r="Y8" s="395"/>
      <c r="Z8" s="395"/>
      <c r="AA8" s="395"/>
      <c r="AB8" s="395"/>
      <c r="AC8" s="395"/>
      <c r="AD8" s="395"/>
      <c r="AE8" s="395"/>
      <c r="AF8" s="395"/>
      <c r="AG8" s="395"/>
      <c r="AH8" s="396"/>
      <c r="AI8" s="388"/>
      <c r="AJ8" s="389"/>
      <c r="AK8" s="389"/>
      <c r="AL8" s="389"/>
      <c r="AM8" s="389"/>
      <c r="AN8" s="389"/>
      <c r="AO8" s="389"/>
      <c r="AP8" s="389"/>
      <c r="AQ8" s="389"/>
      <c r="AR8" s="389"/>
      <c r="AS8" s="389"/>
      <c r="AT8" s="389"/>
      <c r="AU8" s="389"/>
      <c r="AV8" s="389"/>
      <c r="AW8" s="389"/>
      <c r="AX8" s="389"/>
      <c r="AY8" s="389"/>
      <c r="AZ8" s="389"/>
      <c r="BA8" s="389"/>
      <c r="BB8" s="389"/>
      <c r="BC8" s="395">
        <f>AI8+AS8+AI9+AS9</f>
        <v>0</v>
      </c>
      <c r="BD8" s="395"/>
      <c r="BE8" s="395"/>
      <c r="BF8" s="395"/>
      <c r="BG8" s="395"/>
      <c r="BH8" s="395"/>
      <c r="BI8" s="395"/>
      <c r="BJ8" s="395"/>
      <c r="BK8" s="395"/>
      <c r="BL8" s="395"/>
      <c r="BM8" s="395"/>
      <c r="BN8" s="396"/>
      <c r="BO8" s="399"/>
      <c r="BP8" s="394"/>
      <c r="BQ8" s="394"/>
      <c r="BR8" s="394"/>
      <c r="BS8" s="394"/>
      <c r="BT8" s="394"/>
      <c r="BU8" s="394"/>
      <c r="BV8" s="394"/>
      <c r="BW8" s="394"/>
      <c r="BX8" s="394"/>
      <c r="BY8" s="394"/>
      <c r="BZ8" s="394"/>
      <c r="CA8" s="394"/>
      <c r="CB8" s="394"/>
      <c r="CC8" s="394"/>
      <c r="CD8" s="394"/>
      <c r="CE8" s="394"/>
      <c r="CF8" s="394"/>
      <c r="CG8" s="394"/>
      <c r="CH8" s="394"/>
      <c r="CI8" s="394"/>
      <c r="CJ8" s="394"/>
      <c r="CK8" s="394"/>
      <c r="CL8" s="394"/>
      <c r="CM8" s="394"/>
      <c r="CN8" s="394"/>
      <c r="CO8" s="394"/>
      <c r="CP8" s="394"/>
      <c r="CQ8" s="394"/>
      <c r="CR8" s="394"/>
      <c r="CS8" s="394"/>
      <c r="CT8" s="394"/>
    </row>
    <row r="9" spans="1:98" ht="15.65" customHeight="1" thickBot="1">
      <c r="A9" s="459"/>
      <c r="B9" s="144" t="s">
        <v>148</v>
      </c>
      <c r="C9" s="422"/>
      <c r="D9" s="418"/>
      <c r="E9" s="418"/>
      <c r="F9" s="418"/>
      <c r="G9" s="418"/>
      <c r="H9" s="418"/>
      <c r="I9" s="418"/>
      <c r="J9" s="418"/>
      <c r="K9" s="418"/>
      <c r="L9" s="418"/>
      <c r="M9" s="418"/>
      <c r="N9" s="418"/>
      <c r="O9" s="418"/>
      <c r="P9" s="418"/>
      <c r="Q9" s="418"/>
      <c r="R9" s="418"/>
      <c r="S9" s="418"/>
      <c r="T9" s="418"/>
      <c r="U9" s="418"/>
      <c r="V9" s="418"/>
      <c r="W9" s="397"/>
      <c r="X9" s="397"/>
      <c r="Y9" s="397"/>
      <c r="Z9" s="397"/>
      <c r="AA9" s="397"/>
      <c r="AB9" s="397"/>
      <c r="AC9" s="397"/>
      <c r="AD9" s="397"/>
      <c r="AE9" s="397"/>
      <c r="AF9" s="397"/>
      <c r="AG9" s="397"/>
      <c r="AH9" s="398"/>
      <c r="AI9" s="422"/>
      <c r="AJ9" s="418"/>
      <c r="AK9" s="418"/>
      <c r="AL9" s="418"/>
      <c r="AM9" s="418"/>
      <c r="AN9" s="418"/>
      <c r="AO9" s="418"/>
      <c r="AP9" s="418"/>
      <c r="AQ9" s="418"/>
      <c r="AR9" s="418"/>
      <c r="AS9" s="418"/>
      <c r="AT9" s="418"/>
      <c r="AU9" s="418"/>
      <c r="AV9" s="418"/>
      <c r="AW9" s="418"/>
      <c r="AX9" s="418"/>
      <c r="AY9" s="418"/>
      <c r="AZ9" s="418"/>
      <c r="BA9" s="418"/>
      <c r="BB9" s="418"/>
      <c r="BC9" s="397"/>
      <c r="BD9" s="397"/>
      <c r="BE9" s="397"/>
      <c r="BF9" s="397"/>
      <c r="BG9" s="397"/>
      <c r="BH9" s="397"/>
      <c r="BI9" s="397"/>
      <c r="BJ9" s="397"/>
      <c r="BK9" s="397"/>
      <c r="BL9" s="397"/>
      <c r="BM9" s="397"/>
      <c r="BN9" s="398"/>
      <c r="BO9" s="399"/>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row>
    <row r="10" spans="1:98" ht="6" customHeight="1" thickBot="1"/>
    <row r="11" spans="1:98" ht="17.25" customHeight="1" thickBot="1">
      <c r="A11" s="447" t="s">
        <v>136</v>
      </c>
      <c r="B11" s="413" t="s">
        <v>150</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4"/>
      <c r="AY11" s="414"/>
      <c r="AZ11" s="414"/>
      <c r="BA11" s="414"/>
      <c r="BB11" s="414"/>
      <c r="BC11" s="414"/>
      <c r="BD11" s="414"/>
      <c r="BE11" s="414"/>
      <c r="BF11" s="414"/>
      <c r="BG11" s="414"/>
      <c r="BH11" s="414"/>
      <c r="BI11" s="414"/>
      <c r="BJ11" s="415"/>
      <c r="BK11" s="400" t="s">
        <v>321</v>
      </c>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2"/>
    </row>
    <row r="12" spans="1:98" ht="16.5" customHeight="1">
      <c r="A12" s="448"/>
      <c r="B12" s="456">
        <v>313</v>
      </c>
      <c r="C12" s="393"/>
      <c r="D12" s="393"/>
      <c r="E12" s="393">
        <v>312</v>
      </c>
      <c r="F12" s="393"/>
      <c r="G12" s="393"/>
      <c r="H12" s="393"/>
      <c r="I12" s="393">
        <v>311</v>
      </c>
      <c r="J12" s="393"/>
      <c r="K12" s="393"/>
      <c r="L12" s="393"/>
      <c r="M12" s="393">
        <v>310</v>
      </c>
      <c r="N12" s="393"/>
      <c r="O12" s="393"/>
      <c r="P12" s="393"/>
      <c r="Q12" s="393">
        <v>309</v>
      </c>
      <c r="R12" s="393"/>
      <c r="S12" s="393"/>
      <c r="T12" s="393"/>
      <c r="U12" s="393">
        <v>308</v>
      </c>
      <c r="V12" s="393"/>
      <c r="W12" s="393"/>
      <c r="X12" s="393"/>
      <c r="Y12" s="421">
        <v>307</v>
      </c>
      <c r="Z12" s="421"/>
      <c r="AA12" s="421"/>
      <c r="AB12" s="421"/>
      <c r="AC12" s="393">
        <v>306</v>
      </c>
      <c r="AD12" s="393"/>
      <c r="AE12" s="393"/>
      <c r="AF12" s="393"/>
      <c r="AG12" s="393">
        <v>305</v>
      </c>
      <c r="AH12" s="393"/>
      <c r="AI12" s="393"/>
      <c r="AJ12" s="393"/>
      <c r="AK12" s="393">
        <v>304</v>
      </c>
      <c r="AL12" s="393"/>
      <c r="AM12" s="393"/>
      <c r="AN12" s="393"/>
      <c r="AO12" s="393">
        <v>303</v>
      </c>
      <c r="AP12" s="393"/>
      <c r="AQ12" s="393"/>
      <c r="AR12" s="393"/>
      <c r="AS12" s="393">
        <v>302</v>
      </c>
      <c r="AT12" s="393"/>
      <c r="AU12" s="393"/>
      <c r="AV12" s="393"/>
      <c r="AW12" s="393">
        <v>301</v>
      </c>
      <c r="AX12" s="393"/>
      <c r="AY12" s="393"/>
      <c r="AZ12" s="393"/>
      <c r="BA12" s="405" t="s">
        <v>213</v>
      </c>
      <c r="BB12" s="405"/>
      <c r="BC12" s="405"/>
      <c r="BD12" s="405"/>
      <c r="BE12" s="405"/>
      <c r="BF12" s="405" t="s">
        <v>214</v>
      </c>
      <c r="BG12" s="405"/>
      <c r="BH12" s="405"/>
      <c r="BI12" s="405"/>
      <c r="BJ12" s="408"/>
      <c r="BK12" s="430" t="s">
        <v>210</v>
      </c>
      <c r="BL12" s="431"/>
      <c r="BM12" s="431"/>
      <c r="BN12" s="431"/>
      <c r="BO12" s="431"/>
      <c r="BP12" s="431"/>
      <c r="BQ12" s="405" t="s">
        <v>215</v>
      </c>
      <c r="BR12" s="405"/>
      <c r="BS12" s="405"/>
      <c r="BT12" s="405"/>
      <c r="BU12" s="405"/>
      <c r="BV12" s="405" t="s">
        <v>214</v>
      </c>
      <c r="BW12" s="405"/>
      <c r="BX12" s="405"/>
      <c r="BY12" s="405"/>
      <c r="BZ12" s="405"/>
      <c r="CA12" s="420" t="s">
        <v>137</v>
      </c>
      <c r="CB12" s="420"/>
      <c r="CC12" s="420"/>
      <c r="CD12" s="420"/>
      <c r="CE12" s="420"/>
      <c r="CF12" s="420"/>
      <c r="CG12" s="420"/>
      <c r="CH12" s="420" t="s">
        <v>138</v>
      </c>
      <c r="CI12" s="420"/>
      <c r="CJ12" s="420"/>
      <c r="CK12" s="420"/>
      <c r="CL12" s="420"/>
      <c r="CM12" s="420"/>
      <c r="CN12" s="420"/>
      <c r="CO12" s="426" t="s">
        <v>212</v>
      </c>
      <c r="CP12" s="426"/>
      <c r="CQ12" s="426"/>
      <c r="CR12" s="426"/>
      <c r="CS12" s="426"/>
      <c r="CT12" s="427"/>
    </row>
    <row r="13" spans="1:98" ht="16.5" customHeight="1" thickBot="1">
      <c r="A13" s="449"/>
      <c r="B13" s="390">
        <v>213</v>
      </c>
      <c r="C13" s="391"/>
      <c r="D13" s="391"/>
      <c r="E13" s="391">
        <v>212</v>
      </c>
      <c r="F13" s="391"/>
      <c r="G13" s="391"/>
      <c r="H13" s="391"/>
      <c r="I13" s="391">
        <v>211</v>
      </c>
      <c r="J13" s="391"/>
      <c r="K13" s="391"/>
      <c r="L13" s="391"/>
      <c r="M13" s="391">
        <v>210</v>
      </c>
      <c r="N13" s="391"/>
      <c r="O13" s="391"/>
      <c r="P13" s="391"/>
      <c r="Q13" s="391">
        <v>209</v>
      </c>
      <c r="R13" s="391"/>
      <c r="S13" s="391"/>
      <c r="T13" s="391"/>
      <c r="U13" s="391">
        <v>208</v>
      </c>
      <c r="V13" s="391"/>
      <c r="W13" s="391"/>
      <c r="X13" s="391"/>
      <c r="Y13" s="392">
        <v>207</v>
      </c>
      <c r="Z13" s="392"/>
      <c r="AA13" s="392"/>
      <c r="AB13" s="392"/>
      <c r="AC13" s="391">
        <v>206</v>
      </c>
      <c r="AD13" s="391"/>
      <c r="AE13" s="391"/>
      <c r="AF13" s="391"/>
      <c r="AG13" s="391">
        <v>205</v>
      </c>
      <c r="AH13" s="391"/>
      <c r="AI13" s="391"/>
      <c r="AJ13" s="391"/>
      <c r="AK13" s="391">
        <v>204</v>
      </c>
      <c r="AL13" s="391"/>
      <c r="AM13" s="391"/>
      <c r="AN13" s="391"/>
      <c r="AO13" s="391">
        <v>203</v>
      </c>
      <c r="AP13" s="391"/>
      <c r="AQ13" s="391"/>
      <c r="AR13" s="391"/>
      <c r="AS13" s="391">
        <v>202</v>
      </c>
      <c r="AT13" s="391"/>
      <c r="AU13" s="391"/>
      <c r="AV13" s="391"/>
      <c r="AW13" s="391">
        <v>201</v>
      </c>
      <c r="AX13" s="391"/>
      <c r="AY13" s="391"/>
      <c r="AZ13" s="391"/>
      <c r="BA13" s="406"/>
      <c r="BB13" s="406"/>
      <c r="BC13" s="406"/>
      <c r="BD13" s="406"/>
      <c r="BE13" s="406"/>
      <c r="BF13" s="406"/>
      <c r="BG13" s="406"/>
      <c r="BH13" s="406"/>
      <c r="BI13" s="406"/>
      <c r="BJ13" s="409"/>
      <c r="BK13" s="432" t="s">
        <v>211</v>
      </c>
      <c r="BL13" s="433"/>
      <c r="BM13" s="433"/>
      <c r="BN13" s="433"/>
      <c r="BO13" s="433"/>
      <c r="BP13" s="433"/>
      <c r="BQ13" s="406"/>
      <c r="BR13" s="406"/>
      <c r="BS13" s="406"/>
      <c r="BT13" s="406"/>
      <c r="BU13" s="406"/>
      <c r="BV13" s="406"/>
      <c r="BW13" s="406"/>
      <c r="BX13" s="406"/>
      <c r="BY13" s="406"/>
      <c r="BZ13" s="406"/>
      <c r="CA13" s="403" t="s">
        <v>139</v>
      </c>
      <c r="CB13" s="403"/>
      <c r="CC13" s="403"/>
      <c r="CD13" s="403"/>
      <c r="CE13" s="403"/>
      <c r="CF13" s="403"/>
      <c r="CG13" s="403"/>
      <c r="CH13" s="404"/>
      <c r="CI13" s="404"/>
      <c r="CJ13" s="404"/>
      <c r="CK13" s="404"/>
      <c r="CL13" s="404"/>
      <c r="CM13" s="404"/>
      <c r="CN13" s="404"/>
      <c r="CO13" s="428"/>
      <c r="CP13" s="428"/>
      <c r="CQ13" s="428"/>
      <c r="CR13" s="428"/>
      <c r="CS13" s="428"/>
      <c r="CT13" s="429"/>
    </row>
    <row r="14" spans="1:98" ht="6" customHeight="1"/>
    <row r="15" spans="1:98" ht="14.15" customHeight="1" thickBot="1">
      <c r="A15" s="141"/>
      <c r="B15" s="141"/>
      <c r="C15" s="407" t="s">
        <v>217</v>
      </c>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c r="CL15" s="407"/>
      <c r="CM15" s="407"/>
      <c r="CN15" s="407"/>
      <c r="CO15" s="407"/>
      <c r="CP15" s="407"/>
      <c r="CQ15" s="407"/>
      <c r="CR15" s="407"/>
      <c r="CS15" s="407"/>
      <c r="CT15" s="407"/>
    </row>
    <row r="16" spans="1:98" ht="11.25" customHeight="1">
      <c r="A16" s="441" t="s">
        <v>149</v>
      </c>
      <c r="B16" s="442"/>
      <c r="C16" s="145"/>
      <c r="D16" s="146"/>
      <c r="E16" s="384">
        <v>7</v>
      </c>
      <c r="F16" s="384"/>
      <c r="G16" s="384"/>
      <c r="H16" s="384"/>
      <c r="I16" s="384"/>
      <c r="J16" s="384"/>
      <c r="K16" s="384">
        <v>8</v>
      </c>
      <c r="L16" s="384"/>
      <c r="M16" s="384"/>
      <c r="N16" s="384"/>
      <c r="O16" s="384"/>
      <c r="P16" s="384"/>
      <c r="Q16" s="384">
        <v>9</v>
      </c>
      <c r="R16" s="384"/>
      <c r="S16" s="384"/>
      <c r="T16" s="384"/>
      <c r="U16" s="384"/>
      <c r="V16" s="384"/>
      <c r="W16" s="384">
        <v>10</v>
      </c>
      <c r="X16" s="384"/>
      <c r="Y16" s="384"/>
      <c r="Z16" s="384"/>
      <c r="AA16" s="384"/>
      <c r="AB16" s="384"/>
      <c r="AC16" s="384">
        <v>11</v>
      </c>
      <c r="AD16" s="384"/>
      <c r="AE16" s="384"/>
      <c r="AF16" s="384"/>
      <c r="AG16" s="384"/>
      <c r="AH16" s="384"/>
      <c r="AI16" s="384">
        <v>12</v>
      </c>
      <c r="AJ16" s="384"/>
      <c r="AK16" s="384"/>
      <c r="AL16" s="384"/>
      <c r="AM16" s="384"/>
      <c r="AN16" s="384"/>
      <c r="AO16" s="384">
        <v>13</v>
      </c>
      <c r="AP16" s="384"/>
      <c r="AQ16" s="384"/>
      <c r="AR16" s="384"/>
      <c r="AS16" s="384"/>
      <c r="AT16" s="384"/>
      <c r="AU16" s="384">
        <v>14</v>
      </c>
      <c r="AV16" s="384"/>
      <c r="AW16" s="384"/>
      <c r="AX16" s="384"/>
      <c r="AY16" s="384"/>
      <c r="AZ16" s="384"/>
      <c r="BA16" s="384">
        <v>15</v>
      </c>
      <c r="BB16" s="384"/>
      <c r="BC16" s="384"/>
      <c r="BD16" s="384"/>
      <c r="BE16" s="384"/>
      <c r="BF16" s="384"/>
      <c r="BG16" s="384">
        <v>16</v>
      </c>
      <c r="BH16" s="384"/>
      <c r="BI16" s="384"/>
      <c r="BJ16" s="384"/>
      <c r="BK16" s="384"/>
      <c r="BL16" s="384"/>
      <c r="BM16" s="384">
        <v>17</v>
      </c>
      <c r="BN16" s="384"/>
      <c r="BO16" s="384"/>
      <c r="BP16" s="384"/>
      <c r="BQ16" s="384"/>
      <c r="BR16" s="384"/>
      <c r="BS16" s="384">
        <v>18</v>
      </c>
      <c r="BT16" s="384"/>
      <c r="BU16" s="384"/>
      <c r="BV16" s="384"/>
      <c r="BW16" s="384"/>
      <c r="BX16" s="384"/>
      <c r="BY16" s="384">
        <v>19</v>
      </c>
      <c r="BZ16" s="384"/>
      <c r="CA16" s="384"/>
      <c r="CB16" s="384"/>
      <c r="CC16" s="384"/>
      <c r="CD16" s="384"/>
      <c r="CE16" s="384">
        <v>20</v>
      </c>
      <c r="CF16" s="384"/>
      <c r="CG16" s="384"/>
      <c r="CH16" s="384"/>
      <c r="CI16" s="384"/>
      <c r="CJ16" s="384"/>
      <c r="CK16" s="384">
        <v>21</v>
      </c>
      <c r="CL16" s="384"/>
      <c r="CM16" s="384"/>
      <c r="CN16" s="384"/>
      <c r="CO16" s="384"/>
      <c r="CP16" s="384"/>
      <c r="CQ16" s="384">
        <v>22</v>
      </c>
      <c r="CR16" s="384"/>
      <c r="CS16" s="384"/>
      <c r="CT16" s="410"/>
    </row>
    <row r="17" spans="1:98" ht="6.75" customHeight="1" thickBot="1">
      <c r="A17" s="443"/>
      <c r="B17" s="444"/>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58"/>
    </row>
    <row r="18" spans="1:98" ht="30" customHeight="1" thickTop="1">
      <c r="A18" s="445" t="str">
        <f>IF(C6="","",C6)</f>
        <v/>
      </c>
      <c r="B18" s="446"/>
      <c r="C18" s="188"/>
      <c r="D18" s="189"/>
      <c r="E18" s="189"/>
      <c r="F18" s="189"/>
      <c r="G18" s="189"/>
      <c r="H18" s="190"/>
      <c r="I18" s="189"/>
      <c r="J18" s="189"/>
      <c r="K18" s="191"/>
      <c r="L18" s="191"/>
      <c r="M18" s="191"/>
      <c r="N18" s="189"/>
      <c r="O18" s="192"/>
      <c r="P18" s="192"/>
      <c r="Q18" s="192"/>
      <c r="R18" s="189"/>
      <c r="S18" s="189"/>
      <c r="T18" s="189"/>
      <c r="U18" s="189"/>
      <c r="V18" s="189"/>
      <c r="W18" s="189"/>
      <c r="X18" s="189"/>
      <c r="Y18" s="189"/>
      <c r="Z18" s="189"/>
      <c r="AA18" s="189"/>
      <c r="AB18" s="189"/>
      <c r="AC18" s="189"/>
      <c r="AD18" s="503" t="s">
        <v>308</v>
      </c>
      <c r="AE18" s="503"/>
      <c r="AF18" s="503"/>
      <c r="AG18" s="500" t="s">
        <v>309</v>
      </c>
      <c r="AH18" s="500"/>
      <c r="AI18" s="500"/>
      <c r="AJ18" s="499" t="s">
        <v>306</v>
      </c>
      <c r="AK18" s="499"/>
      <c r="AL18" s="499"/>
      <c r="AM18" s="499"/>
      <c r="AN18" s="499"/>
      <c r="AO18" s="499"/>
      <c r="AP18" s="507" t="s">
        <v>310</v>
      </c>
      <c r="AQ18" s="507"/>
      <c r="AR18" s="507"/>
      <c r="AS18" s="506"/>
      <c r="AT18" s="506"/>
      <c r="AU18" s="506"/>
      <c r="AV18" s="506"/>
      <c r="AW18" s="506"/>
      <c r="AX18" s="506"/>
      <c r="AY18" s="506"/>
      <c r="AZ18" s="506"/>
      <c r="BA18" s="506"/>
      <c r="BB18" s="506"/>
      <c r="BC18" s="506"/>
      <c r="BD18" s="506"/>
      <c r="BE18" s="506"/>
      <c r="BF18" s="506"/>
      <c r="BG18" s="506"/>
      <c r="BH18" s="493" t="s">
        <v>313</v>
      </c>
      <c r="BI18" s="493"/>
      <c r="BJ18" s="493"/>
      <c r="BK18" s="493" t="s">
        <v>311</v>
      </c>
      <c r="BL18" s="493"/>
      <c r="BM18" s="493"/>
      <c r="BN18" s="493" t="s">
        <v>314</v>
      </c>
      <c r="BO18" s="493"/>
      <c r="BP18" s="493"/>
      <c r="BQ18" s="493" t="s">
        <v>305</v>
      </c>
      <c r="BR18" s="493"/>
      <c r="BS18" s="493"/>
      <c r="BT18" s="493"/>
      <c r="BU18" s="493"/>
      <c r="BV18" s="493"/>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499" t="s">
        <v>312</v>
      </c>
      <c r="CS18" s="499"/>
      <c r="CT18" s="515"/>
    </row>
    <row r="19" spans="1:98" ht="30" customHeight="1">
      <c r="A19" s="399"/>
      <c r="B19" s="440"/>
      <c r="C19" s="193"/>
      <c r="D19" s="194"/>
      <c r="E19" s="194"/>
      <c r="F19" s="194"/>
      <c r="G19" s="194"/>
      <c r="H19" s="194"/>
      <c r="I19" s="194"/>
      <c r="J19" s="194"/>
      <c r="K19" s="191"/>
      <c r="L19" s="191"/>
      <c r="M19" s="191"/>
      <c r="N19" s="194"/>
      <c r="O19" s="195"/>
      <c r="P19" s="195"/>
      <c r="Q19" s="195"/>
      <c r="R19" s="196"/>
      <c r="S19" s="196"/>
      <c r="T19" s="196"/>
      <c r="U19" s="196"/>
      <c r="V19" s="196"/>
      <c r="W19" s="196"/>
      <c r="X19" s="196"/>
      <c r="Y19" s="196"/>
      <c r="Z19" s="196"/>
      <c r="AA19" s="196"/>
      <c r="AB19" s="196"/>
      <c r="AC19" s="196"/>
      <c r="AD19" s="504"/>
      <c r="AE19" s="504"/>
      <c r="AF19" s="504"/>
      <c r="AG19" s="501"/>
      <c r="AH19" s="501"/>
      <c r="AI19" s="501"/>
      <c r="AJ19" s="548"/>
      <c r="AK19" s="549"/>
      <c r="AL19" s="549"/>
      <c r="AM19" s="549"/>
      <c r="AN19" s="549"/>
      <c r="AO19" s="550"/>
      <c r="AP19" s="508"/>
      <c r="AQ19" s="508"/>
      <c r="AR19" s="508"/>
      <c r="AS19" s="510"/>
      <c r="AT19" s="510"/>
      <c r="AU19" s="510"/>
      <c r="AV19" s="510"/>
      <c r="AW19" s="510"/>
      <c r="AX19" s="510"/>
      <c r="AY19" s="510"/>
      <c r="AZ19" s="510"/>
      <c r="BA19" s="510"/>
      <c r="BB19" s="510"/>
      <c r="BC19" s="510"/>
      <c r="BD19" s="510"/>
      <c r="BE19" s="510"/>
      <c r="BF19" s="510"/>
      <c r="BG19" s="510"/>
      <c r="BH19" s="494"/>
      <c r="BI19" s="494"/>
      <c r="BJ19" s="494"/>
      <c r="BK19" s="494"/>
      <c r="BL19" s="494"/>
      <c r="BM19" s="494"/>
      <c r="BN19" s="494"/>
      <c r="BO19" s="494"/>
      <c r="BP19" s="494"/>
      <c r="BQ19" s="494"/>
      <c r="BR19" s="494"/>
      <c r="BS19" s="494"/>
      <c r="BT19" s="494"/>
      <c r="BU19" s="494"/>
      <c r="BV19" s="494"/>
      <c r="BW19" s="521"/>
      <c r="BX19" s="521"/>
      <c r="BY19" s="521"/>
      <c r="BZ19" s="521"/>
      <c r="CA19" s="521"/>
      <c r="CB19" s="521"/>
      <c r="CC19" s="521"/>
      <c r="CD19" s="521"/>
      <c r="CE19" s="521"/>
      <c r="CF19" s="521"/>
      <c r="CG19" s="521"/>
      <c r="CH19" s="521"/>
      <c r="CI19" s="521"/>
      <c r="CJ19" s="521"/>
      <c r="CK19" s="521"/>
      <c r="CL19" s="521"/>
      <c r="CM19" s="521"/>
      <c r="CN19" s="521"/>
      <c r="CO19" s="521"/>
      <c r="CP19" s="521"/>
      <c r="CQ19" s="521"/>
      <c r="CR19" s="516"/>
      <c r="CS19" s="516"/>
      <c r="CT19" s="517"/>
    </row>
    <row r="20" spans="1:98" ht="30" customHeight="1">
      <c r="A20" s="399" t="s">
        <v>303</v>
      </c>
      <c r="B20" s="440"/>
      <c r="C20" s="193"/>
      <c r="D20" s="194"/>
      <c r="E20" s="194"/>
      <c r="F20" s="194"/>
      <c r="G20" s="194"/>
      <c r="H20" s="194"/>
      <c r="I20" s="194"/>
      <c r="J20" s="194"/>
      <c r="K20" s="191"/>
      <c r="L20" s="191"/>
      <c r="M20" s="191"/>
      <c r="N20" s="194"/>
      <c r="O20" s="195"/>
      <c r="P20" s="195"/>
      <c r="Q20" s="195"/>
      <c r="R20" s="196"/>
      <c r="S20" s="196"/>
      <c r="T20" s="196"/>
      <c r="U20" s="196"/>
      <c r="V20" s="196"/>
      <c r="W20" s="196"/>
      <c r="X20" s="196"/>
      <c r="Y20" s="196"/>
      <c r="Z20" s="196"/>
      <c r="AA20" s="196"/>
      <c r="AB20" s="196"/>
      <c r="AC20" s="196"/>
      <c r="AD20" s="504"/>
      <c r="AE20" s="504"/>
      <c r="AF20" s="504"/>
      <c r="AG20" s="501"/>
      <c r="AH20" s="501"/>
      <c r="AI20" s="501"/>
      <c r="AJ20" s="551"/>
      <c r="AK20" s="552"/>
      <c r="AL20" s="552"/>
      <c r="AM20" s="552"/>
      <c r="AN20" s="552"/>
      <c r="AO20" s="553"/>
      <c r="AP20" s="508"/>
      <c r="AQ20" s="508"/>
      <c r="AR20" s="508"/>
      <c r="AS20" s="491" t="s">
        <v>320</v>
      </c>
      <c r="AT20" s="491"/>
      <c r="AU20" s="491"/>
      <c r="AV20" s="491"/>
      <c r="AW20" s="491"/>
      <c r="AX20" s="491"/>
      <c r="AY20" s="491"/>
      <c r="AZ20" s="491"/>
      <c r="BA20" s="491"/>
      <c r="BB20" s="491"/>
      <c r="BC20" s="491"/>
      <c r="BD20" s="491"/>
      <c r="BE20" s="491"/>
      <c r="BF20" s="491"/>
      <c r="BG20" s="491"/>
      <c r="BH20" s="494"/>
      <c r="BI20" s="494"/>
      <c r="BJ20" s="494"/>
      <c r="BK20" s="494"/>
      <c r="BL20" s="494"/>
      <c r="BM20" s="494"/>
      <c r="BN20" s="494"/>
      <c r="BO20" s="494"/>
      <c r="BP20" s="494"/>
      <c r="BQ20" s="494"/>
      <c r="BR20" s="494"/>
      <c r="BS20" s="494"/>
      <c r="BT20" s="494"/>
      <c r="BU20" s="494"/>
      <c r="BV20" s="494"/>
      <c r="BW20" s="536" t="s">
        <v>315</v>
      </c>
      <c r="BX20" s="536"/>
      <c r="BY20" s="536"/>
      <c r="BZ20" s="536"/>
      <c r="CA20" s="536"/>
      <c r="CB20" s="536"/>
      <c r="CC20" s="536"/>
      <c r="CD20" s="536"/>
      <c r="CE20" s="536"/>
      <c r="CF20" s="536"/>
      <c r="CG20" s="536"/>
      <c r="CH20" s="536"/>
      <c r="CI20" s="536"/>
      <c r="CJ20" s="536"/>
      <c r="CK20" s="536"/>
      <c r="CL20" s="536"/>
      <c r="CM20" s="536"/>
      <c r="CN20" s="536"/>
      <c r="CO20" s="536"/>
      <c r="CP20" s="536"/>
      <c r="CQ20" s="536"/>
      <c r="CR20" s="516"/>
      <c r="CS20" s="516"/>
      <c r="CT20" s="517"/>
    </row>
    <row r="21" spans="1:98" ht="30" customHeight="1">
      <c r="A21" s="399" t="str">
        <f>IF(P6="","",P6)</f>
        <v/>
      </c>
      <c r="B21" s="440"/>
      <c r="C21" s="193"/>
      <c r="D21" s="194"/>
      <c r="E21" s="194"/>
      <c r="F21" s="194"/>
      <c r="G21" s="194"/>
      <c r="H21" s="194"/>
      <c r="I21" s="194"/>
      <c r="J21" s="194"/>
      <c r="K21" s="191"/>
      <c r="L21" s="191"/>
      <c r="M21" s="191"/>
      <c r="N21" s="194"/>
      <c r="O21" s="195"/>
      <c r="P21" s="195"/>
      <c r="Q21" s="195"/>
      <c r="R21" s="196"/>
      <c r="S21" s="196"/>
      <c r="T21" s="196"/>
      <c r="U21" s="196"/>
      <c r="V21" s="196"/>
      <c r="W21" s="196"/>
      <c r="X21" s="196"/>
      <c r="Y21" s="196"/>
      <c r="Z21" s="196"/>
      <c r="AA21" s="196"/>
      <c r="AB21" s="196"/>
      <c r="AC21" s="196"/>
      <c r="AD21" s="504"/>
      <c r="AE21" s="504"/>
      <c r="AF21" s="504"/>
      <c r="AG21" s="501"/>
      <c r="AH21" s="501"/>
      <c r="AI21" s="501"/>
      <c r="AJ21" s="554"/>
      <c r="AK21" s="555"/>
      <c r="AL21" s="555"/>
      <c r="AM21" s="555"/>
      <c r="AN21" s="555"/>
      <c r="AO21" s="556"/>
      <c r="AP21" s="508"/>
      <c r="AQ21" s="508"/>
      <c r="AR21" s="508"/>
      <c r="AS21" s="491"/>
      <c r="AT21" s="491"/>
      <c r="AU21" s="491"/>
      <c r="AV21" s="491"/>
      <c r="AW21" s="491"/>
      <c r="AX21" s="491"/>
      <c r="AY21" s="491"/>
      <c r="AZ21" s="491"/>
      <c r="BA21" s="491"/>
      <c r="BB21" s="491"/>
      <c r="BC21" s="491"/>
      <c r="BD21" s="491"/>
      <c r="BE21" s="491"/>
      <c r="BF21" s="491"/>
      <c r="BG21" s="491"/>
      <c r="BH21" s="494"/>
      <c r="BI21" s="494"/>
      <c r="BJ21" s="494"/>
      <c r="BK21" s="494"/>
      <c r="BL21" s="494"/>
      <c r="BM21" s="494"/>
      <c r="BN21" s="494"/>
      <c r="BO21" s="494"/>
      <c r="BP21" s="494"/>
      <c r="BQ21" s="494"/>
      <c r="BR21" s="494"/>
      <c r="BS21" s="494"/>
      <c r="BT21" s="494"/>
      <c r="BU21" s="494"/>
      <c r="BV21" s="494"/>
      <c r="BW21" s="590"/>
      <c r="BX21" s="590"/>
      <c r="BY21" s="590"/>
      <c r="BZ21" s="590"/>
      <c r="CA21" s="590"/>
      <c r="CB21" s="590"/>
      <c r="CC21" s="590"/>
      <c r="CD21" s="590"/>
      <c r="CE21" s="590"/>
      <c r="CF21" s="590"/>
      <c r="CG21" s="590"/>
      <c r="CH21" s="590"/>
      <c r="CI21" s="590"/>
      <c r="CJ21" s="590"/>
      <c r="CK21" s="590"/>
      <c r="CL21" s="590"/>
      <c r="CM21" s="590"/>
      <c r="CN21" s="590"/>
      <c r="CO21" s="590"/>
      <c r="CP21" s="590"/>
      <c r="CQ21" s="590"/>
      <c r="CR21" s="516"/>
      <c r="CS21" s="516"/>
      <c r="CT21" s="517"/>
    </row>
    <row r="22" spans="1:98" ht="30" customHeight="1">
      <c r="A22" s="399"/>
      <c r="B22" s="440"/>
      <c r="C22" s="193"/>
      <c r="D22" s="194"/>
      <c r="E22" s="194"/>
      <c r="F22" s="194"/>
      <c r="G22" s="194"/>
      <c r="H22" s="194"/>
      <c r="I22" s="194"/>
      <c r="J22" s="194"/>
      <c r="K22" s="191"/>
      <c r="L22" s="191"/>
      <c r="M22" s="191"/>
      <c r="N22" s="194"/>
      <c r="O22" s="195"/>
      <c r="P22" s="195"/>
      <c r="Q22" s="195"/>
      <c r="R22" s="196"/>
      <c r="S22" s="196"/>
      <c r="T22" s="196"/>
      <c r="U22" s="196"/>
      <c r="V22" s="196"/>
      <c r="W22" s="196"/>
      <c r="X22" s="196"/>
      <c r="Y22" s="196"/>
      <c r="Z22" s="196"/>
      <c r="AA22" s="196"/>
      <c r="AB22" s="196"/>
      <c r="AC22" s="196"/>
      <c r="AD22" s="504"/>
      <c r="AE22" s="504"/>
      <c r="AF22" s="504"/>
      <c r="AG22" s="501"/>
      <c r="AH22" s="501"/>
      <c r="AI22" s="501"/>
      <c r="AJ22" s="539" t="s">
        <v>328</v>
      </c>
      <c r="AK22" s="540"/>
      <c r="AL22" s="540"/>
      <c r="AM22" s="540"/>
      <c r="AN22" s="540"/>
      <c r="AO22" s="541"/>
      <c r="AP22" s="508"/>
      <c r="AQ22" s="508"/>
      <c r="AR22" s="508"/>
      <c r="AS22" s="510"/>
      <c r="AT22" s="510"/>
      <c r="AU22" s="510"/>
      <c r="AV22" s="510"/>
      <c r="AW22" s="510"/>
      <c r="AX22" s="510"/>
      <c r="AY22" s="510"/>
      <c r="AZ22" s="510"/>
      <c r="BA22" s="510"/>
      <c r="BB22" s="510"/>
      <c r="BC22" s="510"/>
      <c r="BD22" s="510"/>
      <c r="BE22" s="510"/>
      <c r="BF22" s="510"/>
      <c r="BG22" s="510"/>
      <c r="BH22" s="494"/>
      <c r="BI22" s="494"/>
      <c r="BJ22" s="494"/>
      <c r="BK22" s="494"/>
      <c r="BL22" s="494"/>
      <c r="BM22" s="494"/>
      <c r="BN22" s="494"/>
      <c r="BO22" s="494"/>
      <c r="BP22" s="494"/>
      <c r="BQ22" s="494"/>
      <c r="BR22" s="494"/>
      <c r="BS22" s="494"/>
      <c r="BT22" s="494"/>
      <c r="BU22" s="494"/>
      <c r="BV22" s="494"/>
      <c r="BW22" s="590"/>
      <c r="BX22" s="590"/>
      <c r="BY22" s="590"/>
      <c r="BZ22" s="590"/>
      <c r="CA22" s="590"/>
      <c r="CB22" s="590"/>
      <c r="CC22" s="590"/>
      <c r="CD22" s="590"/>
      <c r="CE22" s="590"/>
      <c r="CF22" s="590"/>
      <c r="CG22" s="590"/>
      <c r="CH22" s="590"/>
      <c r="CI22" s="590"/>
      <c r="CJ22" s="590"/>
      <c r="CK22" s="590"/>
      <c r="CL22" s="590"/>
      <c r="CM22" s="590"/>
      <c r="CN22" s="590"/>
      <c r="CO22" s="590"/>
      <c r="CP22" s="590"/>
      <c r="CQ22" s="590"/>
      <c r="CR22" s="516"/>
      <c r="CS22" s="516"/>
      <c r="CT22" s="517"/>
    </row>
    <row r="23" spans="1:98" ht="30" customHeight="1">
      <c r="A23" s="399" t="s">
        <v>304</v>
      </c>
      <c r="B23" s="440"/>
      <c r="C23" s="193"/>
      <c r="D23" s="194"/>
      <c r="E23" s="194"/>
      <c r="F23" s="194"/>
      <c r="G23" s="194"/>
      <c r="H23" s="194"/>
      <c r="I23" s="194"/>
      <c r="J23" s="194"/>
      <c r="K23" s="191"/>
      <c r="L23" s="191"/>
      <c r="M23" s="191"/>
      <c r="N23" s="194"/>
      <c r="O23" s="195"/>
      <c r="P23" s="195"/>
      <c r="Q23" s="195"/>
      <c r="R23" s="196"/>
      <c r="S23" s="196"/>
      <c r="T23" s="196"/>
      <c r="U23" s="196"/>
      <c r="V23" s="196"/>
      <c r="W23" s="196"/>
      <c r="X23" s="196"/>
      <c r="Y23" s="196"/>
      <c r="Z23" s="196"/>
      <c r="AA23" s="196"/>
      <c r="AB23" s="196"/>
      <c r="AC23" s="196"/>
      <c r="AD23" s="504"/>
      <c r="AE23" s="504"/>
      <c r="AF23" s="504"/>
      <c r="AG23" s="501"/>
      <c r="AH23" s="501"/>
      <c r="AI23" s="501"/>
      <c r="AJ23" s="542"/>
      <c r="AK23" s="543"/>
      <c r="AL23" s="543"/>
      <c r="AM23" s="543"/>
      <c r="AN23" s="543"/>
      <c r="AO23" s="544"/>
      <c r="AP23" s="508"/>
      <c r="AQ23" s="508"/>
      <c r="AR23" s="508"/>
      <c r="AS23" s="511"/>
      <c r="AT23" s="511"/>
      <c r="AU23" s="511"/>
      <c r="AV23" s="511"/>
      <c r="AW23" s="511"/>
      <c r="AX23" s="511"/>
      <c r="AY23" s="511"/>
      <c r="AZ23" s="511"/>
      <c r="BA23" s="511"/>
      <c r="BB23" s="511"/>
      <c r="BC23" s="511"/>
      <c r="BD23" s="511"/>
      <c r="BE23" s="511"/>
      <c r="BF23" s="511"/>
      <c r="BG23" s="511"/>
      <c r="BH23" s="494"/>
      <c r="BI23" s="494"/>
      <c r="BJ23" s="494"/>
      <c r="BK23" s="494"/>
      <c r="BL23" s="494"/>
      <c r="BM23" s="494"/>
      <c r="BN23" s="494"/>
      <c r="BO23" s="494"/>
      <c r="BP23" s="494"/>
      <c r="BQ23" s="494"/>
      <c r="BR23" s="494"/>
      <c r="BS23" s="494"/>
      <c r="BT23" s="494"/>
      <c r="BU23" s="494"/>
      <c r="BV23" s="494"/>
      <c r="BW23" s="590"/>
      <c r="BX23" s="590"/>
      <c r="BY23" s="590"/>
      <c r="BZ23" s="590"/>
      <c r="CA23" s="590"/>
      <c r="CB23" s="590"/>
      <c r="CC23" s="590"/>
      <c r="CD23" s="590"/>
      <c r="CE23" s="590"/>
      <c r="CF23" s="590"/>
      <c r="CG23" s="590"/>
      <c r="CH23" s="590"/>
      <c r="CI23" s="590"/>
      <c r="CJ23" s="590"/>
      <c r="CK23" s="590"/>
      <c r="CL23" s="590"/>
      <c r="CM23" s="590"/>
      <c r="CN23" s="590"/>
      <c r="CO23" s="590"/>
      <c r="CP23" s="590"/>
      <c r="CQ23" s="590"/>
      <c r="CR23" s="516"/>
      <c r="CS23" s="516"/>
      <c r="CT23" s="517"/>
    </row>
    <row r="24" spans="1:98" ht="30" customHeight="1">
      <c r="A24" s="522" t="str">
        <f>IF(AC6="","",AC6)</f>
        <v/>
      </c>
      <c r="B24" s="523"/>
      <c r="C24" s="193"/>
      <c r="D24" s="194"/>
      <c r="E24" s="194"/>
      <c r="F24" s="194"/>
      <c r="G24" s="194"/>
      <c r="H24" s="194"/>
      <c r="I24" s="194"/>
      <c r="J24" s="194"/>
      <c r="K24" s="191"/>
      <c r="L24" s="191"/>
      <c r="M24" s="191"/>
      <c r="N24" s="194"/>
      <c r="O24" s="195"/>
      <c r="P24" s="195"/>
      <c r="Q24" s="195"/>
      <c r="R24" s="196"/>
      <c r="S24" s="196"/>
      <c r="T24" s="196"/>
      <c r="U24" s="196"/>
      <c r="V24" s="196"/>
      <c r="W24" s="196"/>
      <c r="X24" s="196"/>
      <c r="Y24" s="196"/>
      <c r="Z24" s="196"/>
      <c r="AA24" s="196"/>
      <c r="AB24" s="196"/>
      <c r="AC24" s="196"/>
      <c r="AD24" s="504"/>
      <c r="AE24" s="504"/>
      <c r="AF24" s="504"/>
      <c r="AG24" s="501"/>
      <c r="AH24" s="501"/>
      <c r="AI24" s="501"/>
      <c r="AJ24" s="542"/>
      <c r="AK24" s="543"/>
      <c r="AL24" s="543"/>
      <c r="AM24" s="543"/>
      <c r="AN24" s="543"/>
      <c r="AO24" s="544"/>
      <c r="AP24" s="508"/>
      <c r="AQ24" s="508"/>
      <c r="AR24" s="508"/>
      <c r="AS24" s="491" t="s">
        <v>320</v>
      </c>
      <c r="AT24" s="491"/>
      <c r="AU24" s="491"/>
      <c r="AV24" s="491"/>
      <c r="AW24" s="491"/>
      <c r="AX24" s="491"/>
      <c r="AY24" s="491"/>
      <c r="AZ24" s="491"/>
      <c r="BA24" s="491"/>
      <c r="BB24" s="491"/>
      <c r="BC24" s="491"/>
      <c r="BD24" s="491"/>
      <c r="BE24" s="491"/>
      <c r="BF24" s="491"/>
      <c r="BG24" s="491"/>
      <c r="BH24" s="494"/>
      <c r="BI24" s="494"/>
      <c r="BJ24" s="494"/>
      <c r="BK24" s="494"/>
      <c r="BL24" s="494"/>
      <c r="BM24" s="494"/>
      <c r="BN24" s="494"/>
      <c r="BO24" s="494"/>
      <c r="BP24" s="494"/>
      <c r="BQ24" s="494"/>
      <c r="BR24" s="494"/>
      <c r="BS24" s="494"/>
      <c r="BT24" s="494"/>
      <c r="BU24" s="494"/>
      <c r="BV24" s="494"/>
      <c r="BW24" s="590"/>
      <c r="BX24" s="590"/>
      <c r="BY24" s="590"/>
      <c r="BZ24" s="590"/>
      <c r="CA24" s="590"/>
      <c r="CB24" s="590"/>
      <c r="CC24" s="590"/>
      <c r="CD24" s="590"/>
      <c r="CE24" s="590"/>
      <c r="CF24" s="590"/>
      <c r="CG24" s="590"/>
      <c r="CH24" s="590"/>
      <c r="CI24" s="590"/>
      <c r="CJ24" s="590"/>
      <c r="CK24" s="590"/>
      <c r="CL24" s="590"/>
      <c r="CM24" s="590"/>
      <c r="CN24" s="590"/>
      <c r="CO24" s="590"/>
      <c r="CP24" s="590"/>
      <c r="CQ24" s="590"/>
      <c r="CR24" s="516"/>
      <c r="CS24" s="516"/>
      <c r="CT24" s="517"/>
    </row>
    <row r="25" spans="1:98" ht="30" customHeight="1" thickBot="1">
      <c r="A25" s="524"/>
      <c r="B25" s="525"/>
      <c r="C25" s="197"/>
      <c r="D25" s="198"/>
      <c r="E25" s="198"/>
      <c r="F25" s="198"/>
      <c r="G25" s="198"/>
      <c r="H25" s="198"/>
      <c r="I25" s="198"/>
      <c r="J25" s="198"/>
      <c r="K25" s="191"/>
      <c r="L25" s="191"/>
      <c r="M25" s="191"/>
      <c r="N25" s="198"/>
      <c r="O25" s="199"/>
      <c r="P25" s="199"/>
      <c r="Q25" s="199"/>
      <c r="R25" s="198"/>
      <c r="S25" s="198"/>
      <c r="T25" s="198"/>
      <c r="U25" s="198"/>
      <c r="V25" s="198"/>
      <c r="W25" s="198"/>
      <c r="X25" s="198"/>
      <c r="Y25" s="198"/>
      <c r="Z25" s="198"/>
      <c r="AA25" s="198"/>
      <c r="AB25" s="198"/>
      <c r="AC25" s="198"/>
      <c r="AD25" s="505"/>
      <c r="AE25" s="505"/>
      <c r="AF25" s="505"/>
      <c r="AG25" s="502"/>
      <c r="AH25" s="502"/>
      <c r="AI25" s="502"/>
      <c r="AJ25" s="545"/>
      <c r="AK25" s="546"/>
      <c r="AL25" s="546"/>
      <c r="AM25" s="546"/>
      <c r="AN25" s="546"/>
      <c r="AO25" s="547"/>
      <c r="AP25" s="509"/>
      <c r="AQ25" s="509"/>
      <c r="AR25" s="509"/>
      <c r="AS25" s="492"/>
      <c r="AT25" s="492"/>
      <c r="AU25" s="492"/>
      <c r="AV25" s="492"/>
      <c r="AW25" s="492"/>
      <c r="AX25" s="492"/>
      <c r="AY25" s="492"/>
      <c r="AZ25" s="492"/>
      <c r="BA25" s="492"/>
      <c r="BB25" s="492"/>
      <c r="BC25" s="492"/>
      <c r="BD25" s="492"/>
      <c r="BE25" s="492"/>
      <c r="BF25" s="492"/>
      <c r="BG25" s="492"/>
      <c r="BH25" s="495"/>
      <c r="BI25" s="495"/>
      <c r="BJ25" s="495"/>
      <c r="BK25" s="495"/>
      <c r="BL25" s="495"/>
      <c r="BM25" s="495"/>
      <c r="BN25" s="495"/>
      <c r="BO25" s="495"/>
      <c r="BP25" s="495"/>
      <c r="BQ25" s="495"/>
      <c r="BR25" s="495"/>
      <c r="BS25" s="495"/>
      <c r="BT25" s="495"/>
      <c r="BU25" s="495"/>
      <c r="BV25" s="495"/>
      <c r="BW25" s="591"/>
      <c r="BX25" s="591"/>
      <c r="BY25" s="591"/>
      <c r="BZ25" s="591"/>
      <c r="CA25" s="591"/>
      <c r="CB25" s="591"/>
      <c r="CC25" s="591"/>
      <c r="CD25" s="591"/>
      <c r="CE25" s="591"/>
      <c r="CF25" s="591"/>
      <c r="CG25" s="591"/>
      <c r="CH25" s="591"/>
      <c r="CI25" s="591"/>
      <c r="CJ25" s="591"/>
      <c r="CK25" s="591"/>
      <c r="CL25" s="591"/>
      <c r="CM25" s="591"/>
      <c r="CN25" s="591"/>
      <c r="CO25" s="591"/>
      <c r="CP25" s="591"/>
      <c r="CQ25" s="591"/>
      <c r="CR25" s="518"/>
      <c r="CS25" s="518"/>
      <c r="CT25" s="519"/>
    </row>
    <row r="26" spans="1:98" ht="11.25" customHeight="1">
      <c r="A26" s="441" t="s">
        <v>149</v>
      </c>
      <c r="B26" s="489"/>
      <c r="C26" s="161"/>
      <c r="D26" s="146"/>
      <c r="E26" s="384">
        <v>7</v>
      </c>
      <c r="F26" s="384"/>
      <c r="G26" s="384"/>
      <c r="H26" s="384"/>
      <c r="I26" s="384"/>
      <c r="J26" s="384"/>
      <c r="K26" s="384">
        <v>8</v>
      </c>
      <c r="L26" s="384"/>
      <c r="M26" s="384"/>
      <c r="N26" s="384"/>
      <c r="O26" s="384"/>
      <c r="P26" s="384"/>
      <c r="Q26" s="384">
        <v>9</v>
      </c>
      <c r="R26" s="384"/>
      <c r="S26" s="384"/>
      <c r="T26" s="384"/>
      <c r="U26" s="384"/>
      <c r="V26" s="384"/>
      <c r="W26" s="384">
        <v>10</v>
      </c>
      <c r="X26" s="384"/>
      <c r="Y26" s="384"/>
      <c r="Z26" s="384"/>
      <c r="AA26" s="384"/>
      <c r="AB26" s="384"/>
      <c r="AC26" s="384">
        <v>11</v>
      </c>
      <c r="AD26" s="384"/>
      <c r="AE26" s="384"/>
      <c r="AF26" s="384"/>
      <c r="AG26" s="384"/>
      <c r="AH26" s="384"/>
      <c r="AI26" s="384">
        <v>12</v>
      </c>
      <c r="AJ26" s="384"/>
      <c r="AK26" s="384"/>
      <c r="AL26" s="384"/>
      <c r="AM26" s="384"/>
      <c r="AN26" s="384"/>
      <c r="AO26" s="384">
        <v>13</v>
      </c>
      <c r="AP26" s="384"/>
      <c r="AQ26" s="384"/>
      <c r="AR26" s="384"/>
      <c r="AS26" s="384"/>
      <c r="AT26" s="384"/>
      <c r="AU26" s="384">
        <v>14</v>
      </c>
      <c r="AV26" s="384"/>
      <c r="AW26" s="384"/>
      <c r="AX26" s="384"/>
      <c r="AY26" s="384"/>
      <c r="AZ26" s="384"/>
      <c r="BA26" s="384">
        <v>15</v>
      </c>
      <c r="BB26" s="384"/>
      <c r="BC26" s="384"/>
      <c r="BD26" s="384"/>
      <c r="BE26" s="384"/>
      <c r="BF26" s="384"/>
      <c r="BG26" s="384">
        <v>16</v>
      </c>
      <c r="BH26" s="384"/>
      <c r="BI26" s="384"/>
      <c r="BJ26" s="384"/>
      <c r="BK26" s="384"/>
      <c r="BL26" s="384"/>
      <c r="BM26" s="384">
        <v>17</v>
      </c>
      <c r="BN26" s="384"/>
      <c r="BO26" s="384"/>
      <c r="BP26" s="384"/>
      <c r="BQ26" s="384"/>
      <c r="BR26" s="384"/>
      <c r="BS26" s="384">
        <v>18</v>
      </c>
      <c r="BT26" s="384"/>
      <c r="BU26" s="384"/>
      <c r="BV26" s="384"/>
      <c r="BW26" s="384"/>
      <c r="BX26" s="384"/>
      <c r="BY26" s="384">
        <v>19</v>
      </c>
      <c r="BZ26" s="384"/>
      <c r="CA26" s="384"/>
      <c r="CB26" s="384"/>
      <c r="CC26" s="384"/>
      <c r="CD26" s="384"/>
      <c r="CE26" s="384">
        <v>20</v>
      </c>
      <c r="CF26" s="384"/>
      <c r="CG26" s="384"/>
      <c r="CH26" s="384"/>
      <c r="CI26" s="384"/>
      <c r="CJ26" s="384"/>
      <c r="CK26" s="384">
        <v>21</v>
      </c>
      <c r="CL26" s="384"/>
      <c r="CM26" s="384"/>
      <c r="CN26" s="384"/>
      <c r="CO26" s="384"/>
      <c r="CP26" s="384"/>
      <c r="CQ26" s="384">
        <v>22</v>
      </c>
      <c r="CR26" s="384"/>
      <c r="CS26" s="384"/>
      <c r="CT26" s="410"/>
    </row>
    <row r="27" spans="1:98" ht="6.75" customHeight="1" thickBot="1">
      <c r="A27" s="443"/>
      <c r="B27" s="490"/>
      <c r="C27" s="162"/>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60"/>
    </row>
    <row r="28" spans="1:98" ht="30" customHeight="1" thickTop="1">
      <c r="A28" s="445" t="str">
        <f>IF(AI6="","",AI6)</f>
        <v/>
      </c>
      <c r="B28" s="446"/>
      <c r="C28" s="529" t="s">
        <v>317</v>
      </c>
      <c r="D28" s="496"/>
      <c r="E28" s="496"/>
      <c r="F28" s="496"/>
      <c r="G28" s="496"/>
      <c r="H28" s="496"/>
      <c r="I28" s="496" t="s">
        <v>307</v>
      </c>
      <c r="J28" s="496"/>
      <c r="K28" s="496"/>
      <c r="L28" s="496"/>
      <c r="M28" s="496"/>
      <c r="N28" s="496"/>
      <c r="O28" s="507" t="s">
        <v>310</v>
      </c>
      <c r="P28" s="507"/>
      <c r="Q28" s="507"/>
      <c r="R28" s="557"/>
      <c r="S28" s="558"/>
      <c r="T28" s="558"/>
      <c r="U28" s="558"/>
      <c r="V28" s="558"/>
      <c r="W28" s="558"/>
      <c r="X28" s="558"/>
      <c r="Y28" s="558"/>
      <c r="Z28" s="558"/>
      <c r="AA28" s="558"/>
      <c r="AB28" s="558"/>
      <c r="AC28" s="558"/>
      <c r="AD28" s="558"/>
      <c r="AE28" s="558"/>
      <c r="AF28" s="558"/>
      <c r="AG28" s="558"/>
      <c r="AH28" s="558"/>
      <c r="AI28" s="558"/>
      <c r="AJ28" s="558"/>
      <c r="AK28" s="558"/>
      <c r="AL28" s="558"/>
      <c r="AM28" s="592" t="s">
        <v>316</v>
      </c>
      <c r="AN28" s="593"/>
      <c r="AO28" s="593"/>
      <c r="AP28" s="593"/>
      <c r="AQ28" s="593"/>
      <c r="AR28" s="594"/>
      <c r="AY28" s="150"/>
      <c r="AZ28" s="150"/>
      <c r="BA28" s="150"/>
      <c r="BB28" s="150"/>
      <c r="BC28" s="151"/>
      <c r="BD28" s="151"/>
      <c r="BE28" s="152"/>
      <c r="BF28" s="152"/>
      <c r="BG28" s="152"/>
      <c r="BH28" s="152"/>
      <c r="BI28" s="152"/>
      <c r="BJ28" s="152"/>
      <c r="BK28" s="152"/>
      <c r="BL28" s="152"/>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4"/>
    </row>
    <row r="29" spans="1:98" ht="30" customHeight="1">
      <c r="A29" s="399"/>
      <c r="B29" s="440"/>
      <c r="C29" s="530" t="s">
        <v>318</v>
      </c>
      <c r="D29" s="531"/>
      <c r="E29" s="531"/>
      <c r="F29" s="531"/>
      <c r="G29" s="531"/>
      <c r="H29" s="531"/>
      <c r="I29" s="497"/>
      <c r="J29" s="497"/>
      <c r="K29" s="497"/>
      <c r="L29" s="497"/>
      <c r="M29" s="497"/>
      <c r="N29" s="497"/>
      <c r="O29" s="508"/>
      <c r="P29" s="508"/>
      <c r="Q29" s="508"/>
      <c r="R29" s="560" t="s">
        <v>320</v>
      </c>
      <c r="S29" s="561"/>
      <c r="T29" s="561"/>
      <c r="U29" s="561"/>
      <c r="V29" s="561"/>
      <c r="W29" s="561"/>
      <c r="X29" s="561"/>
      <c r="Y29" s="561"/>
      <c r="Z29" s="561"/>
      <c r="AA29" s="561"/>
      <c r="AB29" s="561"/>
      <c r="AC29" s="561"/>
      <c r="AD29" s="561"/>
      <c r="AE29" s="561"/>
      <c r="AF29" s="561"/>
      <c r="AG29" s="561"/>
      <c r="AH29" s="561"/>
      <c r="AI29" s="561"/>
      <c r="AJ29" s="561"/>
      <c r="AK29" s="561"/>
      <c r="AL29" s="561"/>
      <c r="AM29" s="595"/>
      <c r="AN29" s="596"/>
      <c r="AO29" s="596"/>
      <c r="AP29" s="596"/>
      <c r="AQ29" s="596"/>
      <c r="AR29" s="597"/>
      <c r="AY29" s="150"/>
      <c r="AZ29" s="150"/>
      <c r="BA29" s="150"/>
      <c r="BB29" s="150"/>
      <c r="BC29" s="151"/>
      <c r="BD29" s="151"/>
      <c r="BE29" s="152"/>
      <c r="BF29" s="152"/>
      <c r="BG29" s="152"/>
      <c r="BH29" s="152"/>
      <c r="BI29" s="152"/>
      <c r="BJ29" s="152"/>
      <c r="BK29" s="152"/>
      <c r="BL29" s="152"/>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4"/>
    </row>
    <row r="30" spans="1:98" ht="30" customHeight="1">
      <c r="A30" s="399" t="s">
        <v>303</v>
      </c>
      <c r="B30" s="440"/>
      <c r="C30" s="530"/>
      <c r="D30" s="531"/>
      <c r="E30" s="531"/>
      <c r="F30" s="531"/>
      <c r="G30" s="531"/>
      <c r="H30" s="531"/>
      <c r="I30" s="497"/>
      <c r="J30" s="497"/>
      <c r="K30" s="497"/>
      <c r="L30" s="497"/>
      <c r="M30" s="497"/>
      <c r="N30" s="497"/>
      <c r="O30" s="508"/>
      <c r="P30" s="508"/>
      <c r="Q30" s="508"/>
      <c r="R30" s="563"/>
      <c r="S30" s="564"/>
      <c r="T30" s="564"/>
      <c r="U30" s="564"/>
      <c r="V30" s="564"/>
      <c r="W30" s="564"/>
      <c r="X30" s="564"/>
      <c r="Y30" s="564"/>
      <c r="Z30" s="564"/>
      <c r="AA30" s="564"/>
      <c r="AB30" s="564"/>
      <c r="AC30" s="564"/>
      <c r="AD30" s="564"/>
      <c r="AE30" s="564"/>
      <c r="AF30" s="564"/>
      <c r="AG30" s="564"/>
      <c r="AH30" s="564"/>
      <c r="AI30" s="564"/>
      <c r="AJ30" s="564"/>
      <c r="AK30" s="564"/>
      <c r="AL30" s="564"/>
      <c r="AM30" s="595"/>
      <c r="AN30" s="596"/>
      <c r="AO30" s="596"/>
      <c r="AP30" s="596"/>
      <c r="AQ30" s="596"/>
      <c r="AR30" s="597"/>
      <c r="AY30" s="150"/>
      <c r="AZ30" s="150"/>
      <c r="BA30" s="150"/>
      <c r="BB30" s="150"/>
      <c r="BC30" s="151"/>
      <c r="BD30" s="151"/>
      <c r="BE30" s="152"/>
      <c r="BF30" s="152"/>
      <c r="BG30" s="152"/>
      <c r="BH30" s="152"/>
      <c r="BI30" s="152"/>
      <c r="BJ30" s="152"/>
      <c r="BK30" s="152"/>
      <c r="BL30" s="152"/>
      <c r="BM30" s="153"/>
      <c r="BN30" s="153"/>
      <c r="BO30" s="153"/>
      <c r="BP30" s="153"/>
      <c r="BQ30" s="153"/>
      <c r="BR30" s="153"/>
      <c r="BS30" s="153"/>
      <c r="BT30" s="153"/>
      <c r="BU30" s="153"/>
      <c r="BV30" s="153"/>
      <c r="BW30" s="153"/>
      <c r="BX30" s="153"/>
      <c r="BY30" s="153"/>
      <c r="BZ30" s="153"/>
      <c r="CA30" s="153"/>
      <c r="CB30" s="153"/>
      <c r="CC30" s="153"/>
      <c r="CD30" s="153"/>
      <c r="CE30" s="153"/>
      <c r="CF30" s="153"/>
      <c r="CG30" s="153"/>
      <c r="CH30" s="153"/>
      <c r="CI30" s="153"/>
      <c r="CJ30" s="153"/>
      <c r="CK30" s="153"/>
      <c r="CL30" s="153"/>
      <c r="CM30" s="153"/>
      <c r="CN30" s="153"/>
      <c r="CO30" s="153"/>
      <c r="CP30" s="153"/>
      <c r="CQ30" s="153"/>
      <c r="CR30" s="153"/>
      <c r="CS30" s="153"/>
      <c r="CT30" s="154"/>
    </row>
    <row r="31" spans="1:98" ht="30" customHeight="1">
      <c r="A31" s="399" t="str">
        <f>IF(AV6="","",AV6)</f>
        <v/>
      </c>
      <c r="B31" s="440"/>
      <c r="C31" s="530"/>
      <c r="D31" s="531"/>
      <c r="E31" s="531"/>
      <c r="F31" s="531"/>
      <c r="G31" s="531"/>
      <c r="H31" s="531"/>
      <c r="I31" s="497"/>
      <c r="J31" s="497"/>
      <c r="K31" s="497"/>
      <c r="L31" s="497"/>
      <c r="M31" s="497"/>
      <c r="N31" s="497"/>
      <c r="O31" s="508"/>
      <c r="P31" s="508"/>
      <c r="Q31" s="508"/>
      <c r="R31" s="563"/>
      <c r="S31" s="564"/>
      <c r="T31" s="564"/>
      <c r="U31" s="564"/>
      <c r="V31" s="564"/>
      <c r="W31" s="564"/>
      <c r="X31" s="564"/>
      <c r="Y31" s="564"/>
      <c r="Z31" s="564"/>
      <c r="AA31" s="564"/>
      <c r="AB31" s="564"/>
      <c r="AC31" s="564"/>
      <c r="AD31" s="564"/>
      <c r="AE31" s="564"/>
      <c r="AF31" s="564"/>
      <c r="AG31" s="564"/>
      <c r="AH31" s="564"/>
      <c r="AI31" s="564"/>
      <c r="AJ31" s="564"/>
      <c r="AK31" s="564"/>
      <c r="AL31" s="564"/>
      <c r="AM31" s="595"/>
      <c r="AN31" s="596"/>
      <c r="AO31" s="596"/>
      <c r="AP31" s="596"/>
      <c r="AQ31" s="596"/>
      <c r="AR31" s="597"/>
      <c r="AY31" s="150"/>
      <c r="AZ31" s="150"/>
      <c r="BA31" s="150"/>
      <c r="BB31" s="150"/>
      <c r="BC31" s="151"/>
      <c r="BD31" s="151"/>
      <c r="BE31" s="152"/>
      <c r="BF31" s="152"/>
      <c r="BG31" s="152"/>
      <c r="BH31" s="152"/>
      <c r="BI31" s="152"/>
      <c r="BJ31" s="152"/>
      <c r="BK31" s="152"/>
      <c r="BL31" s="152"/>
      <c r="BM31" s="153"/>
      <c r="BN31" s="153"/>
      <c r="BO31" s="153"/>
      <c r="BP31" s="153"/>
      <c r="BQ31" s="153"/>
      <c r="BR31" s="153"/>
      <c r="BS31" s="153"/>
      <c r="BT31" s="153"/>
      <c r="BU31" s="153"/>
      <c r="BV31" s="153"/>
      <c r="BW31" s="153"/>
      <c r="BX31" s="153"/>
      <c r="BY31" s="153"/>
      <c r="BZ31" s="153"/>
      <c r="CA31" s="153"/>
      <c r="CB31" s="153"/>
      <c r="CC31" s="153"/>
      <c r="CD31" s="153"/>
      <c r="CE31" s="153"/>
      <c r="CF31" s="153"/>
      <c r="CG31" s="153"/>
      <c r="CH31" s="153"/>
      <c r="CI31" s="153"/>
      <c r="CJ31" s="153"/>
      <c r="CK31" s="153"/>
      <c r="CL31" s="153"/>
      <c r="CM31" s="153"/>
      <c r="CN31" s="153"/>
      <c r="CO31" s="153"/>
      <c r="CP31" s="153"/>
      <c r="CQ31" s="153"/>
      <c r="CR31" s="153"/>
      <c r="CS31" s="153"/>
      <c r="CT31" s="154"/>
    </row>
    <row r="32" spans="1:98" ht="30" customHeight="1">
      <c r="A32" s="399"/>
      <c r="B32" s="440"/>
      <c r="C32" s="532" t="s">
        <v>319</v>
      </c>
      <c r="D32" s="533"/>
      <c r="E32" s="533"/>
      <c r="F32" s="533"/>
      <c r="G32" s="533"/>
      <c r="H32" s="533"/>
      <c r="I32" s="497"/>
      <c r="J32" s="497"/>
      <c r="K32" s="497"/>
      <c r="L32" s="497"/>
      <c r="M32" s="497"/>
      <c r="N32" s="497"/>
      <c r="O32" s="508"/>
      <c r="P32" s="508"/>
      <c r="Q32" s="508"/>
      <c r="R32" s="563"/>
      <c r="S32" s="564"/>
      <c r="T32" s="564"/>
      <c r="U32" s="564"/>
      <c r="V32" s="564"/>
      <c r="W32" s="564"/>
      <c r="X32" s="564"/>
      <c r="Y32" s="564"/>
      <c r="Z32" s="564"/>
      <c r="AA32" s="564"/>
      <c r="AB32" s="564"/>
      <c r="AC32" s="564"/>
      <c r="AD32" s="564"/>
      <c r="AE32" s="564"/>
      <c r="AF32" s="564"/>
      <c r="AG32" s="564"/>
      <c r="AH32" s="564"/>
      <c r="AI32" s="564"/>
      <c r="AJ32" s="564"/>
      <c r="AK32" s="564"/>
      <c r="AL32" s="564"/>
      <c r="AM32" s="595"/>
      <c r="AN32" s="596"/>
      <c r="AO32" s="596"/>
      <c r="AP32" s="596"/>
      <c r="AQ32" s="596"/>
      <c r="AR32" s="597"/>
      <c r="AY32" s="150"/>
      <c r="AZ32" s="150"/>
      <c r="BA32" s="150"/>
      <c r="BB32" s="150"/>
      <c r="BC32" s="151"/>
      <c r="BD32" s="151"/>
      <c r="BE32" s="152"/>
      <c r="BF32" s="152"/>
      <c r="BG32" s="152"/>
      <c r="BH32" s="152"/>
      <c r="BI32" s="152"/>
      <c r="BJ32" s="152"/>
      <c r="BK32" s="152"/>
      <c r="BL32" s="152"/>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4"/>
    </row>
    <row r="33" spans="1:98" ht="30" customHeight="1">
      <c r="A33" s="399" t="s">
        <v>304</v>
      </c>
      <c r="B33" s="440"/>
      <c r="C33" s="532"/>
      <c r="D33" s="533"/>
      <c r="E33" s="533"/>
      <c r="F33" s="533"/>
      <c r="G33" s="533"/>
      <c r="H33" s="533"/>
      <c r="I33" s="497"/>
      <c r="J33" s="497"/>
      <c r="K33" s="497"/>
      <c r="L33" s="497"/>
      <c r="M33" s="497"/>
      <c r="N33" s="497"/>
      <c r="O33" s="508"/>
      <c r="P33" s="508"/>
      <c r="Q33" s="508"/>
      <c r="R33" s="563"/>
      <c r="S33" s="564"/>
      <c r="T33" s="564"/>
      <c r="U33" s="564"/>
      <c r="V33" s="564"/>
      <c r="W33" s="564"/>
      <c r="X33" s="564"/>
      <c r="Y33" s="564"/>
      <c r="Z33" s="564"/>
      <c r="AA33" s="564"/>
      <c r="AB33" s="564"/>
      <c r="AC33" s="564"/>
      <c r="AD33" s="564"/>
      <c r="AE33" s="564"/>
      <c r="AF33" s="564"/>
      <c r="AG33" s="564"/>
      <c r="AH33" s="564"/>
      <c r="AI33" s="564"/>
      <c r="AJ33" s="564"/>
      <c r="AK33" s="564"/>
      <c r="AL33" s="564"/>
      <c r="AM33" s="595"/>
      <c r="AN33" s="596"/>
      <c r="AO33" s="596"/>
      <c r="AP33" s="596"/>
      <c r="AQ33" s="596"/>
      <c r="AR33" s="597"/>
      <c r="AY33" s="150"/>
      <c r="AZ33" s="150"/>
      <c r="BA33" s="150"/>
      <c r="BB33" s="150"/>
      <c r="BC33" s="150"/>
      <c r="BD33" s="150"/>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4"/>
    </row>
    <row r="34" spans="1:98" ht="30" customHeight="1">
      <c r="A34" s="522" t="str">
        <f>IF(CO6="","",CO6)</f>
        <v/>
      </c>
      <c r="B34" s="523"/>
      <c r="C34" s="532"/>
      <c r="D34" s="533"/>
      <c r="E34" s="533"/>
      <c r="F34" s="533"/>
      <c r="G34" s="533"/>
      <c r="H34" s="533"/>
      <c r="I34" s="497"/>
      <c r="J34" s="497"/>
      <c r="K34" s="497"/>
      <c r="L34" s="497"/>
      <c r="M34" s="497"/>
      <c r="N34" s="497"/>
      <c r="O34" s="508"/>
      <c r="P34" s="508"/>
      <c r="Q34" s="508"/>
      <c r="R34" s="563"/>
      <c r="S34" s="564"/>
      <c r="T34" s="564"/>
      <c r="U34" s="564"/>
      <c r="V34" s="564"/>
      <c r="W34" s="564"/>
      <c r="X34" s="564"/>
      <c r="Y34" s="564"/>
      <c r="Z34" s="564"/>
      <c r="AA34" s="564"/>
      <c r="AB34" s="564"/>
      <c r="AC34" s="564"/>
      <c r="AD34" s="564"/>
      <c r="AE34" s="564"/>
      <c r="AF34" s="564"/>
      <c r="AG34" s="564"/>
      <c r="AH34" s="564"/>
      <c r="AI34" s="564"/>
      <c r="AJ34" s="564"/>
      <c r="AK34" s="564"/>
      <c r="AL34" s="564"/>
      <c r="AM34" s="595"/>
      <c r="AN34" s="596"/>
      <c r="AO34" s="596"/>
      <c r="AP34" s="596"/>
      <c r="AQ34" s="596"/>
      <c r="AR34" s="597"/>
      <c r="AY34" s="150"/>
      <c r="AZ34" s="150"/>
      <c r="BA34" s="150"/>
      <c r="BB34" s="150"/>
      <c r="BC34" s="150"/>
      <c r="BD34" s="150"/>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4"/>
    </row>
    <row r="35" spans="1:98" ht="30" customHeight="1" thickBot="1">
      <c r="A35" s="524"/>
      <c r="B35" s="525"/>
      <c r="C35" s="534"/>
      <c r="D35" s="535"/>
      <c r="E35" s="535"/>
      <c r="F35" s="535"/>
      <c r="G35" s="535"/>
      <c r="H35" s="535"/>
      <c r="I35" s="498"/>
      <c r="J35" s="498"/>
      <c r="K35" s="498"/>
      <c r="L35" s="498"/>
      <c r="M35" s="498"/>
      <c r="N35" s="498"/>
      <c r="O35" s="509"/>
      <c r="P35" s="509"/>
      <c r="Q35" s="509"/>
      <c r="R35" s="566"/>
      <c r="S35" s="567"/>
      <c r="T35" s="567"/>
      <c r="U35" s="567"/>
      <c r="V35" s="567"/>
      <c r="W35" s="567"/>
      <c r="X35" s="567"/>
      <c r="Y35" s="567"/>
      <c r="Z35" s="567"/>
      <c r="AA35" s="567"/>
      <c r="AB35" s="567"/>
      <c r="AC35" s="567"/>
      <c r="AD35" s="567"/>
      <c r="AE35" s="567"/>
      <c r="AF35" s="567"/>
      <c r="AG35" s="567"/>
      <c r="AH35" s="567"/>
      <c r="AI35" s="567"/>
      <c r="AJ35" s="567"/>
      <c r="AK35" s="567"/>
      <c r="AL35" s="567"/>
      <c r="AM35" s="598"/>
      <c r="AN35" s="599"/>
      <c r="AO35" s="599"/>
      <c r="AP35" s="599"/>
      <c r="AQ35" s="599"/>
      <c r="AR35" s="600"/>
      <c r="AY35" s="155"/>
      <c r="AZ35" s="155"/>
      <c r="BA35" s="155"/>
      <c r="BB35" s="155"/>
      <c r="BC35" s="155"/>
      <c r="BD35" s="155"/>
      <c r="BE35" s="156"/>
      <c r="BF35" s="156"/>
      <c r="BG35" s="156"/>
      <c r="BH35" s="156"/>
      <c r="BI35" s="156"/>
      <c r="BJ35" s="156"/>
      <c r="BK35" s="156"/>
      <c r="BL35" s="156"/>
      <c r="BM35" s="156"/>
      <c r="BN35" s="156"/>
      <c r="BO35" s="156"/>
      <c r="BP35" s="156"/>
      <c r="BQ35" s="156"/>
      <c r="BR35" s="156"/>
      <c r="BS35" s="156"/>
      <c r="BT35" s="156"/>
      <c r="BU35" s="156"/>
      <c r="BV35" s="156"/>
      <c r="BW35" s="156"/>
      <c r="BX35" s="156"/>
      <c r="BY35" s="156"/>
      <c r="BZ35" s="156"/>
      <c r="CA35" s="156"/>
      <c r="CB35" s="156"/>
      <c r="CC35" s="156"/>
      <c r="CD35" s="156"/>
      <c r="CE35" s="156"/>
      <c r="CF35" s="156"/>
      <c r="CG35" s="156"/>
      <c r="CH35" s="156"/>
      <c r="CI35" s="156"/>
      <c r="CJ35" s="156"/>
      <c r="CK35" s="156"/>
      <c r="CL35" s="156"/>
      <c r="CM35" s="156"/>
      <c r="CN35" s="156"/>
      <c r="CO35" s="156"/>
      <c r="CP35" s="156"/>
      <c r="CQ35" s="156"/>
      <c r="CR35" s="156"/>
      <c r="CS35" s="156"/>
      <c r="CT35" s="157"/>
    </row>
    <row r="36" spans="1:98" ht="15" customHeight="1">
      <c r="A36" s="434" t="s">
        <v>209</v>
      </c>
      <c r="B36" s="435"/>
      <c r="C36" s="472"/>
      <c r="D36" s="473"/>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4"/>
      <c r="AW36" s="466" t="s">
        <v>220</v>
      </c>
      <c r="AX36" s="467"/>
      <c r="AY36" s="467"/>
      <c r="AZ36" s="467"/>
      <c r="BA36" s="467"/>
      <c r="BB36" s="467"/>
      <c r="BC36" s="467"/>
      <c r="BD36" s="467"/>
      <c r="BE36" s="467"/>
      <c r="BF36" s="467"/>
      <c r="BG36" s="467"/>
      <c r="BH36" s="467"/>
      <c r="BI36" s="467"/>
      <c r="BJ36" s="467"/>
      <c r="BK36" s="467"/>
      <c r="BL36" s="467"/>
      <c r="BM36" s="467"/>
      <c r="BN36" s="467"/>
      <c r="BO36" s="467"/>
      <c r="BP36" s="467"/>
      <c r="BQ36" s="460" t="s">
        <v>222</v>
      </c>
      <c r="BR36" s="460"/>
      <c r="BS36" s="460"/>
      <c r="BT36" s="460"/>
      <c r="BU36" s="481"/>
      <c r="BV36" s="466" t="s">
        <v>218</v>
      </c>
      <c r="BW36" s="467"/>
      <c r="BX36" s="467"/>
      <c r="BY36" s="467"/>
      <c r="BZ36" s="467"/>
      <c r="CA36" s="467"/>
      <c r="CB36" s="467"/>
      <c r="CC36" s="467"/>
      <c r="CD36" s="467"/>
      <c r="CE36" s="467"/>
      <c r="CF36" s="467"/>
      <c r="CG36" s="467"/>
      <c r="CH36" s="467"/>
      <c r="CI36" s="467"/>
      <c r="CJ36" s="467"/>
      <c r="CK36" s="467"/>
      <c r="CL36" s="467"/>
      <c r="CM36" s="467"/>
      <c r="CN36" s="467"/>
      <c r="CO36" s="467"/>
      <c r="CP36" s="460" t="s">
        <v>222</v>
      </c>
      <c r="CQ36" s="460"/>
      <c r="CR36" s="460"/>
      <c r="CS36" s="460"/>
      <c r="CT36" s="461"/>
    </row>
    <row r="37" spans="1:98" ht="15" customHeight="1">
      <c r="A37" s="436"/>
      <c r="B37" s="437"/>
      <c r="C37" s="475"/>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476"/>
      <c r="AD37" s="476"/>
      <c r="AE37" s="476"/>
      <c r="AF37" s="476"/>
      <c r="AG37" s="476"/>
      <c r="AH37" s="476"/>
      <c r="AI37" s="476"/>
      <c r="AJ37" s="476"/>
      <c r="AK37" s="476"/>
      <c r="AL37" s="476"/>
      <c r="AM37" s="476"/>
      <c r="AN37" s="476"/>
      <c r="AO37" s="476"/>
      <c r="AP37" s="476"/>
      <c r="AQ37" s="476"/>
      <c r="AR37" s="476"/>
      <c r="AS37" s="476"/>
      <c r="AT37" s="476"/>
      <c r="AU37" s="476"/>
      <c r="AV37" s="477"/>
      <c r="AW37" s="468" t="s">
        <v>221</v>
      </c>
      <c r="AX37" s="469"/>
      <c r="AY37" s="469"/>
      <c r="AZ37" s="469"/>
      <c r="BA37" s="469"/>
      <c r="BB37" s="469"/>
      <c r="BC37" s="469"/>
      <c r="BD37" s="469"/>
      <c r="BE37" s="469"/>
      <c r="BF37" s="469"/>
      <c r="BG37" s="469"/>
      <c r="BH37" s="469"/>
      <c r="BI37" s="469"/>
      <c r="BJ37" s="469"/>
      <c r="BK37" s="469"/>
      <c r="BL37" s="469"/>
      <c r="BM37" s="469"/>
      <c r="BN37" s="469"/>
      <c r="BO37" s="469"/>
      <c r="BP37" s="469"/>
      <c r="BQ37" s="462" t="s">
        <v>222</v>
      </c>
      <c r="BR37" s="462"/>
      <c r="BS37" s="462"/>
      <c r="BT37" s="462"/>
      <c r="BU37" s="482"/>
      <c r="BV37" s="468" t="s">
        <v>219</v>
      </c>
      <c r="BW37" s="469"/>
      <c r="BX37" s="469"/>
      <c r="BY37" s="469"/>
      <c r="BZ37" s="469"/>
      <c r="CA37" s="469"/>
      <c r="CB37" s="469"/>
      <c r="CC37" s="469"/>
      <c r="CD37" s="469"/>
      <c r="CE37" s="469"/>
      <c r="CF37" s="469"/>
      <c r="CG37" s="469"/>
      <c r="CH37" s="469"/>
      <c r="CI37" s="469"/>
      <c r="CJ37" s="469"/>
      <c r="CK37" s="469"/>
      <c r="CL37" s="469"/>
      <c r="CM37" s="469"/>
      <c r="CN37" s="469"/>
      <c r="CO37" s="469"/>
      <c r="CP37" s="462" t="s">
        <v>222</v>
      </c>
      <c r="CQ37" s="462"/>
      <c r="CR37" s="462"/>
      <c r="CS37" s="462"/>
      <c r="CT37" s="463"/>
    </row>
    <row r="38" spans="1:98" ht="15" customHeight="1">
      <c r="A38" s="436"/>
      <c r="B38" s="437"/>
      <c r="C38" s="475"/>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c r="AG38" s="476"/>
      <c r="AH38" s="476"/>
      <c r="AI38" s="476"/>
      <c r="AJ38" s="476"/>
      <c r="AK38" s="476"/>
      <c r="AL38" s="476"/>
      <c r="AM38" s="476"/>
      <c r="AN38" s="476"/>
      <c r="AO38" s="476"/>
      <c r="AP38" s="476"/>
      <c r="AQ38" s="476"/>
      <c r="AR38" s="476"/>
      <c r="AS38" s="476"/>
      <c r="AT38" s="476"/>
      <c r="AU38" s="476"/>
      <c r="AV38" s="477"/>
      <c r="AW38" s="468"/>
      <c r="AX38" s="469"/>
      <c r="AY38" s="469"/>
      <c r="AZ38" s="469"/>
      <c r="BA38" s="469"/>
      <c r="BB38" s="469"/>
      <c r="BC38" s="469"/>
      <c r="BD38" s="469"/>
      <c r="BE38" s="469"/>
      <c r="BF38" s="469"/>
      <c r="BG38" s="469"/>
      <c r="BH38" s="469"/>
      <c r="BI38" s="469"/>
      <c r="BJ38" s="469"/>
      <c r="BK38" s="469"/>
      <c r="BL38" s="469"/>
      <c r="BM38" s="469"/>
      <c r="BN38" s="469"/>
      <c r="BO38" s="469"/>
      <c r="BP38" s="469"/>
      <c r="BQ38" s="483"/>
      <c r="BR38" s="483"/>
      <c r="BS38" s="483"/>
      <c r="BT38" s="483"/>
      <c r="BU38" s="484"/>
      <c r="BV38" s="468"/>
      <c r="BW38" s="469"/>
      <c r="BX38" s="469"/>
      <c r="BY38" s="469"/>
      <c r="BZ38" s="469"/>
      <c r="CA38" s="469"/>
      <c r="CB38" s="469"/>
      <c r="CC38" s="469"/>
      <c r="CD38" s="469"/>
      <c r="CE38" s="469"/>
      <c r="CF38" s="469"/>
      <c r="CG38" s="469"/>
      <c r="CH38" s="469"/>
      <c r="CI38" s="469"/>
      <c r="CJ38" s="469"/>
      <c r="CK38" s="469"/>
      <c r="CL38" s="469"/>
      <c r="CM38" s="469"/>
      <c r="CN38" s="469"/>
      <c r="CO38" s="469"/>
      <c r="CP38" s="464"/>
      <c r="CQ38" s="464"/>
      <c r="CR38" s="464"/>
      <c r="CS38" s="464"/>
      <c r="CT38" s="465"/>
    </row>
    <row r="39" spans="1:98" ht="15" customHeight="1" thickBot="1">
      <c r="A39" s="438"/>
      <c r="B39" s="439"/>
      <c r="C39" s="478"/>
      <c r="D39" s="479"/>
      <c r="E39" s="479"/>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80"/>
      <c r="AW39" s="485" t="s">
        <v>301</v>
      </c>
      <c r="AX39" s="486"/>
      <c r="AY39" s="486"/>
      <c r="AZ39" s="486"/>
      <c r="BA39" s="486"/>
      <c r="BB39" s="486"/>
      <c r="BC39" s="486"/>
      <c r="BD39" s="486"/>
      <c r="BE39" s="486"/>
      <c r="BF39" s="486"/>
      <c r="BG39" s="486"/>
      <c r="BH39" s="486"/>
      <c r="BI39" s="486"/>
      <c r="BJ39" s="486"/>
      <c r="BK39" s="486"/>
      <c r="BL39" s="486"/>
      <c r="BM39" s="486"/>
      <c r="BN39" s="486"/>
      <c r="BO39" s="486"/>
      <c r="BP39" s="486"/>
      <c r="BQ39" s="487" t="s">
        <v>302</v>
      </c>
      <c r="BR39" s="487"/>
      <c r="BS39" s="487"/>
      <c r="BT39" s="487"/>
      <c r="BU39" s="487"/>
      <c r="BV39" s="487"/>
      <c r="BW39" s="487"/>
      <c r="BX39" s="487"/>
      <c r="BY39" s="487"/>
      <c r="BZ39" s="487"/>
      <c r="CA39" s="487"/>
      <c r="CB39" s="487"/>
      <c r="CC39" s="487"/>
      <c r="CD39" s="487"/>
      <c r="CE39" s="487"/>
      <c r="CF39" s="487"/>
      <c r="CG39" s="487"/>
      <c r="CH39" s="487"/>
      <c r="CI39" s="487"/>
      <c r="CJ39" s="487"/>
      <c r="CK39" s="487"/>
      <c r="CL39" s="487"/>
      <c r="CM39" s="487"/>
      <c r="CN39" s="487"/>
      <c r="CO39" s="487"/>
      <c r="CP39" s="487"/>
      <c r="CQ39" s="487"/>
      <c r="CR39" s="487"/>
      <c r="CS39" s="487"/>
      <c r="CT39" s="488"/>
    </row>
    <row r="54" spans="100:109">
      <c r="CV54" s="159"/>
      <c r="CW54" s="159"/>
      <c r="CX54" s="159"/>
      <c r="CY54" s="159"/>
      <c r="CZ54" s="159"/>
      <c r="DA54" s="159"/>
      <c r="DB54" s="159"/>
      <c r="DC54" s="159"/>
      <c r="DD54" s="159"/>
      <c r="DE54" s="159"/>
    </row>
    <row r="55" spans="100:109" ht="40.5" customHeight="1">
      <c r="CV55" s="159"/>
      <c r="CW55" s="159"/>
      <c r="CX55" s="159"/>
      <c r="CY55" s="159"/>
      <c r="CZ55" s="159"/>
      <c r="DA55" s="159"/>
      <c r="DB55" s="159"/>
      <c r="DC55" s="159"/>
      <c r="DD55" s="159"/>
      <c r="DE55" s="159"/>
    </row>
  </sheetData>
  <sheetProtection sheet="1" formatCells="0" formatColumns="0" formatRows="0" selectLockedCells="1"/>
  <mergeCells count="238">
    <mergeCell ref="R28:AL28"/>
    <mergeCell ref="R29:AL35"/>
    <mergeCell ref="A21:B22"/>
    <mergeCell ref="A23:B23"/>
    <mergeCell ref="A24:B25"/>
    <mergeCell ref="A31:B32"/>
    <mergeCell ref="A33:B33"/>
    <mergeCell ref="A34:B35"/>
    <mergeCell ref="C28:H28"/>
    <mergeCell ref="C29:H31"/>
    <mergeCell ref="C32:H35"/>
    <mergeCell ref="A26:B27"/>
    <mergeCell ref="CR18:CT25"/>
    <mergeCell ref="BW18:CQ18"/>
    <mergeCell ref="AS23:BG23"/>
    <mergeCell ref="BH18:BJ25"/>
    <mergeCell ref="BN18:BP25"/>
    <mergeCell ref="BW19:CQ19"/>
    <mergeCell ref="BW20:CQ20"/>
    <mergeCell ref="BW21:CQ25"/>
    <mergeCell ref="O28:Q35"/>
    <mergeCell ref="AM26:AN26"/>
    <mergeCell ref="AO26:AP26"/>
    <mergeCell ref="AM28:AR35"/>
    <mergeCell ref="AK26:AL26"/>
    <mergeCell ref="AE26:AF26"/>
    <mergeCell ref="AG26:AH26"/>
    <mergeCell ref="AI26:AJ26"/>
    <mergeCell ref="AJ19:AO21"/>
    <mergeCell ref="AJ22:AO25"/>
    <mergeCell ref="AS26:AT26"/>
    <mergeCell ref="AU26:AV26"/>
    <mergeCell ref="AW26:AX26"/>
    <mergeCell ref="AY26:AZ26"/>
    <mergeCell ref="AW39:BP39"/>
    <mergeCell ref="BQ39:CT39"/>
    <mergeCell ref="A20:B20"/>
    <mergeCell ref="A18:B19"/>
    <mergeCell ref="A28:B29"/>
    <mergeCell ref="BQ18:BV25"/>
    <mergeCell ref="I28:N35"/>
    <mergeCell ref="AJ18:AO18"/>
    <mergeCell ref="AG18:AI25"/>
    <mergeCell ref="AD18:AF25"/>
    <mergeCell ref="AS18:BG18"/>
    <mergeCell ref="AP18:AR25"/>
    <mergeCell ref="AS19:BG19"/>
    <mergeCell ref="AS20:BG21"/>
    <mergeCell ref="AS22:BG22"/>
    <mergeCell ref="AS24:BG25"/>
    <mergeCell ref="BI26:BJ26"/>
    <mergeCell ref="BK26:BL26"/>
    <mergeCell ref="BM26:BN26"/>
    <mergeCell ref="BO26:BP26"/>
    <mergeCell ref="BQ26:BR26"/>
    <mergeCell ref="BS26:BT26"/>
    <mergeCell ref="AQ26:AR26"/>
    <mergeCell ref="BK18:BM25"/>
    <mergeCell ref="AC13:AF13"/>
    <mergeCell ref="AG13:AJ13"/>
    <mergeCell ref="AK13:AN13"/>
    <mergeCell ref="AQ16:AR16"/>
    <mergeCell ref="CP36:CT36"/>
    <mergeCell ref="CP37:CT37"/>
    <mergeCell ref="CP38:CT38"/>
    <mergeCell ref="BV36:CO36"/>
    <mergeCell ref="BV37:CO37"/>
    <mergeCell ref="BV38:CO38"/>
    <mergeCell ref="CA26:CB26"/>
    <mergeCell ref="CC26:CD26"/>
    <mergeCell ref="CE26:CF26"/>
    <mergeCell ref="CG26:CH26"/>
    <mergeCell ref="CI26:CJ26"/>
    <mergeCell ref="CK26:CL26"/>
    <mergeCell ref="CM26:CN26"/>
    <mergeCell ref="CO26:CP26"/>
    <mergeCell ref="CQ26:CR26"/>
    <mergeCell ref="BU26:BV26"/>
    <mergeCell ref="BW26:BX26"/>
    <mergeCell ref="BY26:BZ26"/>
    <mergeCell ref="BQ38:BU38"/>
    <mergeCell ref="CS26:CT26"/>
    <mergeCell ref="BA26:BB26"/>
    <mergeCell ref="BC26:BD26"/>
    <mergeCell ref="BE26:BF26"/>
    <mergeCell ref="BG26:BH26"/>
    <mergeCell ref="E26:F26"/>
    <mergeCell ref="G26:H26"/>
    <mergeCell ref="I26:J26"/>
    <mergeCell ref="K26:L26"/>
    <mergeCell ref="M26:N26"/>
    <mergeCell ref="O26:P26"/>
    <mergeCell ref="Q26:R26"/>
    <mergeCell ref="S26:T26"/>
    <mergeCell ref="U26:V26"/>
    <mergeCell ref="W26:X26"/>
    <mergeCell ref="Y26:Z26"/>
    <mergeCell ref="AA26:AB26"/>
    <mergeCell ref="AC26:AD26"/>
    <mergeCell ref="AW36:BP36"/>
    <mergeCell ref="AW37:BP37"/>
    <mergeCell ref="AW38:BP38"/>
    <mergeCell ref="AO13:AR13"/>
    <mergeCell ref="M9:V9"/>
    <mergeCell ref="AI9:AR9"/>
    <mergeCell ref="BC6:BH6"/>
    <mergeCell ref="BI6:BN6"/>
    <mergeCell ref="AV6:BB6"/>
    <mergeCell ref="BC7:BN7"/>
    <mergeCell ref="BC8:BN9"/>
    <mergeCell ref="AS8:BB8"/>
    <mergeCell ref="W7:AH7"/>
    <mergeCell ref="AI7:AR7"/>
    <mergeCell ref="AC6:AH6"/>
    <mergeCell ref="AI6:AO6"/>
    <mergeCell ref="AP6:AU6"/>
    <mergeCell ref="AS7:BB7"/>
    <mergeCell ref="AS12:AV12"/>
    <mergeCell ref="AW12:AZ12"/>
    <mergeCell ref="M13:P13"/>
    <mergeCell ref="Q13:T13"/>
    <mergeCell ref="U13:X13"/>
    <mergeCell ref="Y13:AB13"/>
    <mergeCell ref="A36:B39"/>
    <mergeCell ref="CM16:CN16"/>
    <mergeCell ref="BK16:BL16"/>
    <mergeCell ref="BM16:BN16"/>
    <mergeCell ref="BO16:BP16"/>
    <mergeCell ref="BQ16:BR16"/>
    <mergeCell ref="BS16:BT16"/>
    <mergeCell ref="BU16:BV16"/>
    <mergeCell ref="A30:B30"/>
    <mergeCell ref="A16:B17"/>
    <mergeCell ref="E16:F16"/>
    <mergeCell ref="G16:H16"/>
    <mergeCell ref="I16:J16"/>
    <mergeCell ref="K16:L16"/>
    <mergeCell ref="BW16:BX16"/>
    <mergeCell ref="BY16:BZ16"/>
    <mergeCell ref="CA16:CB16"/>
    <mergeCell ref="CC16:CD16"/>
    <mergeCell ref="BE16:BF16"/>
    <mergeCell ref="BG16:BH16"/>
    <mergeCell ref="BI16:BJ16"/>
    <mergeCell ref="C36:AV39"/>
    <mergeCell ref="BQ36:BU36"/>
    <mergeCell ref="BQ37:BU37"/>
    <mergeCell ref="S16:T16"/>
    <mergeCell ref="U16:V16"/>
    <mergeCell ref="W16:X16"/>
    <mergeCell ref="Y16:Z16"/>
    <mergeCell ref="Y12:AB12"/>
    <mergeCell ref="C15:CT15"/>
    <mergeCell ref="BF12:BJ13"/>
    <mergeCell ref="AW13:AZ13"/>
    <mergeCell ref="AC12:AF12"/>
    <mergeCell ref="CO16:CP16"/>
    <mergeCell ref="CQ16:CR16"/>
    <mergeCell ref="CS16:CT16"/>
    <mergeCell ref="AS13:AV13"/>
    <mergeCell ref="CO12:CT13"/>
    <mergeCell ref="CA12:CG12"/>
    <mergeCell ref="CH12:CN12"/>
    <mergeCell ref="AY16:AZ16"/>
    <mergeCell ref="BA16:BB16"/>
    <mergeCell ref="BC16:BD16"/>
    <mergeCell ref="BQ12:BU13"/>
    <mergeCell ref="B12:D12"/>
    <mergeCell ref="Q12:T12"/>
    <mergeCell ref="U12:X12"/>
    <mergeCell ref="E12:H12"/>
    <mergeCell ref="I12:L12"/>
    <mergeCell ref="M12:P12"/>
    <mergeCell ref="AW4:BC4"/>
    <mergeCell ref="AG12:AJ12"/>
    <mergeCell ref="AK12:AN12"/>
    <mergeCell ref="AO12:AR12"/>
    <mergeCell ref="BO7:BX7"/>
    <mergeCell ref="BY7:CH7"/>
    <mergeCell ref="AS9:BB9"/>
    <mergeCell ref="C6:I6"/>
    <mergeCell ref="J6:O6"/>
    <mergeCell ref="BO8:BX8"/>
    <mergeCell ref="BO9:BX9"/>
    <mergeCell ref="A4:F4"/>
    <mergeCell ref="G4:AJ4"/>
    <mergeCell ref="AK4:AV4"/>
    <mergeCell ref="A11:A13"/>
    <mergeCell ref="B13:D13"/>
    <mergeCell ref="E13:H13"/>
    <mergeCell ref="I13:L13"/>
    <mergeCell ref="A7:A9"/>
    <mergeCell ref="M8:V8"/>
    <mergeCell ref="W8:AH9"/>
    <mergeCell ref="C9:L9"/>
    <mergeCell ref="CI7:CT7"/>
    <mergeCell ref="BY8:CH8"/>
    <mergeCell ref="CI8:CT9"/>
    <mergeCell ref="BY9:CH9"/>
    <mergeCell ref="CF4:CT4"/>
    <mergeCell ref="BT4:CE4"/>
    <mergeCell ref="BD4:BS4"/>
    <mergeCell ref="B11:BJ11"/>
    <mergeCell ref="BO6:BU6"/>
    <mergeCell ref="BV6:CA6"/>
    <mergeCell ref="P6:V6"/>
    <mergeCell ref="W6:AB6"/>
    <mergeCell ref="C7:L7"/>
    <mergeCell ref="M7:V7"/>
    <mergeCell ref="C8:L8"/>
    <mergeCell ref="BK11:CT11"/>
    <mergeCell ref="CB6:CT6"/>
    <mergeCell ref="A6:B6"/>
    <mergeCell ref="AI8:AR8"/>
    <mergeCell ref="AA16:AB16"/>
    <mergeCell ref="AC16:AD16"/>
    <mergeCell ref="AE16:AF16"/>
    <mergeCell ref="AG16:AH16"/>
    <mergeCell ref="AI16:AJ16"/>
    <mergeCell ref="CA13:CG13"/>
    <mergeCell ref="CH13:CN13"/>
    <mergeCell ref="BV12:BZ13"/>
    <mergeCell ref="M16:N16"/>
    <mergeCell ref="AK16:AL16"/>
    <mergeCell ref="O16:P16"/>
    <mergeCell ref="Q16:R16"/>
    <mergeCell ref="CI16:CJ16"/>
    <mergeCell ref="CK16:CL16"/>
    <mergeCell ref="BK12:BP12"/>
    <mergeCell ref="BK13:BP13"/>
    <mergeCell ref="BA12:BE13"/>
    <mergeCell ref="CE16:CF16"/>
    <mergeCell ref="CG16:CH16"/>
    <mergeCell ref="AS16:AT16"/>
    <mergeCell ref="AU16:AV16"/>
    <mergeCell ref="AW16:AX16"/>
    <mergeCell ref="AM16:AN16"/>
    <mergeCell ref="AO16:AP16"/>
  </mergeCells>
  <phoneticPr fontId="1"/>
  <conditionalFormatting sqref="C8:V9 AI8:BB9 C6:I6 P6:V6 AC6:AO6 AV6:BB6 BI6:BN6">
    <cfRule type="containsBlanks" dxfId="11" priority="9">
      <formula>LEN(TRIM(C6))=0</formula>
    </cfRule>
  </conditionalFormatting>
  <conditionalFormatting sqref="BW18:CQ19 AS18:BG19 AS22:BG23">
    <cfRule type="containsBlanks" dxfId="10" priority="7">
      <formula>LEN(TRIM(AS18))=0</formula>
    </cfRule>
  </conditionalFormatting>
  <conditionalFormatting sqref="R28">
    <cfRule type="containsBlanks" dxfId="9" priority="4">
      <formula>LEN(TRIM(R28))=0</formula>
    </cfRule>
  </conditionalFormatting>
  <conditionalFormatting sqref="R28">
    <cfRule type="containsBlanks" dxfId="8" priority="2">
      <formula>LEN(TRIM(R28))=0</formula>
    </cfRule>
  </conditionalFormatting>
  <dataValidations count="12">
    <dataValidation type="list" allowBlank="1" showInputMessage="1" showErrorMessage="1" sqref="CP36:CT36 BQ36:BU37">
      <formula1>"あり,なし"</formula1>
    </dataValidation>
    <dataValidation type="list" allowBlank="1" showInputMessage="1" showErrorMessage="1" sqref="CP37:CT37">
      <formula1>"なし,注文,持参"</formula1>
    </dataValidation>
    <dataValidation type="list" allowBlank="1" showInputMessage="1" showErrorMessage="1" sqref="BQ39:CT39">
      <formula1>"全面許可,個人を特定されない程度で許可,不許可"</formula1>
    </dataValidation>
    <dataValidation type="list" allowBlank="1" showInputMessage="1" showErrorMessage="1" sqref="BW18:CQ18">
      <formula1>"キャンプファイヤー(運動場),キャンプファイヤー(野外集会場),キャンプファイヤー(運動広場),キャンドルサービス(体育館),キャンドルサービス(大研修室),キャンドルサービス(3階研修室)"</formula1>
    </dataValidation>
    <dataValidation type="list" allowBlank="1" showInputMessage="1" showErrorMessage="1" sqref="BW19:CQ19">
      <formula1>"班長会(宿泊棟),班長会(大研修室),班長会(２階会議室),班長会(３階研修室)"</formula1>
    </dataValidation>
    <dataValidation type="list" allowBlank="1" showInputMessage="1" showErrorMessage="1" sqref="C32">
      <formula1>"つどいの広場(体育館),レンガ広場(食堂下ピロティ)"</formula1>
    </dataValidation>
    <dataValidation type="list" allowBlank="1" showInputMessage="1" showErrorMessage="1" sqref="AS22:BG22">
      <formula1>"(荒天)まが玉,(荒天)レザー,(荒天)焼き板(色有),(荒天)火起こし+焼き板(色無),(荒天)軽スポーツ"</formula1>
    </dataValidation>
    <dataValidation type="list" allowBlank="1" showInputMessage="1" showErrorMessage="1" sqref="AS23:BG23">
      <formula1>"食堂下ピロティ,管理棟下ピロティ,食堂下＋管理棟下,体育館,大研修室"</formula1>
    </dataValidation>
    <dataValidation type="list" allowBlank="1" showInputMessage="1" showErrorMessage="1" sqref="AS18:BG18">
      <formula1>"いかだ,釣り,サンドクラフト,まが玉,レザー,焼き板(色有),火起こし+焼き板(色無),FDG,火起こし＋FDG,焼き板(色無)＋FDG,スコアオリエンテーリング,ポイントオリエンテーリング,ハイキング,軽スポーツ"</formula1>
    </dataValidation>
    <dataValidation type="list" allowBlank="1" showInputMessage="1" showErrorMessage="1" sqref="AS19:BG19">
      <formula1>"海浜活動棟,食堂下ピロティ,管理棟下ピロティ,食堂下＋管理棟下,体育館,大研修室,施設周辺"</formula1>
    </dataValidation>
    <dataValidation type="list" allowBlank="1" showInputMessage="1" showErrorMessage="1" sqref="R28">
      <formula1>"焼きそば,カレーライス,打ち込みうどん"</formula1>
    </dataValidation>
    <dataValidation type="list" allowBlank="1" showInputMessage="1" showErrorMessage="1" sqref="AJ19:AO21">
      <formula1>"注文弁当,持ち込み弁当"</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c r="B1" s="92" t="s">
        <v>122</v>
      </c>
      <c r="C1" s="92"/>
      <c r="H1" t="s">
        <v>129</v>
      </c>
      <c r="W1" s="132" t="s">
        <v>186</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c r="B2" s="601" t="s">
        <v>170</v>
      </c>
      <c r="C2" s="601"/>
      <c r="D2" s="601"/>
      <c r="E2" s="601"/>
      <c r="F2" s="601"/>
      <c r="G2" s="601"/>
      <c r="H2" s="601"/>
      <c r="I2" s="601"/>
      <c r="J2" s="601"/>
      <c r="K2" s="601"/>
      <c r="L2" s="601"/>
      <c r="M2" s="601"/>
      <c r="N2" s="601"/>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c r="B3" s="601"/>
      <c r="C3" s="601"/>
      <c r="D3" s="601"/>
      <c r="E3" s="601"/>
      <c r="F3" s="601"/>
      <c r="G3" s="601"/>
      <c r="H3" s="601"/>
      <c r="I3" s="601"/>
      <c r="J3" s="601"/>
      <c r="K3" s="601"/>
      <c r="L3" s="601"/>
      <c r="M3" s="601"/>
      <c r="N3" s="601"/>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c r="B6" s="602" t="s">
        <v>159</v>
      </c>
      <c r="C6" s="602"/>
      <c r="D6" s="602"/>
      <c r="E6" s="602"/>
      <c r="F6" s="602"/>
      <c r="G6" s="602"/>
      <c r="H6" s="602"/>
      <c r="I6" s="602"/>
      <c r="J6" s="602"/>
      <c r="K6" s="602"/>
      <c r="L6" s="602"/>
      <c r="M6" s="602"/>
      <c r="N6" s="602"/>
      <c r="O6" s="602"/>
      <c r="P6" s="602"/>
      <c r="Q6" s="602"/>
      <c r="R6" s="602"/>
      <c r="Y6" s="132"/>
      <c r="Z6" s="132"/>
      <c r="AA6" s="132"/>
      <c r="AB6" s="132"/>
      <c r="AC6" s="132"/>
      <c r="AD6" s="132"/>
    </row>
    <row r="7" spans="2:60" ht="27.75" customHeight="1" thickBot="1">
      <c r="B7" s="117" t="s">
        <v>160</v>
      </c>
      <c r="C7" s="134" t="s">
        <v>185</v>
      </c>
      <c r="D7" s="605" t="s">
        <v>161</v>
      </c>
      <c r="E7" s="606"/>
      <c r="F7" s="606"/>
      <c r="G7" s="606"/>
      <c r="H7" s="606"/>
      <c r="I7" s="606"/>
      <c r="J7" s="606"/>
      <c r="K7" s="606"/>
      <c r="L7" s="606" t="s">
        <v>162</v>
      </c>
      <c r="M7" s="606"/>
      <c r="N7" s="606"/>
      <c r="O7" s="606"/>
      <c r="P7" s="606"/>
      <c r="Q7" s="606"/>
      <c r="R7" s="606"/>
      <c r="S7" s="606"/>
      <c r="AE7" s="607" t="s">
        <v>184</v>
      </c>
      <c r="AF7" s="607"/>
      <c r="AG7" s="607"/>
      <c r="AH7" s="607"/>
      <c r="AI7" s="607"/>
      <c r="AJ7" s="607"/>
      <c r="AK7" s="607"/>
      <c r="AL7" s="607"/>
      <c r="AM7" s="607"/>
      <c r="AN7" s="607"/>
      <c r="AO7" s="607"/>
      <c r="AP7" s="607"/>
      <c r="AQ7" s="607"/>
      <c r="AR7" s="607" t="s">
        <v>184</v>
      </c>
      <c r="AS7" s="607"/>
      <c r="AT7" s="607"/>
      <c r="AU7" s="607"/>
      <c r="AV7" s="607"/>
      <c r="AW7" s="607"/>
      <c r="AX7" s="607"/>
      <c r="AY7" s="607"/>
      <c r="AZ7" s="607"/>
      <c r="BA7" s="607"/>
      <c r="BB7" s="607"/>
      <c r="BC7" s="607"/>
      <c r="BD7" s="607"/>
      <c r="BE7" s="93"/>
      <c r="BF7" s="131" t="s">
        <v>195</v>
      </c>
      <c r="BG7" s="130" t="s">
        <v>184</v>
      </c>
      <c r="BH7" s="130" t="s">
        <v>191</v>
      </c>
    </row>
    <row r="8" spans="2:60" ht="30.75" customHeight="1" thickBot="1">
      <c r="B8" s="603" t="s">
        <v>171</v>
      </c>
      <c r="C8" s="608"/>
      <c r="D8" s="101" t="s">
        <v>151</v>
      </c>
      <c r="E8" s="109" t="s">
        <v>133</v>
      </c>
      <c r="F8" s="109" t="e">
        <f>#REF!&amp;""</f>
        <v>#REF!</v>
      </c>
      <c r="G8" s="109" t="s">
        <v>18</v>
      </c>
      <c r="H8" s="109" t="e">
        <f>#REF!&amp;""</f>
        <v>#REF!</v>
      </c>
      <c r="I8" s="109" t="s">
        <v>0</v>
      </c>
      <c r="J8" s="109" t="e">
        <f>#REF!&amp;""</f>
        <v>#REF!</v>
      </c>
      <c r="K8" s="109" t="s">
        <v>1</v>
      </c>
      <c r="L8" s="118" t="s">
        <v>172</v>
      </c>
      <c r="M8" s="119" t="s">
        <v>173</v>
      </c>
      <c r="N8" s="120"/>
      <c r="O8" s="98" t="s">
        <v>174</v>
      </c>
      <c r="P8" s="120"/>
      <c r="Q8" s="98" t="s">
        <v>175</v>
      </c>
      <c r="R8" s="120"/>
      <c r="S8" s="99" t="s">
        <v>176</v>
      </c>
      <c r="AE8" s="122" t="e">
        <f>IF(H8="","",H8)</f>
        <v>#REF!</v>
      </c>
      <c r="AF8" s="123" t="s">
        <v>180</v>
      </c>
      <c r="AG8" s="123" t="e">
        <f>IF(J8="","",J8)</f>
        <v>#REF!</v>
      </c>
      <c r="AH8" s="123" t="s">
        <v>181</v>
      </c>
      <c r="AI8" s="123" t="s">
        <v>183</v>
      </c>
      <c r="AJ8" s="123" t="e">
        <f>IF(AND(H11="",H10="",H9=""),"",IF(AND(H11="",H10=""),H9,IF(H11="",H10,H11)))</f>
        <v>#REF!</v>
      </c>
      <c r="AK8" s="123" t="s">
        <v>180</v>
      </c>
      <c r="AL8" s="123" t="e">
        <f>IF(AND(J11="",J10="",J9=""),"",IF(AND(J11="",J10=""),J9,IF(J11="",J10,J11)))</f>
        <v>#REF!</v>
      </c>
      <c r="AM8" s="123" t="s">
        <v>181</v>
      </c>
      <c r="AN8" s="123"/>
      <c r="AO8" s="123"/>
      <c r="AP8" s="123"/>
      <c r="AQ8" s="124"/>
      <c r="AR8" s="122" t="str">
        <f>IF(P8="","",P8)</f>
        <v/>
      </c>
      <c r="AS8" s="123" t="s">
        <v>180</v>
      </c>
      <c r="AT8" s="123" t="str">
        <f>IF(R8="","",R8)</f>
        <v/>
      </c>
      <c r="AU8" s="123" t="s">
        <v>181</v>
      </c>
      <c r="AV8" s="123" t="s">
        <v>182</v>
      </c>
      <c r="AW8" s="123" t="str">
        <f>IF(AND(P11="",P10="",P9=""),"",IF(AND(P11="",P10=""),P9,IF(P11="",P10,P11)))</f>
        <v/>
      </c>
      <c r="AX8" s="123" t="s">
        <v>180</v>
      </c>
      <c r="AY8" s="123" t="str">
        <f>IF(AND(R11="",R10="",R9=""),"",IF(AND(R11="",R10=""),R9,IF(R11="",R10,R11)))</f>
        <v/>
      </c>
      <c r="AZ8" s="123" t="s">
        <v>181</v>
      </c>
      <c r="BA8" s="123"/>
      <c r="BB8" s="123"/>
      <c r="BC8" s="123"/>
      <c r="BD8" s="124"/>
      <c r="BF8" s="113" t="s">
        <v>192</v>
      </c>
      <c r="BG8" s="130" t="e">
        <f>AE8&amp;"月"&amp;AG8&amp;"日～"&amp;AJ8&amp;"月"&amp;AL8&amp;"日"</f>
        <v>#REF!</v>
      </c>
      <c r="BH8" s="130" t="str">
        <f>AR8&amp;"月"&amp;AT8&amp;"日～"&amp;AW8&amp;"月"&amp;AY8&amp;"日"</f>
        <v>月日～月日</v>
      </c>
    </row>
    <row r="9" spans="2:60" ht="30.75" customHeight="1" thickBot="1">
      <c r="B9" s="604"/>
      <c r="C9" s="608"/>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173</v>
      </c>
      <c r="N9" s="114"/>
      <c r="O9" s="103" t="s">
        <v>174</v>
      </c>
      <c r="P9" s="114"/>
      <c r="Q9" s="103" t="s">
        <v>175</v>
      </c>
      <c r="R9" s="114"/>
      <c r="S9" s="108" t="s">
        <v>176</v>
      </c>
      <c r="AE9" s="125" t="s">
        <v>187</v>
      </c>
      <c r="AF9" t="e">
        <f>IF(E12="","",E12)</f>
        <v>#REF!</v>
      </c>
      <c r="AG9" t="s">
        <v>188</v>
      </c>
      <c r="AH9" t="e">
        <f>IF(G12="","",G12)</f>
        <v>#REF!</v>
      </c>
      <c r="AI9" t="s">
        <v>189</v>
      </c>
      <c r="AK9" t="s">
        <v>190</v>
      </c>
      <c r="AL9" t="e">
        <f>IF(E13="","",E13)</f>
        <v>#REF!</v>
      </c>
      <c r="AM9" t="s">
        <v>188</v>
      </c>
      <c r="AN9" t="e">
        <f>IF(G13="","",G13)</f>
        <v>#REF!</v>
      </c>
      <c r="AO9" t="s">
        <v>189</v>
      </c>
      <c r="AQ9" s="126"/>
      <c r="AR9" s="125" t="s">
        <v>187</v>
      </c>
      <c r="AS9" t="str">
        <f>IF(M12="","",M12)</f>
        <v/>
      </c>
      <c r="AT9" t="s">
        <v>188</v>
      </c>
      <c r="AU9" t="str">
        <f>IF(O12="","",O12)</f>
        <v/>
      </c>
      <c r="AV9" t="s">
        <v>189</v>
      </c>
      <c r="AX9" t="s">
        <v>190</v>
      </c>
      <c r="AY9" t="str">
        <f>IF(M13="","",M13)</f>
        <v/>
      </c>
      <c r="AZ9" t="s">
        <v>188</v>
      </c>
      <c r="BA9" t="str">
        <f>IF(O13="","",O13)</f>
        <v/>
      </c>
      <c r="BB9" t="s">
        <v>189</v>
      </c>
      <c r="BD9" s="126"/>
      <c r="BF9" s="113" t="s">
        <v>193</v>
      </c>
      <c r="BG9" s="130" t="e">
        <f>"入所"&amp;AF9&amp;"時"&amp;AH9&amp;"分　退所"&amp;AL9&amp;"時"&amp;AN9&amp;"分"</f>
        <v>#REF!</v>
      </c>
      <c r="BH9" s="130" t="str">
        <f>"入所"&amp;AS9&amp;"時"&amp;AU9&amp;"分　退所"&amp;AY9&amp;"時"&amp;BA9&amp;"分"</f>
        <v>入所時分　退所時分</v>
      </c>
    </row>
    <row r="10" spans="2:60" ht="30.75" customHeight="1" thickBot="1">
      <c r="B10" s="604"/>
      <c r="C10" s="608"/>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173</v>
      </c>
      <c r="N10" s="114"/>
      <c r="O10" s="103" t="s">
        <v>174</v>
      </c>
      <c r="P10" s="114"/>
      <c r="Q10" s="103" t="s">
        <v>175</v>
      </c>
      <c r="R10" s="114"/>
      <c r="S10" s="108" t="s">
        <v>176</v>
      </c>
      <c r="AE10" s="125" t="e">
        <f>IF(D14="","",D14)</f>
        <v>#REF!</v>
      </c>
      <c r="AQ10" s="126"/>
      <c r="AR10" s="125" t="str">
        <f>IF(L14="","",L14)</f>
        <v/>
      </c>
      <c r="BD10" s="126"/>
      <c r="BF10" s="113" t="s">
        <v>177</v>
      </c>
      <c r="BG10" s="130" t="e">
        <f>AE10</f>
        <v>#REF!</v>
      </c>
      <c r="BH10" s="130" t="str">
        <f>AR10</f>
        <v/>
      </c>
    </row>
    <row r="11" spans="2:60" ht="30.75" customHeight="1" thickBot="1">
      <c r="B11" s="604"/>
      <c r="C11" s="608"/>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173</v>
      </c>
      <c r="N11" s="114"/>
      <c r="O11" s="96" t="s">
        <v>174</v>
      </c>
      <c r="P11" s="114"/>
      <c r="Q11" s="103" t="s">
        <v>175</v>
      </c>
      <c r="R11" s="114"/>
      <c r="S11" s="108" t="s">
        <v>176</v>
      </c>
      <c r="AE11" s="125" t="e">
        <f>IF(D15="","",D15)</f>
        <v>#REF!</v>
      </c>
      <c r="AF11" t="e">
        <f>IF(E15="","",E15)</f>
        <v>#REF!</v>
      </c>
      <c r="AQ11" s="126"/>
      <c r="AR11" s="125" t="str">
        <f>IF(L15="","",L15)</f>
        <v/>
      </c>
      <c r="AS11" t="str">
        <f>IF(M15="","",M15)</f>
        <v/>
      </c>
      <c r="BD11" s="126"/>
      <c r="BF11" s="113" t="s">
        <v>178</v>
      </c>
      <c r="BG11" s="130" t="e">
        <f>AF11</f>
        <v>#REF!</v>
      </c>
      <c r="BH11" s="130" t="str">
        <f>AS11</f>
        <v/>
      </c>
    </row>
    <row r="12" spans="2:60" ht="30.75" customHeight="1" thickBot="1">
      <c r="B12" s="603" t="s">
        <v>197</v>
      </c>
      <c r="C12" s="609"/>
      <c r="D12" s="121" t="s">
        <v>123</v>
      </c>
      <c r="E12" s="105" t="e">
        <f>#REF!&amp;""</f>
        <v>#REF!</v>
      </c>
      <c r="F12" s="105" t="s">
        <v>6</v>
      </c>
      <c r="G12" s="105" t="e">
        <f>#REF!&amp;""</f>
        <v>#REF!</v>
      </c>
      <c r="H12" s="105" t="s">
        <v>7</v>
      </c>
      <c r="I12" s="615"/>
      <c r="J12" s="619"/>
      <c r="K12" s="613"/>
      <c r="L12" s="104" t="s">
        <v>123</v>
      </c>
      <c r="M12" s="115"/>
      <c r="N12" s="97" t="s">
        <v>6</v>
      </c>
      <c r="O12" s="116"/>
      <c r="P12" s="101" t="s">
        <v>7</v>
      </c>
      <c r="Q12" s="615"/>
      <c r="R12" s="602"/>
      <c r="S12" s="619"/>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194</v>
      </c>
      <c r="BG12" s="130" t="e">
        <f>AE12</f>
        <v>#REF!</v>
      </c>
      <c r="BH12" s="130" t="str">
        <f>AR12</f>
        <v/>
      </c>
    </row>
    <row r="13" spans="2:60" ht="30.75" customHeight="1" thickBot="1">
      <c r="B13" s="604"/>
      <c r="C13" s="609"/>
      <c r="D13" s="121" t="s">
        <v>124</v>
      </c>
      <c r="E13" s="105" t="e">
        <f>#REF!&amp;""</f>
        <v>#REF!</v>
      </c>
      <c r="F13" s="105" t="s">
        <v>6</v>
      </c>
      <c r="G13" s="105" t="e">
        <f>#REF!&amp;""</f>
        <v>#REF!</v>
      </c>
      <c r="H13" s="105" t="s">
        <v>7</v>
      </c>
      <c r="I13" s="620"/>
      <c r="J13" s="621"/>
      <c r="K13" s="622"/>
      <c r="L13" s="112" t="s">
        <v>124</v>
      </c>
      <c r="M13" s="115"/>
      <c r="N13" s="95" t="s">
        <v>6</v>
      </c>
      <c r="O13" s="116"/>
      <c r="P13" s="100" t="s">
        <v>7</v>
      </c>
      <c r="Q13" s="623"/>
      <c r="R13" s="602"/>
      <c r="S13" s="602"/>
    </row>
    <row r="14" spans="2:60" ht="30.75" customHeight="1" thickBot="1">
      <c r="B14" s="102" t="s">
        <v>177</v>
      </c>
      <c r="C14" s="115"/>
      <c r="D14" s="605" t="e">
        <f>#REF!&amp;""</f>
        <v>#REF!</v>
      </c>
      <c r="E14" s="606"/>
      <c r="F14" s="606"/>
      <c r="G14" s="606"/>
      <c r="H14" s="606"/>
      <c r="I14" s="606"/>
      <c r="J14" s="606"/>
      <c r="K14" s="604"/>
      <c r="L14" s="624"/>
      <c r="M14" s="625"/>
      <c r="N14" s="625"/>
      <c r="O14" s="625"/>
      <c r="P14" s="625"/>
      <c r="Q14" s="625"/>
      <c r="R14" s="625"/>
      <c r="S14" s="626"/>
    </row>
    <row r="15" spans="2:60" ht="30.75" customHeight="1" thickBot="1">
      <c r="B15" s="102" t="s">
        <v>198</v>
      </c>
      <c r="C15" s="115"/>
      <c r="D15" s="108" t="e">
        <f>#REF!</f>
        <v>#REF!</v>
      </c>
      <c r="E15" s="285" t="e">
        <f>VLOOKUP(D15,#REF!,2,TRUE)</f>
        <v>#REF!</v>
      </c>
      <c r="F15" s="285"/>
      <c r="G15" s="285"/>
      <c r="H15" s="285"/>
      <c r="I15" s="285"/>
      <c r="J15" s="285"/>
      <c r="K15" s="295"/>
      <c r="L15" s="114"/>
      <c r="M15" s="627" t="str">
        <f>IFERROR(VLOOKUP(L15,#REF!,2,FALSE),"")</f>
        <v/>
      </c>
      <c r="N15" s="628"/>
      <c r="O15" s="628"/>
      <c r="P15" s="628"/>
      <c r="Q15" s="628"/>
      <c r="R15" s="628"/>
      <c r="S15" s="628"/>
    </row>
    <row r="16" spans="2:60" ht="30.75" customHeight="1" thickBot="1">
      <c r="B16" s="112" t="s">
        <v>199</v>
      </c>
      <c r="C16" s="136"/>
      <c r="D16" s="613" t="e">
        <f>#REF!&amp;""</f>
        <v>#REF!</v>
      </c>
      <c r="E16" s="614"/>
      <c r="F16" s="614"/>
      <c r="G16" s="614"/>
      <c r="H16" s="614"/>
      <c r="I16" s="614"/>
      <c r="J16" s="614"/>
      <c r="K16" s="615"/>
      <c r="L16" s="616"/>
      <c r="M16" s="617"/>
      <c r="N16" s="617"/>
      <c r="O16" s="617"/>
      <c r="P16" s="617"/>
      <c r="Q16" s="617"/>
      <c r="R16" s="617"/>
      <c r="S16" s="618"/>
    </row>
    <row r="17" spans="2:19" ht="92.5" customHeight="1" thickBot="1">
      <c r="B17" s="102" t="s">
        <v>179</v>
      </c>
      <c r="C17" s="610"/>
      <c r="D17" s="611"/>
      <c r="E17" s="611"/>
      <c r="F17" s="611"/>
      <c r="G17" s="611"/>
      <c r="H17" s="611"/>
      <c r="I17" s="611"/>
      <c r="J17" s="611"/>
      <c r="K17" s="611"/>
      <c r="L17" s="611"/>
      <c r="M17" s="611"/>
      <c r="N17" s="611"/>
      <c r="O17" s="611"/>
      <c r="P17" s="611"/>
      <c r="Q17" s="611"/>
      <c r="R17" s="611"/>
      <c r="S17" s="612"/>
    </row>
    <row r="18" spans="2:19" ht="30.75" customHeight="1"/>
    <row r="19" spans="2:19" ht="31.5" customHeight="1"/>
    <row r="20" spans="2:19" ht="33.75" customHeight="1"/>
    <row r="21" spans="2:19" ht="30.75" customHeight="1"/>
    <row r="22" spans="2:19" ht="42" customHeight="1"/>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AE7:AQ7"/>
    <mergeCell ref="AR7:BD7"/>
    <mergeCell ref="C8:C11"/>
    <mergeCell ref="C12:C13"/>
    <mergeCell ref="C17:S17"/>
    <mergeCell ref="D16:K16"/>
    <mergeCell ref="L16:S16"/>
    <mergeCell ref="I12:K13"/>
    <mergeCell ref="Q12:S13"/>
    <mergeCell ref="D14:K14"/>
    <mergeCell ref="L14:S14"/>
    <mergeCell ref="E15:K15"/>
    <mergeCell ref="M15:S15"/>
    <mergeCell ref="B2:N3"/>
    <mergeCell ref="B6:R6"/>
    <mergeCell ref="B12:B13"/>
    <mergeCell ref="B8:B11"/>
    <mergeCell ref="D7:K7"/>
    <mergeCell ref="L7:S7"/>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formula1>$W$1:$W$2</formula1>
    </dataValidation>
    <dataValidation type="list" allowBlank="1" showInputMessage="1" showErrorMessage="1" sqref="L15">
      <formula1>#REF!</formula1>
    </dataValidation>
  </dataValidations>
  <pageMargins left="0.7" right="0.7" top="0.75" bottom="0.75" header="0.3" footer="0.3"/>
  <pageSetup paperSize="9" scale="61"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80"/>
  <sheetViews>
    <sheetView view="pageBreakPreview" zoomScaleNormal="100" zoomScaleSheetLayoutView="100" workbookViewId="0">
      <selection activeCell="AA2" sqref="AA2:AC4"/>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c r="AB1" s="227" t="s">
        <v>216</v>
      </c>
      <c r="AC1" s="227"/>
      <c r="AD1" s="227"/>
      <c r="AE1" s="227"/>
      <c r="AF1" s="227"/>
      <c r="AG1" s="227"/>
    </row>
    <row r="2" spans="2:33">
      <c r="M2" s="632" t="s">
        <v>204</v>
      </c>
      <c r="N2" s="632"/>
      <c r="O2" s="632"/>
      <c r="P2" s="632"/>
      <c r="Q2" s="632"/>
      <c r="R2" s="629" t="s">
        <v>203</v>
      </c>
      <c r="S2" s="635"/>
      <c r="T2" s="635"/>
      <c r="U2" s="635"/>
      <c r="V2" s="629" t="s">
        <v>202</v>
      </c>
      <c r="W2" s="635"/>
      <c r="X2" s="635"/>
      <c r="Y2" s="635"/>
      <c r="Z2" s="629" t="s">
        <v>201</v>
      </c>
      <c r="AA2" s="635"/>
      <c r="AB2" s="635"/>
      <c r="AC2" s="635"/>
      <c r="AD2" s="629" t="s">
        <v>200</v>
      </c>
      <c r="AE2" s="635"/>
      <c r="AF2" s="635"/>
      <c r="AG2" s="635"/>
    </row>
    <row r="3" spans="2:33">
      <c r="M3" s="633"/>
      <c r="N3" s="633"/>
      <c r="O3" s="633"/>
      <c r="P3" s="633"/>
      <c r="Q3" s="633"/>
      <c r="R3" s="630"/>
      <c r="S3" s="636"/>
      <c r="T3" s="636"/>
      <c r="U3" s="636"/>
      <c r="V3" s="630"/>
      <c r="W3" s="636"/>
      <c r="X3" s="636"/>
      <c r="Y3" s="636"/>
      <c r="Z3" s="630"/>
      <c r="AA3" s="636"/>
      <c r="AB3" s="636"/>
      <c r="AC3" s="636"/>
      <c r="AD3" s="630"/>
      <c r="AE3" s="636"/>
      <c r="AF3" s="636"/>
      <c r="AG3" s="636"/>
    </row>
    <row r="4" spans="2:33">
      <c r="M4" s="634"/>
      <c r="N4" s="634"/>
      <c r="O4" s="634"/>
      <c r="P4" s="634"/>
      <c r="Q4" s="634"/>
      <c r="R4" s="631"/>
      <c r="S4" s="637"/>
      <c r="T4" s="637"/>
      <c r="U4" s="637"/>
      <c r="V4" s="631"/>
      <c r="W4" s="637"/>
      <c r="X4" s="637"/>
      <c r="Y4" s="637"/>
      <c r="Z4" s="631"/>
      <c r="AA4" s="637"/>
      <c r="AB4" s="637"/>
      <c r="AC4" s="637"/>
      <c r="AD4" s="631"/>
      <c r="AE4" s="637"/>
      <c r="AF4" s="637"/>
      <c r="AG4" s="637"/>
    </row>
    <row r="5" spans="2:33" ht="31.5" customHeight="1">
      <c r="B5" s="226" t="s">
        <v>157</v>
      </c>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row>
    <row r="7" spans="2:33" ht="13.5" customHeight="1">
      <c r="B7" s="639" t="s">
        <v>158</v>
      </c>
      <c r="C7" s="639"/>
      <c r="D7" s="639"/>
      <c r="E7" s="639"/>
      <c r="F7" s="639"/>
      <c r="G7" s="639"/>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row>
    <row r="8" spans="2:33" ht="13.5" customHeight="1">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row>
    <row r="9" spans="2:33" ht="21.75" customHeight="1">
      <c r="W9" s="4" t="s">
        <v>130</v>
      </c>
      <c r="X9" s="4" t="s">
        <v>131</v>
      </c>
      <c r="Y9" s="640" t="str">
        <f>【変更】入力シート!$E$5&amp;""</f>
        <v/>
      </c>
      <c r="Z9" s="640"/>
      <c r="AA9" s="4" t="s">
        <v>18</v>
      </c>
      <c r="AB9" s="640" t="str">
        <f>【変更】入力シート!$G$5&amp;""</f>
        <v/>
      </c>
      <c r="AC9" s="640"/>
      <c r="AD9" s="4" t="s">
        <v>0</v>
      </c>
      <c r="AE9" s="640" t="str">
        <f>【変更】入力シート!$I$5&amp;""</f>
        <v/>
      </c>
      <c r="AF9" s="640"/>
      <c r="AG9" s="4" t="s">
        <v>1</v>
      </c>
    </row>
    <row r="10" spans="2:33" ht="21.75" customHeight="1">
      <c r="B10" s="1" t="s">
        <v>14</v>
      </c>
    </row>
    <row r="11" spans="2:33" ht="18" customHeight="1">
      <c r="T11" s="2"/>
      <c r="U11" s="638"/>
      <c r="V11" s="638"/>
      <c r="W11" s="638"/>
      <c r="X11" s="638"/>
      <c r="Y11" s="638"/>
      <c r="Z11" s="638"/>
      <c r="AA11" s="638"/>
      <c r="AB11" s="638"/>
      <c r="AC11" s="638"/>
      <c r="AD11" s="638"/>
      <c r="AE11" s="638"/>
      <c r="AF11" s="638"/>
    </row>
    <row r="12" spans="2:33" ht="18" customHeight="1">
      <c r="P12" s="244" t="s">
        <v>15</v>
      </c>
      <c r="Q12" s="244"/>
      <c r="R12" s="244"/>
      <c r="S12" s="244"/>
      <c r="T12" s="641" t="e">
        <f>IF(#REF!="","",#REF!)</f>
        <v>#REF!</v>
      </c>
      <c r="U12" s="641"/>
      <c r="V12" s="641"/>
      <c r="W12" s="641"/>
      <c r="X12" s="641"/>
      <c r="Y12" s="641"/>
      <c r="Z12" s="641"/>
      <c r="AA12" s="641"/>
      <c r="AB12" s="641"/>
      <c r="AC12" s="641"/>
      <c r="AD12" s="641"/>
      <c r="AE12" s="641"/>
      <c r="AF12" s="641"/>
      <c r="AG12" s="3"/>
    </row>
    <row r="13" spans="2:33" ht="18" customHeight="1">
      <c r="L13" s="60"/>
      <c r="M13" s="60"/>
      <c r="N13" s="60"/>
      <c r="O13" s="60"/>
      <c r="P13" s="642" t="s">
        <v>16</v>
      </c>
      <c r="Q13" s="642"/>
      <c r="R13" s="642"/>
      <c r="S13" s="642"/>
      <c r="T13" s="256" t="e">
        <f>IF(【変更】入力シート!$L$16="",IF(【変更】入力シート!$D$16="","",【変更】入力シート!$D$16),【変更】入力シート!$L$16)</f>
        <v>#REF!</v>
      </c>
      <c r="U13" s="256"/>
      <c r="V13" s="256"/>
      <c r="W13" s="256"/>
      <c r="X13" s="256"/>
      <c r="Y13" s="256"/>
      <c r="Z13" s="256"/>
      <c r="AA13" s="256"/>
      <c r="AB13" s="256"/>
      <c r="AC13" s="256"/>
      <c r="AD13" s="256"/>
      <c r="AE13" s="256"/>
      <c r="AF13" s="256"/>
      <c r="AG13" s="3"/>
    </row>
    <row r="14" spans="2:33" ht="18" customHeight="1">
      <c r="P14" s="253" t="s">
        <v>17</v>
      </c>
      <c r="Q14" s="253"/>
      <c r="R14" s="253"/>
      <c r="S14" s="253"/>
      <c r="T14" s="256" t="e">
        <f>IF(#REF!="","",#REF!)</f>
        <v>#REF!</v>
      </c>
      <c r="U14" s="256"/>
      <c r="V14" s="256"/>
      <c r="W14" s="256"/>
      <c r="X14" s="256"/>
      <c r="Y14" s="256"/>
      <c r="Z14" s="256"/>
      <c r="AA14" s="256"/>
      <c r="AB14" s="256"/>
      <c r="AC14" s="256"/>
      <c r="AD14" s="256"/>
      <c r="AE14" s="256"/>
      <c r="AF14" s="256"/>
      <c r="AG14" s="3"/>
    </row>
    <row r="15" spans="2:33" ht="5.25" customHeight="1" thickBot="1"/>
    <row r="16" spans="2:33" s="2" customFormat="1" ht="18.75" customHeight="1">
      <c r="B16" s="235" t="s">
        <v>9</v>
      </c>
      <c r="C16" s="236"/>
      <c r="D16" s="237"/>
      <c r="E16" s="238" t="e">
        <f>IF(#REF!="","",#REF!)</f>
        <v>#REF!</v>
      </c>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9"/>
    </row>
    <row r="17" spans="2:33" s="2" customFormat="1" ht="19.5" customHeight="1">
      <c r="B17" s="240" t="s">
        <v>10</v>
      </c>
      <c r="C17" s="241"/>
      <c r="D17" s="242"/>
      <c r="E17" s="68"/>
      <c r="F17" s="68"/>
      <c r="G17" s="68"/>
      <c r="H17" s="68" t="e">
        <f>IF(#REF!="","",#REF!)</f>
        <v>#REF!</v>
      </c>
      <c r="I17" s="68" t="s">
        <v>0</v>
      </c>
      <c r="J17" s="68"/>
      <c r="K17" s="68"/>
      <c r="L17" s="68" t="e">
        <f>IF(#REF!="","",#REF!)</f>
        <v>#REF!</v>
      </c>
      <c r="M17" s="68" t="s">
        <v>1</v>
      </c>
      <c r="N17" s="68"/>
      <c r="O17" s="68" t="s">
        <v>2</v>
      </c>
      <c r="P17" s="68" t="s">
        <v>3</v>
      </c>
      <c r="Q17" s="68"/>
      <c r="R17" s="246" t="s">
        <v>126</v>
      </c>
      <c r="S17" s="247"/>
      <c r="T17" s="247"/>
      <c r="U17" s="247"/>
      <c r="V17" s="248"/>
      <c r="W17" s="68"/>
      <c r="X17" s="68" t="s">
        <v>4</v>
      </c>
      <c r="Y17" s="68" t="s">
        <v>5</v>
      </c>
      <c r="Z17" s="68"/>
      <c r="AA17" s="68"/>
      <c r="AB17" s="68" t="e">
        <f>IF(#REF!="","",#REF!)</f>
        <v>#REF!</v>
      </c>
      <c r="AC17" s="68" t="s">
        <v>6</v>
      </c>
      <c r="AD17" s="68"/>
      <c r="AE17" s="68"/>
      <c r="AF17" s="68" t="e">
        <f>IF(#REF!="","",#REF!)</f>
        <v>#REF!</v>
      </c>
      <c r="AG17" s="62" t="s">
        <v>7</v>
      </c>
    </row>
    <row r="18" spans="2:33" s="2" customFormat="1" ht="19.5" customHeight="1">
      <c r="B18" s="243"/>
      <c r="C18" s="244"/>
      <c r="D18" s="245"/>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49"/>
      <c r="S18" s="250"/>
      <c r="T18" s="250"/>
      <c r="U18" s="250"/>
      <c r="V18" s="251"/>
      <c r="W18" s="65"/>
      <c r="X18" s="65" t="s">
        <v>19</v>
      </c>
      <c r="Y18" s="65" t="s">
        <v>5</v>
      </c>
      <c r="Z18" s="65"/>
      <c r="AA18" s="65"/>
      <c r="AB18" s="65" t="e">
        <f>IF(#REF!="","",#REF!)</f>
        <v>#REF!</v>
      </c>
      <c r="AC18" s="65" t="s">
        <v>6</v>
      </c>
      <c r="AD18" s="65"/>
      <c r="AE18" s="65"/>
      <c r="AF18" s="65" t="e">
        <f>IF(#REF!="","",#REF!)</f>
        <v>#REF!</v>
      </c>
      <c r="AG18" s="63" t="s">
        <v>7</v>
      </c>
    </row>
    <row r="19" spans="2:33" s="2" customFormat="1" ht="21" customHeight="1">
      <c r="B19" s="252" t="s">
        <v>11</v>
      </c>
      <c r="C19" s="253"/>
      <c r="D19" s="254"/>
      <c r="E19" s="255" t="e">
        <f>IF(#REF!=1,#REF!,IF(OR(#REF!=2,#REF!=3),#REF!,IF(#REF!=4,#REF!,IF(#REF!=5,#REF!,""))))</f>
        <v>#REF!</v>
      </c>
      <c r="F19" s="256"/>
      <c r="G19" s="256"/>
      <c r="H19" s="256"/>
      <c r="I19" s="256"/>
      <c r="J19" s="256"/>
      <c r="K19" s="256"/>
      <c r="L19" s="256"/>
      <c r="M19" s="256"/>
      <c r="N19" s="256"/>
      <c r="O19" s="256"/>
      <c r="P19" s="256"/>
      <c r="Q19" s="256"/>
      <c r="R19" s="256"/>
      <c r="S19" s="256"/>
      <c r="T19" s="256"/>
      <c r="U19" s="256"/>
      <c r="V19" s="256" t="e">
        <f>IF(#REF!="","",CONCATENATE(#REF!,#REF!,#REF!))</f>
        <v>#REF!</v>
      </c>
      <c r="W19" s="256"/>
      <c r="X19" s="256"/>
      <c r="Y19" s="256"/>
      <c r="Z19" s="256"/>
      <c r="AA19" s="256"/>
      <c r="AB19" s="256"/>
      <c r="AC19" s="256"/>
      <c r="AD19" s="256"/>
      <c r="AE19" s="256"/>
      <c r="AF19" s="256"/>
      <c r="AG19" s="257"/>
    </row>
    <row r="20" spans="2:33" s="2" customFormat="1" ht="21" customHeight="1">
      <c r="B20" s="645" t="s">
        <v>12</v>
      </c>
      <c r="C20" s="646"/>
      <c r="D20" s="647"/>
      <c r="E20" s="648" t="e">
        <f>IF(#REF!="","",#REF!)</f>
        <v>#REF!</v>
      </c>
      <c r="F20" s="648"/>
      <c r="G20" s="648"/>
      <c r="H20" s="648"/>
      <c r="I20" s="648"/>
      <c r="J20" s="648"/>
      <c r="K20" s="648"/>
      <c r="L20" s="648"/>
      <c r="M20" s="648"/>
      <c r="N20" s="648"/>
      <c r="O20" s="648"/>
      <c r="P20" s="648"/>
      <c r="Q20" s="648"/>
      <c r="R20" s="648"/>
      <c r="S20" s="648"/>
      <c r="T20" s="648"/>
      <c r="U20" s="648"/>
      <c r="V20" s="648"/>
      <c r="W20" s="648"/>
      <c r="X20" s="648"/>
      <c r="Y20" s="648"/>
      <c r="Z20" s="648"/>
      <c r="AA20" s="648"/>
      <c r="AB20" s="648"/>
      <c r="AC20" s="648"/>
      <c r="AD20" s="648"/>
      <c r="AE20" s="648"/>
      <c r="AF20" s="648"/>
      <c r="AG20" s="649"/>
    </row>
    <row r="21" spans="2:33" s="2" customFormat="1" ht="21" customHeight="1">
      <c r="B21" s="261" t="s">
        <v>159</v>
      </c>
      <c r="C21" s="263" t="s">
        <v>160</v>
      </c>
      <c r="D21" s="263"/>
      <c r="E21" s="263"/>
      <c r="F21" s="263"/>
      <c r="G21" s="263"/>
      <c r="H21" s="263"/>
      <c r="I21" s="263"/>
      <c r="J21" s="263"/>
      <c r="K21" s="263"/>
      <c r="L21" s="263"/>
      <c r="M21" s="263"/>
      <c r="N21" s="263" t="s">
        <v>161</v>
      </c>
      <c r="O21" s="263"/>
      <c r="P21" s="263"/>
      <c r="Q21" s="263"/>
      <c r="R21" s="263"/>
      <c r="S21" s="263"/>
      <c r="T21" s="263"/>
      <c r="U21" s="263"/>
      <c r="V21" s="263"/>
      <c r="W21" s="263"/>
      <c r="X21" s="263" t="s">
        <v>162</v>
      </c>
      <c r="Y21" s="263"/>
      <c r="Z21" s="263"/>
      <c r="AA21" s="263"/>
      <c r="AB21" s="263"/>
      <c r="AC21" s="263"/>
      <c r="AD21" s="263"/>
      <c r="AE21" s="263"/>
      <c r="AF21" s="263"/>
      <c r="AG21" s="264"/>
    </row>
    <row r="22" spans="2:33" s="2" customFormat="1" ht="21" customHeight="1">
      <c r="B22" s="261"/>
      <c r="C22" s="656" t="str">
        <f>【変更】入力シート!AB1&amp;""</f>
        <v/>
      </c>
      <c r="D22" s="656"/>
      <c r="E22" s="656"/>
      <c r="F22" s="656"/>
      <c r="G22" s="656"/>
      <c r="H22" s="656"/>
      <c r="I22" s="656"/>
      <c r="J22" s="656"/>
      <c r="K22" s="656"/>
      <c r="L22" s="656"/>
      <c r="M22" s="656"/>
      <c r="N22" s="643" t="str">
        <f>【変更】入力シート!AC1&amp;""</f>
        <v/>
      </c>
      <c r="O22" s="643"/>
      <c r="P22" s="643"/>
      <c r="Q22" s="643"/>
      <c r="R22" s="643"/>
      <c r="S22" s="643"/>
      <c r="T22" s="643"/>
      <c r="U22" s="643"/>
      <c r="V22" s="643"/>
      <c r="W22" s="643"/>
      <c r="X22" s="643" t="str">
        <f>【変更】入力シート!AD1&amp;""</f>
        <v/>
      </c>
      <c r="Y22" s="643"/>
      <c r="Z22" s="643"/>
      <c r="AA22" s="643"/>
      <c r="AB22" s="643"/>
      <c r="AC22" s="643"/>
      <c r="AD22" s="643"/>
      <c r="AE22" s="643"/>
      <c r="AF22" s="643"/>
      <c r="AG22" s="644"/>
    </row>
    <row r="23" spans="2:33" s="2" customFormat="1" ht="21" customHeight="1">
      <c r="B23" s="261"/>
      <c r="C23" s="656" t="str">
        <f>【変更】入力シート!AB2&amp;""</f>
        <v/>
      </c>
      <c r="D23" s="656"/>
      <c r="E23" s="656"/>
      <c r="F23" s="656"/>
      <c r="G23" s="656"/>
      <c r="H23" s="656"/>
      <c r="I23" s="656"/>
      <c r="J23" s="656"/>
      <c r="K23" s="656"/>
      <c r="L23" s="656"/>
      <c r="M23" s="656"/>
      <c r="N23" s="643" t="str">
        <f>【変更】入力シート!AC2&amp;""</f>
        <v/>
      </c>
      <c r="O23" s="643"/>
      <c r="P23" s="643"/>
      <c r="Q23" s="643"/>
      <c r="R23" s="643"/>
      <c r="S23" s="643"/>
      <c r="T23" s="643"/>
      <c r="U23" s="643"/>
      <c r="V23" s="643"/>
      <c r="W23" s="643"/>
      <c r="X23" s="643" t="str">
        <f>【変更】入力シート!AD2&amp;""</f>
        <v/>
      </c>
      <c r="Y23" s="643"/>
      <c r="Z23" s="643"/>
      <c r="AA23" s="643"/>
      <c r="AB23" s="643"/>
      <c r="AC23" s="643"/>
      <c r="AD23" s="643"/>
      <c r="AE23" s="643"/>
      <c r="AF23" s="643"/>
      <c r="AG23" s="644"/>
    </row>
    <row r="24" spans="2:33" s="2" customFormat="1" ht="21" customHeight="1">
      <c r="B24" s="261"/>
      <c r="C24" s="656" t="str">
        <f>【変更】入力シート!AB3&amp;""</f>
        <v/>
      </c>
      <c r="D24" s="656"/>
      <c r="E24" s="656"/>
      <c r="F24" s="656"/>
      <c r="G24" s="656"/>
      <c r="H24" s="656"/>
      <c r="I24" s="656"/>
      <c r="J24" s="656"/>
      <c r="K24" s="656"/>
      <c r="L24" s="656"/>
      <c r="M24" s="656"/>
      <c r="N24" s="643" t="str">
        <f>【変更】入力シート!AC3&amp;""</f>
        <v/>
      </c>
      <c r="O24" s="643"/>
      <c r="P24" s="643"/>
      <c r="Q24" s="643"/>
      <c r="R24" s="643"/>
      <c r="S24" s="643"/>
      <c r="T24" s="643"/>
      <c r="U24" s="643"/>
      <c r="V24" s="643"/>
      <c r="W24" s="643"/>
      <c r="X24" s="643" t="str">
        <f>【変更】入力シート!AD3&amp;""</f>
        <v/>
      </c>
      <c r="Y24" s="643"/>
      <c r="Z24" s="643"/>
      <c r="AA24" s="643"/>
      <c r="AB24" s="643"/>
      <c r="AC24" s="643"/>
      <c r="AD24" s="643"/>
      <c r="AE24" s="643"/>
      <c r="AF24" s="643"/>
      <c r="AG24" s="644"/>
    </row>
    <row r="25" spans="2:33" s="2" customFormat="1" ht="21" customHeight="1">
      <c r="B25" s="261"/>
      <c r="C25" s="656" t="str">
        <f>【変更】入力シート!AB4&amp;""</f>
        <v/>
      </c>
      <c r="D25" s="656"/>
      <c r="E25" s="656"/>
      <c r="F25" s="656"/>
      <c r="G25" s="656"/>
      <c r="H25" s="656"/>
      <c r="I25" s="656"/>
      <c r="J25" s="656"/>
      <c r="K25" s="656"/>
      <c r="L25" s="656"/>
      <c r="M25" s="656"/>
      <c r="N25" s="643" t="str">
        <f>【変更】入力シート!AC4&amp;""</f>
        <v/>
      </c>
      <c r="O25" s="643"/>
      <c r="P25" s="643"/>
      <c r="Q25" s="643"/>
      <c r="R25" s="643"/>
      <c r="S25" s="643"/>
      <c r="T25" s="643"/>
      <c r="U25" s="643"/>
      <c r="V25" s="643"/>
      <c r="W25" s="643"/>
      <c r="X25" s="643" t="str">
        <f>【変更】入力シート!AD4&amp;""</f>
        <v/>
      </c>
      <c r="Y25" s="643"/>
      <c r="Z25" s="643"/>
      <c r="AA25" s="643"/>
      <c r="AB25" s="643"/>
      <c r="AC25" s="643"/>
      <c r="AD25" s="643"/>
      <c r="AE25" s="643"/>
      <c r="AF25" s="643"/>
      <c r="AG25" s="644"/>
    </row>
    <row r="26" spans="2:33" s="2" customFormat="1" ht="21" customHeight="1">
      <c r="B26" s="261"/>
      <c r="C26" s="656" t="str">
        <f>【変更】入力シート!AB5&amp;""</f>
        <v/>
      </c>
      <c r="D26" s="656"/>
      <c r="E26" s="656"/>
      <c r="F26" s="656"/>
      <c r="G26" s="656"/>
      <c r="H26" s="656"/>
      <c r="I26" s="656"/>
      <c r="J26" s="656"/>
      <c r="K26" s="656"/>
      <c r="L26" s="656"/>
      <c r="M26" s="656"/>
      <c r="N26" s="643" t="str">
        <f>【変更】入力シート!AC5&amp;""</f>
        <v/>
      </c>
      <c r="O26" s="643"/>
      <c r="P26" s="643"/>
      <c r="Q26" s="643"/>
      <c r="R26" s="643"/>
      <c r="S26" s="643"/>
      <c r="T26" s="643"/>
      <c r="U26" s="643"/>
      <c r="V26" s="643"/>
      <c r="W26" s="643"/>
      <c r="X26" s="643" t="str">
        <f>【変更】入力シート!AD5&amp;""</f>
        <v/>
      </c>
      <c r="Y26" s="643"/>
      <c r="Z26" s="643"/>
      <c r="AA26" s="643"/>
      <c r="AB26" s="643"/>
      <c r="AC26" s="643"/>
      <c r="AD26" s="643"/>
      <c r="AE26" s="643"/>
      <c r="AF26" s="643"/>
      <c r="AG26" s="644"/>
    </row>
    <row r="27" spans="2:33" s="2" customFormat="1" ht="21" hidden="1" customHeight="1">
      <c r="B27" s="261"/>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4"/>
    </row>
    <row r="28" spans="2:33" s="2" customFormat="1" ht="21" hidden="1" customHeight="1">
      <c r="B28" s="261"/>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4"/>
    </row>
    <row r="29" spans="2:33" s="2" customFormat="1" ht="21" hidden="1" customHeight="1">
      <c r="B29" s="261"/>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4"/>
    </row>
    <row r="30" spans="2:33" s="2" customFormat="1" ht="21" hidden="1" customHeight="1">
      <c r="B30" s="261"/>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4"/>
    </row>
    <row r="31" spans="2:33" s="2" customFormat="1" ht="21" hidden="1" customHeight="1">
      <c r="B31" s="261"/>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4"/>
    </row>
    <row r="32" spans="2:33" s="2" customFormat="1" ht="21" hidden="1" customHeight="1">
      <c r="B32" s="261"/>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4"/>
    </row>
    <row r="33" spans="2:33" s="2" customFormat="1" ht="21" hidden="1" customHeight="1">
      <c r="B33" s="261"/>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4"/>
    </row>
    <row r="34" spans="2:33" s="2" customFormat="1" ht="21" hidden="1" customHeight="1">
      <c r="B34" s="262"/>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4"/>
    </row>
    <row r="35" spans="2:33" s="2" customFormat="1" ht="21" hidden="1" customHeight="1">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c r="B37" s="267" t="s">
        <v>163</v>
      </c>
      <c r="C37" s="662" t="str">
        <f>【変更】入力シート!C17&amp;""</f>
        <v/>
      </c>
      <c r="D37" s="663"/>
      <c r="E37" s="663"/>
      <c r="F37" s="663"/>
      <c r="G37" s="663"/>
      <c r="H37" s="663"/>
      <c r="I37" s="663"/>
      <c r="J37" s="663"/>
      <c r="K37" s="663"/>
      <c r="L37" s="663"/>
      <c r="M37" s="663"/>
      <c r="N37" s="663"/>
      <c r="O37" s="663"/>
      <c r="P37" s="663"/>
      <c r="Q37" s="663"/>
      <c r="R37" s="663"/>
      <c r="S37" s="663"/>
      <c r="T37" s="663"/>
      <c r="U37" s="663"/>
      <c r="V37" s="663"/>
      <c r="W37" s="663"/>
      <c r="X37" s="663"/>
      <c r="Y37" s="663"/>
      <c r="Z37" s="663"/>
      <c r="AA37" s="663"/>
      <c r="AB37" s="663"/>
      <c r="AC37" s="663"/>
      <c r="AD37" s="663"/>
      <c r="AE37" s="663"/>
      <c r="AF37" s="663"/>
      <c r="AG37" s="664"/>
    </row>
    <row r="38" spans="2:33" s="2" customFormat="1" ht="21" customHeight="1">
      <c r="B38" s="268"/>
      <c r="C38" s="665"/>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c r="AG38" s="666"/>
    </row>
    <row r="39" spans="2:33" s="2" customFormat="1" ht="21" hidden="1" customHeight="1">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c r="B43" s="273" t="s">
        <v>8</v>
      </c>
      <c r="C43" s="658"/>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8"/>
    </row>
    <row r="44" spans="2:33" s="2" customFormat="1" ht="10.5" customHeight="1">
      <c r="B44" s="274"/>
      <c r="C44" s="279"/>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1"/>
    </row>
    <row r="45" spans="2:33" s="2" customFormat="1" ht="11.25" customHeight="1">
      <c r="B45" s="274"/>
      <c r="C45" s="279"/>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1"/>
    </row>
    <row r="46" spans="2:33" s="2" customFormat="1" ht="10.5" customHeight="1">
      <c r="B46" s="657"/>
      <c r="C46" s="659"/>
      <c r="D46" s="660"/>
      <c r="E46" s="660"/>
      <c r="F46" s="660"/>
      <c r="G46" s="660"/>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1"/>
    </row>
    <row r="47" spans="2:33" s="2" customFormat="1" ht="13.5" hidden="1" customHeight="1">
      <c r="B47" s="650" t="s">
        <v>164</v>
      </c>
      <c r="C47" s="651"/>
      <c r="D47" s="651"/>
      <c r="E47" s="651"/>
      <c r="F47" s="651"/>
      <c r="G47" s="651"/>
      <c r="H47" s="651"/>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2"/>
    </row>
    <row r="48" spans="2:33" s="2" customFormat="1" ht="13.5" thickBot="1">
      <c r="B48" s="653"/>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5"/>
    </row>
    <row r="49" spans="2:33" s="2" customFormat="1">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row r="51" spans="2:33" s="2" customFormat="1"/>
    <row r="52" spans="2:33" s="2" customFormat="1"/>
    <row r="53" spans="2:33" s="2" customFormat="1"/>
    <row r="54" spans="2:33" s="2" customFormat="1"/>
    <row r="55" spans="2:33" s="2" customFormat="1" ht="18" customHeight="1"/>
    <row r="56" spans="2:33" s="2" customFormat="1" ht="13.5" customHeight="1"/>
    <row r="57" spans="2:33" s="2" customFormat="1" ht="13.5" customHeight="1"/>
    <row r="58" spans="2:33" s="2" customFormat="1"/>
    <row r="59" spans="2:33" s="2" customFormat="1" ht="13.5" customHeight="1"/>
    <row r="60" spans="2:33" s="2" customFormat="1"/>
    <row r="61" spans="2:33" s="2" customFormat="1"/>
    <row r="62" spans="2:33" s="2" customFormat="1"/>
    <row r="63" spans="2:33" s="2" customFormat="1"/>
    <row r="64" spans="2:33" s="2" customFormat="1"/>
    <row r="65" s="2" customFormat="1" ht="13.5" customHeight="1"/>
    <row r="66" s="2" customFormat="1"/>
    <row r="67" s="2" customFormat="1" ht="36" customHeight="1"/>
    <row r="68" s="2" customFormat="1" ht="13.5" customHeight="1"/>
    <row r="69" s="2" customFormat="1"/>
    <row r="70" s="2" customFormat="1"/>
    <row r="71" s="2" customFormat="1" ht="13.5" customHeight="1"/>
    <row r="72" s="2" customFormat="1"/>
    <row r="73" s="2" customFormat="1" ht="13.5" customHeight="1"/>
    <row r="74" s="2" customFormat="1"/>
    <row r="75" s="2" customFormat="1" ht="13.5" customHeight="1"/>
    <row r="76" s="2" customFormat="1" ht="36" customHeight="1"/>
    <row r="77" s="2" customFormat="1"/>
    <row r="78" s="2" customFormat="1"/>
    <row r="79" s="2" customFormat="1" ht="13.5" customHeight="1"/>
    <row r="80" s="2" customFormat="1"/>
    <row r="81" s="2" customFormat="1"/>
    <row r="82" s="2" customFormat="1"/>
    <row r="83" s="2" customFormat="1" ht="13.5" customHeight="1"/>
    <row r="84" s="2" customFormat="1"/>
    <row r="85" s="2" customFormat="1"/>
    <row r="86" s="2" customFormat="1" ht="13.5" customHeight="1"/>
    <row r="87" s="2" customFormat="1"/>
    <row r="88" s="2" customFormat="1"/>
    <row r="89" s="2" customFormat="1"/>
    <row r="90" s="2" customFormat="1"/>
    <row r="91" s="2" customFormat="1" ht="13.5" customHeigh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sheetData>
  <sheetProtection selectLockedCells="1"/>
  <mergeCells count="79">
    <mergeCell ref="C34:M34"/>
    <mergeCell ref="N34:W34"/>
    <mergeCell ref="X34:AG34"/>
    <mergeCell ref="B37:B38"/>
    <mergeCell ref="C37:AG38"/>
    <mergeCell ref="C31:M31"/>
    <mergeCell ref="N31:W31"/>
    <mergeCell ref="X31:AG31"/>
    <mergeCell ref="C32:M32"/>
    <mergeCell ref="N32:W32"/>
    <mergeCell ref="X32:AG32"/>
    <mergeCell ref="C29:M29"/>
    <mergeCell ref="N29:W29"/>
    <mergeCell ref="X29:AG29"/>
    <mergeCell ref="C30:M30"/>
    <mergeCell ref="N30:W30"/>
    <mergeCell ref="X30:AG30"/>
    <mergeCell ref="X26:AG26"/>
    <mergeCell ref="C27:M27"/>
    <mergeCell ref="N27:W27"/>
    <mergeCell ref="X27:AG27"/>
    <mergeCell ref="C28:M28"/>
    <mergeCell ref="N28:W28"/>
    <mergeCell ref="X28:AG28"/>
    <mergeCell ref="N26:W26"/>
    <mergeCell ref="C24:M24"/>
    <mergeCell ref="N24:W24"/>
    <mergeCell ref="X24:AG24"/>
    <mergeCell ref="C25:M25"/>
    <mergeCell ref="N25:W25"/>
    <mergeCell ref="X25:AG25"/>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X23:AG23"/>
    <mergeCell ref="B20:D20"/>
    <mergeCell ref="E20:AG20"/>
    <mergeCell ref="B16:D16"/>
    <mergeCell ref="E16:AG16"/>
    <mergeCell ref="B17:D18"/>
    <mergeCell ref="R17:V18"/>
    <mergeCell ref="B19:D19"/>
    <mergeCell ref="E19:U19"/>
    <mergeCell ref="V19:AG19"/>
    <mergeCell ref="P12:S12"/>
    <mergeCell ref="T12:AF12"/>
    <mergeCell ref="P13:S13"/>
    <mergeCell ref="T13:AF13"/>
    <mergeCell ref="P14:S14"/>
    <mergeCell ref="T14:AF14"/>
    <mergeCell ref="U11:AF11"/>
    <mergeCell ref="B5:AG5"/>
    <mergeCell ref="B7:AG8"/>
    <mergeCell ref="Y9:Z9"/>
    <mergeCell ref="AB9:AC9"/>
    <mergeCell ref="AE9:AF9"/>
    <mergeCell ref="AB1:AG1"/>
    <mergeCell ref="AE2:AG4"/>
    <mergeCell ref="AA2:AC4"/>
    <mergeCell ref="W2:Y4"/>
    <mergeCell ref="S2:U4"/>
    <mergeCell ref="R2:R4"/>
    <mergeCell ref="V2:V4"/>
    <mergeCell ref="Z2:Z4"/>
    <mergeCell ref="AD2:AD4"/>
    <mergeCell ref="M2:Q4"/>
  </mergeCells>
  <phoneticPr fontId="1"/>
  <pageMargins left="0.51181102362204722" right="0.51181102362204722" top="7.874015748031496E-2" bottom="7.874015748031496E-2" header="0" footer="0"/>
  <pageSetup paperSize="9" scale="9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BreakPreview" zoomScaleNormal="100" zoomScaleSheetLayoutView="100" workbookViewId="0">
      <selection activeCell="AE6" sqref="AE6:AF6"/>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26" t="s">
        <v>165</v>
      </c>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row>
    <row r="3" spans="2:33" ht="15" customHeight="1">
      <c r="D3" s="228" t="s">
        <v>208</v>
      </c>
      <c r="E3" s="228"/>
      <c r="F3" s="228"/>
      <c r="G3" s="228"/>
      <c r="H3" s="228"/>
      <c r="I3" s="228"/>
      <c r="J3" s="228"/>
      <c r="K3" s="228"/>
      <c r="L3" s="228"/>
      <c r="M3" s="228"/>
      <c r="N3" s="228"/>
      <c r="O3" s="228"/>
      <c r="P3" s="228"/>
      <c r="Q3" s="228"/>
      <c r="R3" s="228"/>
      <c r="S3" s="228"/>
      <c r="T3" s="228"/>
      <c r="U3" s="228"/>
      <c r="V3" s="228"/>
      <c r="W3" s="228"/>
      <c r="X3" s="228"/>
      <c r="Y3" s="228"/>
      <c r="Z3" s="228"/>
      <c r="AA3" s="228"/>
      <c r="AB3" s="228"/>
    </row>
    <row r="4" spans="2:33" ht="15" customHeight="1">
      <c r="D4" s="227" t="s">
        <v>155</v>
      </c>
      <c r="E4" s="227"/>
      <c r="F4" s="137" t="str">
        <f>利用変更申請書!Y9&amp;""</f>
        <v/>
      </c>
      <c r="G4" s="1" t="s">
        <v>18</v>
      </c>
      <c r="H4" s="137" t="str">
        <f>利用変更申請書!AB9&amp;""</f>
        <v/>
      </c>
      <c r="I4" s="1" t="s">
        <v>0</v>
      </c>
      <c r="J4" s="137" t="str">
        <f>利用変更申請書!AE9&amp;""</f>
        <v/>
      </c>
      <c r="K4" s="228" t="s">
        <v>207</v>
      </c>
      <c r="L4" s="228"/>
      <c r="M4" s="228"/>
      <c r="N4" s="228"/>
      <c r="O4" s="228"/>
      <c r="P4" s="228"/>
      <c r="Q4" s="228"/>
      <c r="R4" s="228"/>
      <c r="S4" s="228"/>
      <c r="T4" s="228"/>
      <c r="U4" s="228"/>
      <c r="V4" s="228"/>
      <c r="W4" s="228"/>
      <c r="X4" s="228"/>
      <c r="Y4" s="228"/>
      <c r="Z4" s="228"/>
      <c r="AA4" s="228"/>
      <c r="AB4" s="228"/>
      <c r="AC4" s="228"/>
      <c r="AD4" s="228"/>
      <c r="AE4" s="228"/>
      <c r="AF4" s="228"/>
      <c r="AG4" s="85"/>
    </row>
    <row r="5" spans="2:33" ht="13.5" customHeight="1">
      <c r="AG5" s="85"/>
    </row>
    <row r="6" spans="2:33" ht="21.75" customHeight="1">
      <c r="W6" s="4" t="s">
        <v>130</v>
      </c>
      <c r="X6" s="4" t="s">
        <v>131</v>
      </c>
      <c r="Y6" s="229"/>
      <c r="Z6" s="229"/>
      <c r="AA6" s="4" t="s">
        <v>18</v>
      </c>
      <c r="AB6" s="229"/>
      <c r="AC6" s="229"/>
      <c r="AD6" s="4" t="s">
        <v>0</v>
      </c>
      <c r="AE6" s="229"/>
      <c r="AF6" s="229"/>
      <c r="AG6" s="4" t="s">
        <v>1</v>
      </c>
    </row>
    <row r="7" spans="2:33" ht="21.75" customHeight="1">
      <c r="B7" s="230" t="s">
        <v>166</v>
      </c>
      <c r="C7" s="230"/>
      <c r="D7" s="230"/>
      <c r="E7" s="230"/>
      <c r="F7" s="233" t="e">
        <f>IF(【変更】入力シート!$L$16="",IF(【変更】入力シート!$D$16="","",【変更】入力シート!$D$16),【変更】入力シート!$L$16)</f>
        <v>#REF!</v>
      </c>
      <c r="G7" s="233"/>
      <c r="H7" s="233"/>
      <c r="I7" s="233"/>
      <c r="J7" s="233"/>
      <c r="K7" s="233"/>
      <c r="L7" s="233"/>
      <c r="M7" s="233"/>
      <c r="N7" s="233"/>
      <c r="O7" s="3" t="s">
        <v>196</v>
      </c>
    </row>
    <row r="8" spans="2:33" ht="18" customHeight="1">
      <c r="B8" s="225" t="s">
        <v>167</v>
      </c>
      <c r="C8" s="225"/>
      <c r="D8" s="225"/>
      <c r="E8" s="225"/>
      <c r="F8" s="231" t="e">
        <f>IF(#REF!="","",#REF!)</f>
        <v>#REF!</v>
      </c>
      <c r="G8" s="231"/>
      <c r="H8" s="231"/>
      <c r="I8" s="231"/>
      <c r="J8" s="231"/>
      <c r="K8" s="231"/>
      <c r="L8" s="231"/>
      <c r="M8" s="231"/>
      <c r="N8" s="231"/>
      <c r="O8" s="86"/>
      <c r="T8" s="2"/>
      <c r="U8" s="87"/>
      <c r="V8" s="87"/>
      <c r="W8" s="87"/>
      <c r="X8" s="87"/>
      <c r="Y8" s="87"/>
      <c r="Z8" s="87"/>
      <c r="AA8" s="87"/>
      <c r="AB8" s="87"/>
      <c r="AC8" s="87"/>
      <c r="AD8" s="87"/>
      <c r="AE8" s="87"/>
      <c r="AF8" s="87"/>
    </row>
    <row r="9" spans="2:33" ht="18" customHeight="1">
      <c r="T9" s="87"/>
      <c r="U9" s="64"/>
      <c r="V9" s="88" t="s">
        <v>153</v>
      </c>
      <c r="W9" s="89"/>
      <c r="X9" s="89"/>
      <c r="Y9" s="89"/>
      <c r="Z9" s="89"/>
      <c r="AA9" s="89"/>
      <c r="AB9" s="89"/>
      <c r="AC9" s="89"/>
      <c r="AD9" s="89"/>
      <c r="AE9" s="90"/>
      <c r="AF9" s="69"/>
    </row>
    <row r="10" spans="2:33" ht="18" customHeight="1">
      <c r="L10" s="60"/>
      <c r="M10" s="60"/>
      <c r="N10" s="60"/>
      <c r="O10" s="60"/>
      <c r="P10" s="60"/>
      <c r="Q10" s="60"/>
      <c r="R10" s="60"/>
      <c r="S10" s="60"/>
      <c r="T10" s="87"/>
      <c r="V10" s="232" t="s">
        <v>154</v>
      </c>
      <c r="W10" s="232"/>
      <c r="X10" s="86"/>
      <c r="Y10" s="225" t="s">
        <v>156</v>
      </c>
      <c r="Z10" s="225"/>
      <c r="AA10" s="225"/>
      <c r="AB10" s="225"/>
      <c r="AC10" s="225"/>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35" t="s">
        <v>9</v>
      </c>
      <c r="C13" s="236"/>
      <c r="D13" s="237"/>
      <c r="E13" s="238" t="e">
        <f>IF(#REF!="","",#REF!)</f>
        <v>#REF!</v>
      </c>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9"/>
    </row>
    <row r="14" spans="2:33" s="2" customFormat="1" ht="19.5" customHeight="1">
      <c r="B14" s="240" t="s">
        <v>10</v>
      </c>
      <c r="C14" s="241"/>
      <c r="D14" s="242"/>
      <c r="E14" s="68"/>
      <c r="F14" s="68"/>
      <c r="G14" s="68"/>
      <c r="H14" s="68" t="e">
        <f>IF(#REF!="","",#REF!)</f>
        <v>#REF!</v>
      </c>
      <c r="I14" s="68" t="s">
        <v>0</v>
      </c>
      <c r="J14" s="68"/>
      <c r="K14" s="68"/>
      <c r="L14" s="68" t="e">
        <f>IF(#REF!="","",#REF!)</f>
        <v>#REF!</v>
      </c>
      <c r="M14" s="68" t="s">
        <v>1</v>
      </c>
      <c r="N14" s="68"/>
      <c r="O14" s="68" t="s">
        <v>2</v>
      </c>
      <c r="P14" s="68" t="s">
        <v>3</v>
      </c>
      <c r="Q14" s="68"/>
      <c r="R14" s="246" t="s">
        <v>126</v>
      </c>
      <c r="S14" s="247"/>
      <c r="T14" s="247"/>
      <c r="U14" s="247"/>
      <c r="V14" s="248"/>
      <c r="W14" s="68"/>
      <c r="X14" s="68" t="s">
        <v>4</v>
      </c>
      <c r="Y14" s="68" t="s">
        <v>5</v>
      </c>
      <c r="Z14" s="68"/>
      <c r="AA14" s="68"/>
      <c r="AB14" s="68" t="e">
        <f>IF(#REF!="","",#REF!)</f>
        <v>#REF!</v>
      </c>
      <c r="AC14" s="68" t="s">
        <v>6</v>
      </c>
      <c r="AD14" s="68"/>
      <c r="AE14" s="68"/>
      <c r="AF14" s="68" t="e">
        <f>IF(#REF!="","",#REF!)</f>
        <v>#REF!</v>
      </c>
      <c r="AG14" s="62" t="s">
        <v>7</v>
      </c>
    </row>
    <row r="15" spans="2:33" s="2" customFormat="1" ht="19.5" customHeight="1">
      <c r="B15" s="243"/>
      <c r="C15" s="244"/>
      <c r="D15" s="245"/>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49"/>
      <c r="S15" s="250"/>
      <c r="T15" s="250"/>
      <c r="U15" s="250"/>
      <c r="V15" s="251"/>
      <c r="W15" s="65"/>
      <c r="X15" s="65" t="s">
        <v>19</v>
      </c>
      <c r="Y15" s="65" t="s">
        <v>5</v>
      </c>
      <c r="Z15" s="65"/>
      <c r="AA15" s="65"/>
      <c r="AB15" s="65" t="e">
        <f>IF(#REF!="","",#REF!)</f>
        <v>#REF!</v>
      </c>
      <c r="AC15" s="65" t="s">
        <v>6</v>
      </c>
      <c r="AD15" s="65"/>
      <c r="AE15" s="65"/>
      <c r="AF15" s="65" t="e">
        <f>IF(#REF!="","",#REF!)</f>
        <v>#REF!</v>
      </c>
      <c r="AG15" s="63" t="s">
        <v>7</v>
      </c>
    </row>
    <row r="16" spans="2:33" s="2" customFormat="1" ht="21" customHeight="1">
      <c r="B16" s="252" t="s">
        <v>11</v>
      </c>
      <c r="C16" s="253"/>
      <c r="D16" s="254"/>
      <c r="E16" s="255" t="e">
        <f>"　　　"&amp;IF(#REF!=1,#REF!,IF(OR(#REF!=2,#REF!=3),#REF!,IF(#REF!=4,#REF!,IF(#REF!=5,#REF!,""))))</f>
        <v>#REF!</v>
      </c>
      <c r="F16" s="256"/>
      <c r="G16" s="256"/>
      <c r="H16" s="256"/>
      <c r="I16" s="256"/>
      <c r="J16" s="256"/>
      <c r="K16" s="256"/>
      <c r="L16" s="256"/>
      <c r="M16" s="256"/>
      <c r="N16" s="256"/>
      <c r="O16" s="256"/>
      <c r="P16" s="256"/>
      <c r="Q16" s="256"/>
      <c r="R16" s="256"/>
      <c r="S16" s="256"/>
      <c r="T16" s="256"/>
      <c r="U16" s="256"/>
      <c r="V16" s="256" t="e">
        <f>IF(#REF!="","",CONCATENATE(#REF!,#REF!,#REF!))</f>
        <v>#REF!</v>
      </c>
      <c r="W16" s="256"/>
      <c r="X16" s="256"/>
      <c r="Y16" s="256"/>
      <c r="Z16" s="256"/>
      <c r="AA16" s="256"/>
      <c r="AB16" s="256"/>
      <c r="AC16" s="256"/>
      <c r="AD16" s="256"/>
      <c r="AE16" s="256"/>
      <c r="AF16" s="256"/>
      <c r="AG16" s="257"/>
    </row>
    <row r="17" spans="2:33" s="2" customFormat="1" ht="21" customHeight="1">
      <c r="B17" s="645" t="s">
        <v>12</v>
      </c>
      <c r="C17" s="646"/>
      <c r="D17" s="647"/>
      <c r="E17" s="648" t="e">
        <f>"　　　"&amp;IF(#REF!="","",#REF!)</f>
        <v>#REF!</v>
      </c>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9"/>
    </row>
    <row r="18" spans="2:33" s="2" customFormat="1" ht="21" customHeight="1">
      <c r="B18" s="261" t="s">
        <v>159</v>
      </c>
      <c r="C18" s="263" t="s">
        <v>160</v>
      </c>
      <c r="D18" s="263"/>
      <c r="E18" s="263"/>
      <c r="F18" s="263"/>
      <c r="G18" s="263"/>
      <c r="H18" s="263"/>
      <c r="I18" s="263"/>
      <c r="J18" s="263"/>
      <c r="K18" s="263"/>
      <c r="L18" s="263"/>
      <c r="M18" s="263"/>
      <c r="N18" s="263" t="s">
        <v>161</v>
      </c>
      <c r="O18" s="263"/>
      <c r="P18" s="263"/>
      <c r="Q18" s="263"/>
      <c r="R18" s="263"/>
      <c r="S18" s="263"/>
      <c r="T18" s="263"/>
      <c r="U18" s="263"/>
      <c r="V18" s="263"/>
      <c r="W18" s="263"/>
      <c r="X18" s="263" t="s">
        <v>162</v>
      </c>
      <c r="Y18" s="263"/>
      <c r="Z18" s="263"/>
      <c r="AA18" s="263"/>
      <c r="AB18" s="263"/>
      <c r="AC18" s="263"/>
      <c r="AD18" s="263"/>
      <c r="AE18" s="263"/>
      <c r="AF18" s="263"/>
      <c r="AG18" s="264"/>
    </row>
    <row r="19" spans="2:33" s="2" customFormat="1" ht="21" customHeight="1">
      <c r="B19" s="261"/>
      <c r="C19" s="263" t="str">
        <f>利用変更申請書!C22&amp;""</f>
        <v/>
      </c>
      <c r="D19" s="263"/>
      <c r="E19" s="263"/>
      <c r="F19" s="263"/>
      <c r="G19" s="263"/>
      <c r="H19" s="263"/>
      <c r="I19" s="263"/>
      <c r="J19" s="263"/>
      <c r="K19" s="263"/>
      <c r="L19" s="263"/>
      <c r="M19" s="263"/>
      <c r="N19" s="667" t="str">
        <f>利用変更申請書!N22&amp;""</f>
        <v/>
      </c>
      <c r="O19" s="667"/>
      <c r="P19" s="667"/>
      <c r="Q19" s="667"/>
      <c r="R19" s="667"/>
      <c r="S19" s="667"/>
      <c r="T19" s="667"/>
      <c r="U19" s="667"/>
      <c r="V19" s="667"/>
      <c r="W19" s="667"/>
      <c r="X19" s="667" t="str">
        <f>利用変更申請書!X22&amp;""</f>
        <v/>
      </c>
      <c r="Y19" s="667"/>
      <c r="Z19" s="667"/>
      <c r="AA19" s="667"/>
      <c r="AB19" s="667"/>
      <c r="AC19" s="667"/>
      <c r="AD19" s="667"/>
      <c r="AE19" s="667"/>
      <c r="AF19" s="667"/>
      <c r="AG19" s="668"/>
    </row>
    <row r="20" spans="2:33" s="2" customFormat="1" ht="21" customHeight="1">
      <c r="B20" s="261"/>
      <c r="C20" s="263" t="str">
        <f>利用変更申請書!C23&amp;""</f>
        <v/>
      </c>
      <c r="D20" s="263"/>
      <c r="E20" s="263"/>
      <c r="F20" s="263"/>
      <c r="G20" s="263"/>
      <c r="H20" s="263"/>
      <c r="I20" s="263"/>
      <c r="J20" s="263"/>
      <c r="K20" s="263"/>
      <c r="L20" s="263"/>
      <c r="M20" s="263"/>
      <c r="N20" s="667" t="str">
        <f>利用変更申請書!N23&amp;""</f>
        <v/>
      </c>
      <c r="O20" s="667"/>
      <c r="P20" s="667"/>
      <c r="Q20" s="667"/>
      <c r="R20" s="667"/>
      <c r="S20" s="667"/>
      <c r="T20" s="667"/>
      <c r="U20" s="667"/>
      <c r="V20" s="667"/>
      <c r="W20" s="667"/>
      <c r="X20" s="667" t="str">
        <f>利用変更申請書!X23&amp;""</f>
        <v/>
      </c>
      <c r="Y20" s="667"/>
      <c r="Z20" s="667"/>
      <c r="AA20" s="667"/>
      <c r="AB20" s="667"/>
      <c r="AC20" s="667"/>
      <c r="AD20" s="667"/>
      <c r="AE20" s="667"/>
      <c r="AF20" s="667"/>
      <c r="AG20" s="668"/>
    </row>
    <row r="21" spans="2:33" s="2" customFormat="1" ht="21" customHeight="1">
      <c r="B21" s="261"/>
      <c r="C21" s="263" t="str">
        <f>利用変更申請書!C24&amp;""</f>
        <v/>
      </c>
      <c r="D21" s="263"/>
      <c r="E21" s="263"/>
      <c r="F21" s="263"/>
      <c r="G21" s="263"/>
      <c r="H21" s="263"/>
      <c r="I21" s="263"/>
      <c r="J21" s="263"/>
      <c r="K21" s="263"/>
      <c r="L21" s="263"/>
      <c r="M21" s="263"/>
      <c r="N21" s="667" t="str">
        <f>利用変更申請書!N24&amp;""</f>
        <v/>
      </c>
      <c r="O21" s="667"/>
      <c r="P21" s="667"/>
      <c r="Q21" s="667"/>
      <c r="R21" s="667"/>
      <c r="S21" s="667"/>
      <c r="T21" s="667"/>
      <c r="U21" s="667"/>
      <c r="V21" s="667"/>
      <c r="W21" s="667"/>
      <c r="X21" s="667" t="str">
        <f>利用変更申請書!X24&amp;""</f>
        <v/>
      </c>
      <c r="Y21" s="667"/>
      <c r="Z21" s="667"/>
      <c r="AA21" s="667"/>
      <c r="AB21" s="667"/>
      <c r="AC21" s="667"/>
      <c r="AD21" s="667"/>
      <c r="AE21" s="667"/>
      <c r="AF21" s="667"/>
      <c r="AG21" s="668"/>
    </row>
    <row r="22" spans="2:33" s="2" customFormat="1" ht="21" customHeight="1">
      <c r="B22" s="261"/>
      <c r="C22" s="263" t="str">
        <f>利用変更申請書!C25&amp;""</f>
        <v/>
      </c>
      <c r="D22" s="263"/>
      <c r="E22" s="263"/>
      <c r="F22" s="263"/>
      <c r="G22" s="263"/>
      <c r="H22" s="263"/>
      <c r="I22" s="263"/>
      <c r="J22" s="263"/>
      <c r="K22" s="263"/>
      <c r="L22" s="263"/>
      <c r="M22" s="263"/>
      <c r="N22" s="667" t="str">
        <f>利用変更申請書!N25&amp;""</f>
        <v/>
      </c>
      <c r="O22" s="667"/>
      <c r="P22" s="667"/>
      <c r="Q22" s="667"/>
      <c r="R22" s="667"/>
      <c r="S22" s="667"/>
      <c r="T22" s="667"/>
      <c r="U22" s="667"/>
      <c r="V22" s="667"/>
      <c r="W22" s="667"/>
      <c r="X22" s="667" t="str">
        <f>利用変更申請書!X25&amp;""</f>
        <v/>
      </c>
      <c r="Y22" s="667"/>
      <c r="Z22" s="667"/>
      <c r="AA22" s="667"/>
      <c r="AB22" s="667"/>
      <c r="AC22" s="667"/>
      <c r="AD22" s="667"/>
      <c r="AE22" s="667"/>
      <c r="AF22" s="667"/>
      <c r="AG22" s="668"/>
    </row>
    <row r="23" spans="2:33" s="2" customFormat="1" ht="21" customHeight="1">
      <c r="B23" s="261"/>
      <c r="C23" s="263" t="str">
        <f>利用変更申請書!C26&amp;""</f>
        <v/>
      </c>
      <c r="D23" s="263"/>
      <c r="E23" s="263"/>
      <c r="F23" s="263"/>
      <c r="G23" s="263"/>
      <c r="H23" s="263"/>
      <c r="I23" s="263"/>
      <c r="J23" s="263"/>
      <c r="K23" s="263"/>
      <c r="L23" s="263"/>
      <c r="M23" s="263"/>
      <c r="N23" s="667" t="str">
        <f>利用変更申請書!N26&amp;""</f>
        <v/>
      </c>
      <c r="O23" s="667"/>
      <c r="P23" s="667"/>
      <c r="Q23" s="667"/>
      <c r="R23" s="667"/>
      <c r="S23" s="667"/>
      <c r="T23" s="667"/>
      <c r="U23" s="667"/>
      <c r="V23" s="667"/>
      <c r="W23" s="667"/>
      <c r="X23" s="667" t="str">
        <f>利用変更申請書!X26&amp;""</f>
        <v/>
      </c>
      <c r="Y23" s="667"/>
      <c r="Z23" s="667"/>
      <c r="AA23" s="667"/>
      <c r="AB23" s="667"/>
      <c r="AC23" s="667"/>
      <c r="AD23" s="667"/>
      <c r="AE23" s="667"/>
      <c r="AF23" s="667"/>
      <c r="AG23" s="668"/>
    </row>
    <row r="24" spans="2:33" s="2" customFormat="1" ht="21" hidden="1" customHeight="1">
      <c r="B24" s="261"/>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4"/>
    </row>
    <row r="25" spans="2:33" s="2" customFormat="1" ht="21" hidden="1" customHeight="1">
      <c r="B25" s="261"/>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4"/>
    </row>
    <row r="26" spans="2:33" s="2" customFormat="1" ht="21" hidden="1" customHeight="1">
      <c r="B26" s="261"/>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4"/>
    </row>
    <row r="27" spans="2:33" s="2" customFormat="1" ht="21" hidden="1" customHeight="1">
      <c r="B27" s="261"/>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4"/>
    </row>
    <row r="28" spans="2:33" s="2" customFormat="1" ht="21" hidden="1" customHeight="1">
      <c r="B28" s="261"/>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4"/>
    </row>
    <row r="29" spans="2:33" s="2" customFormat="1" ht="21" hidden="1" customHeight="1">
      <c r="B29" s="261"/>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4"/>
    </row>
    <row r="30" spans="2:33" s="2" customFormat="1" ht="21" hidden="1" customHeight="1">
      <c r="B30" s="261"/>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4"/>
    </row>
    <row r="31" spans="2:33" s="2" customFormat="1" ht="21" hidden="1" customHeight="1">
      <c r="B31" s="262"/>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4"/>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c r="B34" s="267" t="s">
        <v>163</v>
      </c>
      <c r="C34" s="669" t="str">
        <f>利用変更申請書!C37&amp;""</f>
        <v/>
      </c>
      <c r="D34" s="669"/>
      <c r="E34" s="669"/>
      <c r="F34" s="669"/>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70"/>
    </row>
    <row r="35" spans="2:33" s="2" customFormat="1" ht="21" customHeight="1">
      <c r="B35" s="268"/>
      <c r="C35" s="671"/>
      <c r="D35" s="671"/>
      <c r="E35" s="671"/>
      <c r="F35" s="671"/>
      <c r="G35" s="671"/>
      <c r="H35" s="671"/>
      <c r="I35" s="671"/>
      <c r="J35" s="671"/>
      <c r="K35" s="671"/>
      <c r="L35" s="671"/>
      <c r="M35" s="671"/>
      <c r="N35" s="671"/>
      <c r="O35" s="671"/>
      <c r="P35" s="671"/>
      <c r="Q35" s="671"/>
      <c r="R35" s="671"/>
      <c r="S35" s="671"/>
      <c r="T35" s="671"/>
      <c r="U35" s="671"/>
      <c r="V35" s="671"/>
      <c r="W35" s="671"/>
      <c r="X35" s="671"/>
      <c r="Y35" s="671"/>
      <c r="Z35" s="671"/>
      <c r="AA35" s="671"/>
      <c r="AB35" s="671"/>
      <c r="AC35" s="671"/>
      <c r="AD35" s="671"/>
      <c r="AE35" s="671"/>
      <c r="AF35" s="671"/>
      <c r="AG35" s="672"/>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273" t="s">
        <v>8</v>
      </c>
      <c r="C40" s="658" t="str">
        <f>利用変更申請書!C43&amp;""</f>
        <v/>
      </c>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8"/>
    </row>
    <row r="41" spans="2:33" s="2" customFormat="1" ht="10.5" customHeight="1">
      <c r="B41" s="274"/>
      <c r="C41" s="279"/>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1"/>
    </row>
    <row r="42" spans="2:33" s="2" customFormat="1" ht="11.25" customHeight="1">
      <c r="B42" s="274"/>
      <c r="C42" s="279"/>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1"/>
    </row>
    <row r="43" spans="2:33" s="2" customFormat="1" ht="10.5" customHeight="1" thickBot="1">
      <c r="B43" s="275"/>
      <c r="C43" s="282"/>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4"/>
    </row>
    <row r="44" spans="2:33" s="2" customFormat="1" ht="13.5" hidden="1"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row>
    <row r="45" spans="2:33" s="2" customFormat="1">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row>
    <row r="46" spans="2:33" s="2" customFormat="1">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algorithmName="SHA-512" hashValue="GMMotTqeAnRnr2csidxftmDCikVQ8wd5FC/8LtY9MfoYKLc0WiLFPI9RZniqY+E44Ur8srvM56ulomSiJHUnxg==" saltValue="tKoqzsVr9ofVrQpM2x9A9w==" spinCount="100000" sheet="1" selectLockedCells="1"/>
  <mergeCells count="70">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 ref="C26:M26"/>
    <mergeCell ref="N26:W26"/>
    <mergeCell ref="X26:AG26"/>
    <mergeCell ref="X29:AG29"/>
    <mergeCell ref="C30:M30"/>
    <mergeCell ref="N30:W30"/>
    <mergeCell ref="X30:AG30"/>
    <mergeCell ref="C27:M27"/>
    <mergeCell ref="N27:W27"/>
    <mergeCell ref="X27:AG27"/>
    <mergeCell ref="C28:M28"/>
    <mergeCell ref="N28:W28"/>
    <mergeCell ref="X28:AG28"/>
    <mergeCell ref="C24:M24"/>
    <mergeCell ref="N24:W24"/>
    <mergeCell ref="X24:AG24"/>
    <mergeCell ref="C25:M25"/>
    <mergeCell ref="N25:W25"/>
    <mergeCell ref="X25:AG25"/>
    <mergeCell ref="N23:W23"/>
    <mergeCell ref="X23:AG23"/>
    <mergeCell ref="C22:M22"/>
    <mergeCell ref="N22:W22"/>
    <mergeCell ref="X22:AG22"/>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B13:D13"/>
    <mergeCell ref="E13:AG13"/>
    <mergeCell ref="B14:D15"/>
    <mergeCell ref="R14:V15"/>
    <mergeCell ref="B16:D16"/>
    <mergeCell ref="E16:U16"/>
    <mergeCell ref="V16:AG16"/>
    <mergeCell ref="V10:W10"/>
    <mergeCell ref="Y10:AC10"/>
    <mergeCell ref="B2:AG2"/>
    <mergeCell ref="Y6:Z6"/>
    <mergeCell ref="AB6:AC6"/>
    <mergeCell ref="AE6:AF6"/>
    <mergeCell ref="D3:AB3"/>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【非表示】利用許可書</vt:lpstr>
      <vt:lpstr>入力シート</vt:lpstr>
      <vt:lpstr>【記入不要】利用申請書</vt:lpstr>
      <vt:lpstr>活動日程表【野炊なし】</vt:lpstr>
      <vt:lpstr>活動日程表【1日目野炊あり】</vt:lpstr>
      <vt:lpstr>活動日程表【2日目野炊あり】</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活動日程表【1日目野炊あり】!Print_Area</vt:lpstr>
      <vt:lpstr>活動日程表【2日目野炊あり】!Print_Area</vt:lpstr>
      <vt:lpstr>活動日程表【野炊なし】!Print_Area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2025-04-07T04:49:09Z</dcterms:modified>
</cp:coreProperties>
</file>