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xr:revisionPtr revIDLastSave="0" documentId="8_{9C766AE3-A8D8-40AF-93A9-E725EF91D22A}" xr6:coauthVersionLast="47" xr6:coauthVersionMax="47" xr10:uidLastSave="{00000000-0000-0000-0000-000000000000}"/>
  <bookViews>
    <workbookView xWindow="-110" yWindow="-110" windowWidth="19420" windowHeight="10300" firstSheet="1" activeTab="1" xr2:uid="{00000000-000D-0000-FFFF-FFFF00000000}"/>
  </bookViews>
  <sheets>
    <sheet name="【非表示】利用許可書" sheetId="25" state="hidden" r:id="rId1"/>
    <sheet name="入力シート" sheetId="28" r:id="rId2"/>
    <sheet name="【記入不要】利用申請書" sheetId="27" r:id="rId3"/>
    <sheet name="活動日程表【日帰り利用版】" sheetId="14" r:id="rId4"/>
    <sheet name="【変更】入力シート" sheetId="26" state="hidden" r:id="rId5"/>
    <sheet name="利用変更申請書" sheetId="21" state="hidden" r:id="rId6"/>
    <sheet name="【非表示】利用変更許可書" sheetId="23" state="hidden" r:id="rId7"/>
    <sheet name="(触らない）使用料金" sheetId="4" state="hidden" r:id="rId8"/>
  </sheets>
  <definedNames>
    <definedName name="_xlnm.Print_Area" localSheetId="2">【記入不要】利用申請書!$B$1:$V$45</definedName>
    <definedName name="_xlnm.Print_Area" localSheetId="0">【非表示】利用許可書!$A$1:$AG$47</definedName>
    <definedName name="_xlnm.Print_Area" localSheetId="6">【非表示】利用変更許可書!$A$1:$AG$45</definedName>
    <definedName name="_xlnm.Print_Area" localSheetId="3">活動日程表【日帰り利用版】!$A$1:$CT$26</definedName>
    <definedName name="_xlnm.Print_Area" localSheetId="5">利用変更申請書!$A$1:$AG$48</definedName>
    <definedName name="区分" localSheetId="4">【変更】入力シート!#REF!</definedName>
    <definedName name="区分">#REF!</definedName>
    <definedName name="料金表" localSheetId="0">#REF!</definedName>
    <definedName name="料金表" localSheetId="6">#REF!</definedName>
    <definedName name="料金表" localSheetId="4">#REF!</definedName>
    <definedName name="料金表" localSheetId="5">#REF!</definedName>
    <definedName name="料金表">#REF!</definedName>
    <definedName name="料金表１">'(触らない）使用料金'!$D$9:$AJ$15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28" l="1"/>
  <c r="D13" i="28"/>
  <c r="F15" i="27" s="1"/>
  <c r="D19" i="27"/>
  <c r="D35" i="27"/>
  <c r="T5" i="27"/>
  <c r="R5" i="27"/>
  <c r="P5" i="27"/>
  <c r="P15" i="27"/>
  <c r="P14" i="27"/>
  <c r="N15" i="27"/>
  <c r="N14" i="27"/>
  <c r="H15" i="27"/>
  <c r="H14" i="27"/>
  <c r="F14" i="27"/>
  <c r="F13" i="27" l="1"/>
  <c r="M34" i="27"/>
  <c r="M33" i="27"/>
  <c r="H34" i="27"/>
  <c r="H33" i="27"/>
  <c r="H32" i="27"/>
  <c r="M32" i="27"/>
  <c r="M31" i="27"/>
  <c r="H31" i="27"/>
  <c r="T30" i="27"/>
  <c r="R30" i="27"/>
  <c r="R29" i="27"/>
  <c r="R28" i="27"/>
  <c r="M29" i="27"/>
  <c r="M28" i="27"/>
  <c r="M27" i="27"/>
  <c r="M26" i="27"/>
  <c r="M25" i="27"/>
  <c r="O24" i="27"/>
  <c r="O23" i="27"/>
  <c r="H23" i="27"/>
  <c r="R22" i="27"/>
  <c r="R21" i="27"/>
  <c r="M22" i="27"/>
  <c r="M21" i="27"/>
  <c r="R20" i="27"/>
  <c r="R19" i="27"/>
  <c r="M20" i="27"/>
  <c r="M19" i="27"/>
  <c r="I17" i="27"/>
  <c r="F17" i="27"/>
  <c r="M16" i="27"/>
  <c r="F16" i="27"/>
  <c r="L11" i="27" l="1"/>
  <c r="O10" i="27"/>
  <c r="L10" i="27"/>
  <c r="L9" i="27"/>
  <c r="L8" i="27"/>
  <c r="CF4" i="14"/>
  <c r="BD4" i="14"/>
  <c r="AW4" i="14"/>
  <c r="G4" i="14"/>
  <c r="I34" i="28"/>
  <c r="R31" i="27" s="1"/>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18" i="14"/>
  <c r="A15" i="14"/>
  <c r="A21"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tc={FFF00E05-D989-4067-8113-CDCEDE7DF23F}</author>
    <author>tc={4236B932-3482-4E6C-8242-E77797BBBF09}</author>
    <author>tc={99A17E40-BFAD-4AC4-8373-DF06059BFA60}</author>
    <author>tc={FF1D56F3-E31F-4276-82A8-7F1F5305227D}</author>
    <author>tc={A4796ACF-D71E-4607-BA83-26C329A74AE7}</author>
    <author>tc={13575622-41A0-4874-9BAE-DFE20D5CE932}</author>
    <author>tc={F1AEAEAD-9FF2-4444-B136-F82F9918DF65}</author>
    <author>tc={C9915C09-DAC8-458D-9D67-5A1337B79ED0}</author>
    <author>tc={CEA3374F-EF88-4A32-AD42-D818E34A9FB8}</author>
    <author>tc={10FBDB69-3FDB-4C70-B314-84F9EE32F3E2}</author>
    <author>tc={B45E8702-B3DE-43D0-BB2B-B1AB2C9FD9EA}</author>
    <author>tc={E04D818E-A142-448A-B363-8C3F44E43972}</author>
    <author>tc={01AFC705-01B2-4FEA-A5C7-18400921CAAB}</author>
    <author>tc={E9FD50B3-9A0F-4248-800A-3C41F351B7C8}</author>
    <author>tc={15BC2918-FCC1-49E5-B249-19CD4014D838}</author>
    <author>tc={4EDF0103-1B67-4D8A-9BB4-5AD0C15B5CFA}</author>
    <author>tc={833DEB4B-9412-43B5-83D5-8BC6F3A7FABE}</author>
    <author>tc={D1486A87-D98B-474E-AF82-24D2572C9CF7}</author>
  </authors>
  <commentList>
    <comment ref="D4" authorId="0" shapeId="0" xr:uid="{FFF00E05-D989-4067-8113-CDCEDE7DF23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7610111</t>
      </text>
    </comment>
    <comment ref="D10" authorId="1" shapeId="0" xr:uid="{4236B932-3482-4E6C-8242-E77797BBBF0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「その他」をご選択の場合のみ、ご記入ください。</t>
      </text>
    </comment>
    <comment ref="D16" authorId="2" shapeId="0" xr:uid="{99A17E40-BFAD-4AC4-8373-DF06059BFA6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利用区分が「学校行事」の場合のみ、選択してください。</t>
      </text>
    </comment>
    <comment ref="D19" authorId="3" shapeId="0" xr:uid="{FF1D56F3-E31F-4276-82A8-7F1F5305227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記入例
0878434545</t>
      </text>
    </comment>
    <comment ref="D25" authorId="4" shapeId="0" xr:uid="{A4796ACF-D71E-4607-BA83-26C329A74AE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「専用」とは、
単独で体育館を利用すること。
「非専用」とは、
複数の団体で体育館を利用すること。</t>
      </text>
    </comment>
    <comment ref="F26" authorId="5" shapeId="0" xr:uid="{13575622-41A0-4874-9BAE-DFE20D5CE93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7" authorId="6" shapeId="0" xr:uid="{F1AEAEAD-9FF2-4444-B136-F82F9918DF6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8" authorId="7" shapeId="0" xr:uid="{C9915C09-DAC8-458D-9D67-5A1337B79ED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29" authorId="8" shapeId="0" xr:uid="{CEA3374F-EF88-4A32-AD42-D818E34A9FB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0" authorId="9" shapeId="0" xr:uid="{10FBDB69-3FDB-4C70-B314-84F9EE32F3E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1" authorId="10" shapeId="0" xr:uid="{B45E8702-B3DE-43D0-BB2B-B1AB2C9FD9E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2" authorId="11" shapeId="0" xr:uid="{E04D818E-A142-448A-B363-8C3F44E43972}">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利用時間については、
切上げの整数となります。
例:2.5時間→3時間</t>
      </text>
    </comment>
    <comment ref="F33" authorId="12" shapeId="0" xr:uid="{01AFC705-01B2-4FEA-A5C7-18400921CAA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野外炊事を行う班の数をご記入ください。</t>
      </text>
    </comment>
    <comment ref="H33" authorId="13" shapeId="0" xr:uid="{E9FD50B3-9A0F-4248-800A-3C41F351B7C8}">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野外炊事を行う回数をご記入ください。</t>
      </text>
    </comment>
    <comment ref="G35" authorId="14" shapeId="0" xr:uid="{15BC2918-FCC1-49E5-B249-19CD4014D838}">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
</t>
      </text>
    </comment>
    <comment ref="G36" authorId="15" shapeId="0" xr:uid="{4EDF0103-1B67-4D8A-9BB4-5AD0C15B5CF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G37" authorId="16" shapeId="0" xr:uid="{833DEB4B-9412-43B5-83D5-8BC6F3A7FAB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冷暖房の利用可能時期
冷房　原則　６～９月
暖房　原則　11月～３月
利用時間については、
切上げの整数となります。
例:2.5時間→3時間</t>
      </text>
    </comment>
    <comment ref="C38" authorId="17" shapeId="0" xr:uid="{D1486A87-D98B-474E-AF82-24D2572C9CF7}">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特別な事情や屋島少年自然の家との協議後の決定事項等あればご記入ください。</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tc={FA74FC45-F270-4D8F-871D-4B5CA655D126}</author>
    <author>tc={E821C11A-1A99-4897-B46B-304A02802EB9}</author>
    <author>tc={1A5A9A48-40A7-4EAE-89E7-A08AEFB6FFFE}</author>
    <author>tc={52D3ACD4-0B8A-481A-AE79-9565DFD93D2A}</author>
    <author>tc={B80E7A52-CCAF-4002-A211-C1AC65B98366}</author>
  </authors>
  <commentList>
    <comment ref="C12" authorId="0" shapeId="0" xr:uid="{FA74FC45-F270-4D8F-871D-4B5CA655D12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　活動日程表記入の際の注意事項　※※
★入所日には
「入所打ち合わせ（２０分程度）」が必要です。8時40分以降
★施設を利用する場合には、利用場所の明記をお願いします。
　体育館・大研修室・３階研修室・２階会議室　等
★食事時間（食堂利用）
　①朝食7:30～8:30
　②昼食12:00～13:00
　③夕食17:30～18:30
★入浴時間
　18:00～22:00
★職員のつく活動時間
　①午前の活動　9:00～12:30
　②午後の活動　13:30～17:00
★活動プランをご参照の上、活動を計画してください。　
★施設の利用場所、利用時間をご明記ください。
　※施設の利用料金、冷暖房の使用料金については利用回数ごとの切り上げです。
　　例．大研修室　（実質使用時間1.5H　→　使用料金2H）</t>
      </text>
    </comment>
    <comment ref="C23" authorId="1" shapeId="0" xr:uid="{E821C11A-1A99-4897-B46B-304A02802EB9}">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特別な支援を要する児童、その他連絡事項がある場合、こちらにご記入ください。</t>
      </text>
    </comment>
    <comment ref="CP23" authorId="2" shapeId="0" xr:uid="{1A5A9A48-40A7-4EAE-89E7-A08AEFB6FFF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「なし」は、注文品申込書の提出がない場合。
「あり」は、注文品申込書の提出がある場合。</t>
      </text>
    </comment>
    <comment ref="CP24" authorId="3" shapeId="0" xr:uid="{52D3ACD4-0B8A-481A-AE79-9565DFD93D2A}">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【注文】は「アレルギーがある者が別の弁当を注文」を指す。
【持参】は「アレルギーがある者が弁当を持参」を指す。　　　</t>
      </text>
    </comment>
    <comment ref="BQ26" authorId="4" shapeId="0" xr:uid="{B80E7A52-CCAF-4002-A211-C1AC65B98366}">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広報用公式Instagramに写真を掲載してもよいか選択してください。</t>
      </text>
    </comment>
  </commentList>
</comments>
</file>

<file path=xl/sharedStrings.xml><?xml version="1.0" encoding="utf-8"?>
<sst xmlns="http://schemas.openxmlformats.org/spreadsheetml/2006/main" count="706" uniqueCount="315">
  <si>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</si>
  <si>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</si>
  <si>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</si>
  <si>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</si>
  <si>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</si>
  <si>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</si>
  <si>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</si>
  <si>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</si>
  <si>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</si>
  <si>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</si>
  <si>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</si>
  <si>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</si>
  <si>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</si>
  <si>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</si>
  <si>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</si>
  <si>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</si>
  <si>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</si>
  <si>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</si>
  <si>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</si>
  <si>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</si>
  <si>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</si>
  <si>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</si>
  <si>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</si>
  <si>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</si>
  <si>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</si>
  <si>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</si>
  <si>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</si>
  <si>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</si>
  <si>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</si>
  <si>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</si>
  <si>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</si>
  <si>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</si>
  <si>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</si>
  <si>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</si>
  <si>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</si>
  <si>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</si>
  <si>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</si>
  <si>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</si>
  <si>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</si>
  <si>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</si>
  <si>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</si>
  <si>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</si>
  <si>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</si>
  <si>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</si>
  <si>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</si>
  <si>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</si>
  <si>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</si>
  <si>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</si>
  <si>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</si>
  <si>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</si>
  <si>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</si>
  <si>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</si>
  <si>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</si>
  <si>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</si>
  <si>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</si>
  <si>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</si>
  <si>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</si>
  <si>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</si>
  <si>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</si>
  <si>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</si>
  <si>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</si>
  <si>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</si>
  <si>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</si>
  <si>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</si>
  <si>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</si>
  <si>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</si>
  <si>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</si>
  <si>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</si>
  <si>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</si>
  <si>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</si>
  <si>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</si>
  <si>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</si>
  <si>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</si>
  <si>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</si>
  <si>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</si>
  <si>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</si>
  <si>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</si>
  <si>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</si>
  <si>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</si>
  <si>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</si>
  <si>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</si>
  <si>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</si>
  <si>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</si>
  <si>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</si>
  <si>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</si>
  <si>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</si>
  <si>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</si>
  <si>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</si>
  <si>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</si>
  <si>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</si>
  <si>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</si>
  <si>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</si>
  <si>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</si>
  <si>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</si>
  <si>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</si>
  <si>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</si>
  <si>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</si>
  <si>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</si>
  <si>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</si>
  <si>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</si>
  <si>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</si>
  <si>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</si>
  <si>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</si>
  <si>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</si>
  <si>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</si>
  <si>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</si>
  <si>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</si>
  <si>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</si>
  <si>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</si>
  <si>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</si>
  <si>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</si>
  <si>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</si>
  <si>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</si>
  <si>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</si>
  <si>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</si>
  <si>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</si>
  <si>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</si>
  <si>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</si>
  <si>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</si>
  <si>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</si>
  <si>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</si>
  <si>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</si>
  <si>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</si>
  <si>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</si>
  <si>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</si>
  <si>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</si>
  <si>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</si>
  <si>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</si>
  <si>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</si>
  <si>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</si>
  <si>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</si>
  <si>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</si>
  <si>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</si>
  <si>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</si>
  <si>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</si>
  <si>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</si>
  <si>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利用日</t>
    <rPh sb="0" eb="3">
      <t>リヨウビ</t>
    </rPh>
    <phoneticPr fontId="5"/>
  </si>
  <si>
    <t>月</t>
    <rPh sb="0" eb="1">
      <t>ガツ</t>
    </rPh>
    <phoneticPr fontId="5"/>
  </si>
  <si>
    <t>日</t>
    <rPh sb="0" eb="1">
      <t>ニチ</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</si>
  <si>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</si>
  <si>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</si>
  <si>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</si>
  <si>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</si>
  <si>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</si>
  <si>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</si>
  <si>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</si>
  <si>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</si>
  <si>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</si>
  <si>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</si>
  <si>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</si>
  <si>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</si>
  <si>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</si>
  <si>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</si>
  <si>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</si>
  <si>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</si>
  <si>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</si>
  <si>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</si>
  <si>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</si>
  <si>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</si>
  <si>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</si>
  <si>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</si>
  <si>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</si>
  <si>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</si>
  <si>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</si>
  <si>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</si>
  <si>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</si>
  <si>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</si>
  <si>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</si>
  <si>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</si>
  <si>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</si>
  <si>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</si>
  <si>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</si>
  <si>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</si>
  <si>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</si>
  <si>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</si>
  <si>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</si>
  <si>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</si>
  <si>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</si>
  <si>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</si>
  <si>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</si>
  <si>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</si>
  <si>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</si>
  <si>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</si>
  <si>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</si>
  <si>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</si>
  <si>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</si>
  <si>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</si>
  <si>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</si>
  <si>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</si>
  <si>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</si>
  <si>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</si>
  <si>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</si>
  <si>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</si>
  <si>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</si>
  <si>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</si>
  <si>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</si>
  <si>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</si>
  <si>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</si>
  <si>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</si>
  <si>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</si>
  <si>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</si>
  <si>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</si>
  <si>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</si>
  <si>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</si>
  <si>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</si>
  <si>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</si>
  <si>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入所式　所長挨拶</t>
    <rPh sb="0" eb="3">
      <t>ニュウショシキ</t>
    </rPh>
    <rPh sb="4" eb="8">
      <t>ショチョウアイサツ</t>
    </rPh>
    <phoneticPr fontId="1"/>
  </si>
  <si>
    <t>オリエンテーション</t>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</si>
  <si>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</si>
  <si>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6"/>
  </si>
  <si>
    <t>注</t>
    <rPh sb="0" eb="1">
      <t>チュウ</t>
    </rPh>
    <phoneticPr fontId="26"/>
  </si>
  <si>
    <t>備考</t>
  </si>
  <si>
    <t>時間</t>
    <rPh sb="0" eb="2">
      <t>ジカン</t>
    </rPh>
    <phoneticPr fontId="1"/>
  </si>
  <si>
    <t>時間</t>
    <rPh sb="0" eb="2">
      <t>ジカン</t>
    </rPh>
    <phoneticPr fontId="26"/>
  </si>
  <si>
    <t>人</t>
    <rPh sb="0" eb="1">
      <t>ニン</t>
    </rPh>
    <phoneticPr fontId="26"/>
  </si>
  <si>
    <t>泊</t>
    <rPh sb="0" eb="1">
      <t>ハク</t>
    </rPh>
    <phoneticPr fontId="1"/>
  </si>
  <si>
    <t>泊</t>
    <rPh sb="0" eb="1">
      <t>ハク</t>
    </rPh>
    <phoneticPr fontId="26"/>
  </si>
  <si>
    <t>冷暖房（宿泊室）</t>
  </si>
  <si>
    <t>食</t>
    <rPh sb="0" eb="1">
      <t>ショク</t>
    </rPh>
    <phoneticPr fontId="26"/>
  </si>
  <si>
    <t>式</t>
    <rPh sb="0" eb="1">
      <t>シキ</t>
    </rPh>
    <phoneticPr fontId="26"/>
  </si>
  <si>
    <t>キャンプ用炊事用具</t>
  </si>
  <si>
    <t>台</t>
    <rPh sb="0" eb="1">
      <t>ダイ</t>
    </rPh>
    <phoneticPr fontId="1"/>
  </si>
  <si>
    <t>台</t>
    <rPh sb="0" eb="1">
      <t>ダイ</t>
    </rPh>
    <phoneticPr fontId="26"/>
  </si>
  <si>
    <t>自転車</t>
  </si>
  <si>
    <t>艇</t>
    <rPh sb="0" eb="1">
      <t>テイ</t>
    </rPh>
    <phoneticPr fontId="1"/>
  </si>
  <si>
    <t>艇</t>
    <rPh sb="0" eb="1">
      <t>テイ</t>
    </rPh>
    <phoneticPr fontId="26"/>
  </si>
  <si>
    <t>カッター</t>
  </si>
  <si>
    <t>会議室（２階会議室）</t>
  </si>
  <si>
    <t>17～21時</t>
    <rPh sb="5" eb="6">
      <t>ジ</t>
    </rPh>
    <phoneticPr fontId="1"/>
  </si>
  <si>
    <t>17～21時</t>
    <rPh sb="5" eb="6">
      <t>ジ</t>
    </rPh>
    <phoneticPr fontId="26"/>
  </si>
  <si>
    <t>9～17時</t>
    <rPh sb="4" eb="5">
      <t>ジ</t>
    </rPh>
    <phoneticPr fontId="1"/>
  </si>
  <si>
    <t>9～17時</t>
    <rPh sb="4" eb="5">
      <t>ジ</t>
    </rPh>
    <phoneticPr fontId="26"/>
  </si>
  <si>
    <t>体育館</t>
    <rPh sb="0" eb="3">
      <t>タイイクカン</t>
    </rPh>
    <phoneticPr fontId="1"/>
  </si>
  <si>
    <t>体育館</t>
    <rPh sb="0" eb="3">
      <t>タイイクカン</t>
    </rPh>
    <phoneticPr fontId="26"/>
  </si>
  <si>
    <t>人</t>
    <rPh sb="0" eb="1">
      <t>ヒト</t>
    </rPh>
    <phoneticPr fontId="26"/>
  </si>
  <si>
    <t>小学校児童以下</t>
    <rPh sb="0" eb="7">
      <t>ショウガッコウジドウイカ</t>
    </rPh>
    <phoneticPr fontId="26"/>
  </si>
  <si>
    <t>中学校生徒</t>
    <rPh sb="0" eb="5">
      <t>チュウガッコウセイト</t>
    </rPh>
    <phoneticPr fontId="26"/>
  </si>
  <si>
    <t>高等学校生徒</t>
    <rPh sb="0" eb="2">
      <t>コウトウ</t>
    </rPh>
    <rPh sb="2" eb="4">
      <t>ガッコウ</t>
    </rPh>
    <rPh sb="4" eb="6">
      <t>セイト</t>
    </rPh>
    <phoneticPr fontId="26"/>
  </si>
  <si>
    <t>大人</t>
    <rPh sb="0" eb="2">
      <t>オトナ</t>
    </rPh>
    <phoneticPr fontId="1"/>
  </si>
  <si>
    <t>大人</t>
    <rPh sb="0" eb="2">
      <t>オトナ</t>
    </rPh>
    <phoneticPr fontId="26"/>
  </si>
  <si>
    <t>利用予定人数等</t>
    <rPh sb="0" eb="4">
      <t>リヨウヨテイ</t>
    </rPh>
    <rPh sb="4" eb="7">
      <t>ニンズウトウ</t>
    </rPh>
    <phoneticPr fontId="26"/>
  </si>
  <si>
    <t>日(泊)数又は時間</t>
    <rPh sb="0" eb="1">
      <t>ニチ</t>
    </rPh>
    <rPh sb="2" eb="3">
      <t>ハク</t>
    </rPh>
    <rPh sb="4" eb="5">
      <t>スウ</t>
    </rPh>
    <rPh sb="5" eb="6">
      <t>マタ</t>
    </rPh>
    <rPh sb="7" eb="9">
      <t>ジカン</t>
    </rPh>
    <phoneticPr fontId="26"/>
  </si>
  <si>
    <t>種別</t>
    <rPh sb="0" eb="2">
      <t>シュベツ</t>
    </rPh>
    <phoneticPr fontId="26"/>
  </si>
  <si>
    <t>名称</t>
    <rPh sb="0" eb="2">
      <t>メイショウ</t>
    </rPh>
    <phoneticPr fontId="26"/>
  </si>
  <si>
    <t>利用しようとする施設、設備又は物品</t>
    <rPh sb="0" eb="2">
      <t>リヨウ</t>
    </rPh>
    <rPh sb="8" eb="10">
      <t>シセツ</t>
    </rPh>
    <rPh sb="11" eb="13">
      <t>セツビ</t>
    </rPh>
    <rPh sb="13" eb="14">
      <t>マタ</t>
    </rPh>
    <rPh sb="15" eb="17">
      <t>ブッピン</t>
    </rPh>
    <phoneticPr fontId="26"/>
  </si>
  <si>
    <t>指導者職/氏名</t>
    <rPh sb="0" eb="3">
      <t>シドウシャ</t>
    </rPh>
    <rPh sb="3" eb="4">
      <t>ショク</t>
    </rPh>
    <rPh sb="5" eb="7">
      <t>シメイ</t>
    </rPh>
    <phoneticPr fontId="26"/>
  </si>
  <si>
    <t>利用区分</t>
    <rPh sb="0" eb="4">
      <t>リヨウクブン</t>
    </rPh>
    <phoneticPr fontId="26"/>
  </si>
  <si>
    <t>まで</t>
    <phoneticPr fontId="26"/>
  </si>
  <si>
    <t>入退所時刻</t>
    <rPh sb="0" eb="3">
      <t>ニュウタイショ</t>
    </rPh>
    <rPh sb="3" eb="5">
      <t>ジコク</t>
    </rPh>
    <phoneticPr fontId="26"/>
  </si>
  <si>
    <t>から</t>
    <phoneticPr fontId="26"/>
  </si>
  <si>
    <t>利用期間</t>
    <rPh sb="0" eb="4">
      <t>リヨウキカン</t>
    </rPh>
    <phoneticPr fontId="26"/>
  </si>
  <si>
    <t>利用目的</t>
    <rPh sb="0" eb="4">
      <t>リヨウモクテキ</t>
    </rPh>
    <phoneticPr fontId="26"/>
  </si>
  <si>
    <t>団体名</t>
    <rPh sb="0" eb="3">
      <t>ダンタイメイ</t>
    </rPh>
    <phoneticPr fontId="1"/>
  </si>
  <si>
    <t>団体名</t>
    <rPh sb="0" eb="3">
      <t>ダンタイメイ</t>
    </rPh>
    <phoneticPr fontId="26"/>
  </si>
  <si>
    <t>申請者職/氏名</t>
    <rPh sb="0" eb="3">
      <t>シンセイシャ</t>
    </rPh>
    <rPh sb="3" eb="4">
      <t>ショク</t>
    </rPh>
    <rPh sb="5" eb="7">
      <t>シメイ</t>
    </rPh>
    <phoneticPr fontId="26"/>
  </si>
  <si>
    <t>申請者住所</t>
    <rPh sb="0" eb="5">
      <t>シンセイシャジュウショ</t>
    </rPh>
    <phoneticPr fontId="26"/>
  </si>
  <si>
    <t>香川県立屋島少年自然の家所長　殿</t>
    <rPh sb="0" eb="10">
      <t>カガワケンリツヤシマショウネンシゼン</t>
    </rPh>
    <rPh sb="11" eb="12">
      <t>イエ</t>
    </rPh>
    <rPh sb="12" eb="14">
      <t>ショチョウ</t>
    </rPh>
    <rPh sb="15" eb="16">
      <t>ドノ</t>
    </rPh>
    <phoneticPr fontId="26"/>
  </si>
  <si>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6"/>
  </si>
  <si>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</si>
  <si>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</si>
  <si>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</si>
  <si>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</si>
  <si>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</si>
  <si>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</si>
  <si>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</si>
  <si>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</si>
  <si>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</si>
  <si>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</si>
  <si>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</si>
  <si>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</si>
  <si>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</si>
  <si>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</si>
  <si>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</si>
  <si>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泊</t>
    <rPh sb="0" eb="1">
      <t>ハク</t>
    </rPh>
    <phoneticPr fontId="1"/>
  </si>
  <si>
    <t>名</t>
    <rPh sb="0" eb="1">
      <t>メイ</t>
    </rPh>
    <phoneticPr fontId="1"/>
  </si>
  <si>
    <t>備考</t>
    <rPh sb="0" eb="2">
      <t>ビコウ</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</si>
  <si>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</si>
  <si>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</si>
  <si>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代表住所</t>
    <rPh sb="0" eb="2">
      <t>ダイヒョウ</t>
    </rPh>
    <rPh sb="2" eb="4">
      <t>ジュウショ</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</si>
  <si>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</si>
  <si>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</si>
  <si>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</si>
  <si>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</si>
  <si>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</si>
  <si>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</si>
  <si>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</si>
  <si>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月</t>
    <rPh sb="0" eb="1">
      <t>ツキ</t>
    </rPh>
    <phoneticPr fontId="1"/>
  </si>
  <si>
    <t>日</t>
    <rPh sb="0" eb="1">
      <t>ヒ</t>
    </rPh>
    <phoneticPr fontId="1"/>
  </si>
  <si>
    <t>年</t>
    <rPh sb="0" eb="1">
      <t>ネン</t>
    </rPh>
    <phoneticPr fontId="1"/>
  </si>
  <si>
    <t>時</t>
    <rPh sb="0" eb="1">
      <t>ジ</t>
    </rPh>
    <phoneticPr fontId="1"/>
  </si>
  <si>
    <t>月</t>
    <rPh sb="0" eb="1">
      <t>ガツ</t>
    </rPh>
    <phoneticPr fontId="1"/>
  </si>
  <si>
    <t>日</t>
    <rPh sb="0" eb="1">
      <t>ヒ</t>
    </rPh>
    <phoneticPr fontId="1"/>
  </si>
  <si>
    <t>分</t>
    <rPh sb="0" eb="1">
      <t>フン</t>
    </rPh>
    <phoneticPr fontId="1"/>
  </si>
  <si>
    <t>月</t>
    <rPh sb="0" eb="1">
      <t>ガツ</t>
    </rPh>
    <phoneticPr fontId="1"/>
  </si>
  <si>
    <t>日</t>
    <rPh sb="0" eb="1">
      <t>ヒ</t>
    </rPh>
    <phoneticPr fontId="1"/>
  </si>
  <si>
    <t>時</t>
    <rPh sb="0" eb="1">
      <t>ジ</t>
    </rPh>
    <phoneticPr fontId="1"/>
  </si>
  <si>
    <t>分</t>
    <rPh sb="0" eb="1">
      <t>フン</t>
    </rPh>
    <phoneticPr fontId="1"/>
  </si>
  <si>
    <t>年</t>
    <rPh sb="0" eb="1">
      <t>ネン</t>
    </rPh>
    <phoneticPr fontId="1"/>
  </si>
  <si>
    <t>利用人数</t>
    <rPh sb="0" eb="2">
      <t>リヨウ</t>
    </rPh>
    <rPh sb="2" eb="4">
      <t>ニンズウ</t>
    </rPh>
    <phoneticPr fontId="5"/>
  </si>
  <si>
    <t>食事　アレルギー対応</t>
    <phoneticPr fontId="1"/>
  </si>
  <si>
    <t>注文品申込書</t>
    <rPh sb="0" eb="6">
      <t>チュウモンヒンモウシコミショ</t>
    </rPh>
    <phoneticPr fontId="1"/>
  </si>
  <si>
    <t>あり</t>
  </si>
  <si>
    <t>　</t>
    <phoneticPr fontId="1"/>
  </si>
  <si>
    <t>大会議室</t>
    <rPh sb="0" eb="1">
      <t>ダイ</t>
    </rPh>
    <phoneticPr fontId="1"/>
  </si>
  <si>
    <t>２階会議室</t>
    <rPh sb="1" eb="2">
      <t>カイ</t>
    </rPh>
    <phoneticPr fontId="1"/>
  </si>
  <si>
    <t>３階会議室</t>
    <rPh sb="1" eb="2">
      <t>カイ</t>
    </rPh>
    <phoneticPr fontId="1"/>
  </si>
  <si>
    <t>大会議室（冷暖房）</t>
    <rPh sb="1" eb="3">
      <t>カイギ</t>
    </rPh>
    <phoneticPr fontId="1"/>
  </si>
  <si>
    <t>２階会議室（冷暖房）</t>
    <rPh sb="1" eb="2">
      <t>カイ</t>
    </rPh>
    <rPh sb="2" eb="4">
      <t>カイギ</t>
    </rPh>
    <phoneticPr fontId="1"/>
  </si>
  <si>
    <t>３階会議室（冷暖房）</t>
    <rPh sb="1" eb="2">
      <t>カイ</t>
    </rPh>
    <rPh sb="2" eb="4">
      <t>カイギ</t>
    </rPh>
    <phoneticPr fontId="1"/>
  </si>
  <si>
    <t>会議室（大会議室）</t>
    <rPh sb="5" eb="7">
      <t>カイギ</t>
    </rPh>
    <phoneticPr fontId="1"/>
  </si>
  <si>
    <t>会議室（３階会議室）</t>
    <rPh sb="6" eb="8">
      <t>カイギ</t>
    </rPh>
    <phoneticPr fontId="1"/>
  </si>
  <si>
    <t>使用なし</t>
  </si>
  <si>
    <t>日帰り利用</t>
  </si>
  <si>
    <t>専用</t>
  </si>
  <si>
    <t>入力前に必ず利用お手引きをご一読ください。
①　こちらの「入力シート」にご記入ください。
  ※　入力した内容は【保存】するとほかのセルに反映されます。
②　「活動日程表」に詳細をご記入ください。
③　利用申請書は入力シートから自動転記するため、記入不要です。
④　このExcelファイルを屋島少年自然の家まで送付してください。</t>
    <rPh sb="107" eb="109">
      <t>ニュウリョク</t>
    </rPh>
    <rPh sb="114" eb="118">
      <t>ジドウテンキ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</si>
</sst>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aaa"/>
    <numFmt numFmtId="177" formatCode="0000000000"/>
  </numFmts>
  <fonts count="29" x14ac:knownFonts="1">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s>
  <borders count="146">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hair">
        <color indexed="64"/>
      </left>
      <right/>
      <top style="medium">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right style="medium">
        <color indexed="64"/>
      </right>
      <top style="double">
        <color indexed="64"/>
      </top>
      <bottom/>
      <diagonal/>
    </border>
    <border diagonalDown="1">
      <left style="thin">
        <color indexed="64"/>
      </left>
      <right style="thin">
        <color indexed="64"/>
      </right>
      <top style="thin">
        <color indexed="64"/>
      </top>
      <bottom style="thin">
        <color indexed="64"/>
      </bottom>
      <diagonal style="thin">
        <color indexed="64"/>
      </diagonal>
    </border>
  </borders>
  <cellStyleXfs count="3">
    <xf numFmtId="0" fontId="0" fillId="0" borderId="0">
      <alignment vertical="center"/>
    </xf>
    <xf numFmtId="0" fontId="11" fillId="0" borderId="0">
      <alignment vertical="center"/>
    </xf>
    <xf numFmtId="0" fontId="23" fillId="0" borderId="0"/>
  </cellStyleXfs>
  <cellXfs count="579">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0" xfId="0" applyFont="1" applyBorder="1" applyAlignment="1">
      <alignment horizontal="center" vertical="center"/>
    </xf>
    <xf numFmtId="0" fontId="2" fillId="0" borderId="92"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0"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2"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07"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1" xfId="0" applyBorder="1">
      <alignment vertical="center"/>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06" xfId="0" applyBorder="1">
      <alignment vertical="center"/>
    </xf>
    <xf numFmtId="0" fontId="0" fillId="0" borderId="115" xfId="0" applyBorder="1">
      <alignment vertical="center"/>
    </xf>
    <xf numFmtId="0" fontId="0" fillId="0" borderId="116" xfId="0" applyBorder="1">
      <alignment vertical="center"/>
    </xf>
    <xf numFmtId="0" fontId="0" fillId="0" borderId="117" xfId="0" applyBorder="1">
      <alignment vertical="center"/>
    </xf>
    <xf numFmtId="0" fontId="0" fillId="0" borderId="107" xfId="0" applyBorder="1" applyAlignment="1">
      <alignment vertical="center" shrinkToFit="1"/>
    </xf>
    <xf numFmtId="0" fontId="0" fillId="0" borderId="107"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5" fillId="0" borderId="0" xfId="1" applyFont="1">
      <alignment vertical="center"/>
    </xf>
    <xf numFmtId="0" fontId="16" fillId="0" borderId="0" xfId="1" applyFont="1">
      <alignment vertical="center"/>
    </xf>
    <xf numFmtId="0" fontId="17" fillId="0" borderId="70" xfId="1" applyFont="1" applyBorder="1">
      <alignment vertical="center"/>
    </xf>
    <xf numFmtId="0" fontId="15" fillId="0" borderId="70" xfId="1" applyFont="1" applyBorder="1">
      <alignment vertical="center"/>
    </xf>
    <xf numFmtId="0" fontId="15" fillId="0" borderId="72" xfId="1" applyFont="1" applyBorder="1">
      <alignment vertical="center"/>
    </xf>
    <xf numFmtId="0" fontId="20" fillId="0" borderId="17" xfId="1" applyFont="1" applyBorder="1" applyAlignment="1">
      <alignment horizontal="center" vertical="center" textRotation="255" shrinkToFit="1"/>
    </xf>
    <xf numFmtId="0" fontId="15" fillId="0" borderId="61" xfId="1" applyFont="1" applyBorder="1" applyAlignment="1">
      <alignment horizontal="center" vertical="center" textRotation="255" shrinkToFit="1"/>
    </xf>
    <xf numFmtId="0" fontId="21" fillId="0" borderId="78" xfId="1" applyFont="1" applyBorder="1" applyAlignment="1"/>
    <xf numFmtId="0" fontId="21" fillId="0" borderId="43" xfId="1" applyFont="1" applyBorder="1" applyAlignment="1"/>
    <xf numFmtId="0" fontId="15" fillId="0" borderId="82" xfId="1" applyFont="1" applyBorder="1">
      <alignment vertical="center"/>
    </xf>
    <xf numFmtId="0" fontId="15" fillId="0" borderId="83" xfId="1" applyFont="1" applyBorder="1">
      <alignment vertical="center"/>
    </xf>
    <xf numFmtId="0" fontId="15" fillId="0" borderId="42" xfId="1" applyFont="1" applyBorder="1">
      <alignment vertical="center"/>
    </xf>
    <xf numFmtId="0" fontId="19" fillId="0" borderId="69" xfId="1" applyFont="1" applyBorder="1" applyAlignment="1" applyProtection="1">
      <alignment vertical="center" textRotation="255"/>
      <protection locked="0"/>
    </xf>
    <xf numFmtId="0" fontId="19" fillId="0" borderId="85" xfId="1" applyFont="1" applyBorder="1" applyAlignment="1" applyProtection="1">
      <alignment vertical="center" textRotation="255"/>
      <protection locked="0"/>
    </xf>
    <xf numFmtId="0" fontId="19" fillId="0" borderId="85" xfId="1" applyFont="1" applyBorder="1" applyAlignment="1" applyProtection="1">
      <alignment vertical="center" textRotation="255" shrinkToFit="1"/>
      <protection locked="0"/>
    </xf>
    <xf numFmtId="0" fontId="19" fillId="0" borderId="67" xfId="1" applyFont="1" applyBorder="1" applyAlignment="1" applyProtection="1">
      <alignment vertical="center" textRotation="255"/>
      <protection locked="0"/>
    </xf>
    <xf numFmtId="0" fontId="19" fillId="0" borderId="122" xfId="1" applyFont="1" applyBorder="1" applyAlignment="1" applyProtection="1">
      <alignment vertical="center" textRotation="255"/>
      <protection locked="0"/>
    </xf>
    <xf numFmtId="0" fontId="19" fillId="0" borderId="70" xfId="1" applyFont="1" applyBorder="1" applyAlignment="1" applyProtection="1">
      <alignment vertical="center" textRotation="255"/>
      <protection locked="0"/>
    </xf>
    <xf numFmtId="0" fontId="19" fillId="0" borderId="70" xfId="1" applyFont="1" applyBorder="1" applyAlignment="1" applyProtection="1">
      <alignment vertical="center" textRotation="255" shrinkToFit="1"/>
      <protection locked="0"/>
    </xf>
    <xf numFmtId="0" fontId="15" fillId="0" borderId="86" xfId="1" applyFont="1" applyBorder="1">
      <alignment vertical="center"/>
    </xf>
    <xf numFmtId="0" fontId="15" fillId="0" borderId="0" xfId="1" applyFont="1" applyAlignment="1">
      <alignment horizontal="center" vertical="center"/>
    </xf>
    <xf numFmtId="0" fontId="19" fillId="0" borderId="85" xfId="1" applyFont="1" applyBorder="1" applyAlignment="1" applyProtection="1">
      <alignment vertical="center" textRotation="255" wrapText="1"/>
      <protection locked="0"/>
    </xf>
    <xf numFmtId="0" fontId="24" fillId="0" borderId="0" xfId="2" applyFont="1"/>
    <xf numFmtId="0" fontId="24" fillId="0" borderId="19" xfId="2" applyFont="1" applyBorder="1" applyAlignment="1">
      <alignment vertical="center" shrinkToFit="1"/>
    </xf>
    <xf numFmtId="0" fontId="24" fillId="0" borderId="18" xfId="2" applyFont="1" applyBorder="1" applyAlignment="1">
      <alignment vertical="center" shrinkToFit="1"/>
    </xf>
    <xf numFmtId="0" fontId="24" fillId="0" borderId="62" xfId="2" applyFont="1" applyBorder="1" applyAlignment="1">
      <alignment vertical="center" shrinkToFit="1"/>
    </xf>
    <xf numFmtId="0" fontId="24" fillId="0" borderId="12" xfId="2" applyFont="1" applyBorder="1" applyAlignment="1">
      <alignment vertical="center" shrinkToFit="1"/>
    </xf>
    <xf numFmtId="0" fontId="24" fillId="0" borderId="17" xfId="2" applyFont="1" applyBorder="1" applyAlignment="1">
      <alignment vertical="center" shrinkToFit="1"/>
    </xf>
    <xf numFmtId="0" fontId="24" fillId="0" borderId="0" xfId="2" applyFont="1" applyAlignment="1">
      <alignment vertical="center" shrinkToFit="1"/>
    </xf>
    <xf numFmtId="0" fontId="24" fillId="0" borderId="0" xfId="2" applyFont="1" applyAlignment="1">
      <alignment vertical="top"/>
    </xf>
    <xf numFmtId="0" fontId="27" fillId="0" borderId="0" xfId="2" applyFont="1" applyAlignment="1">
      <alignment vertical="center" shrinkToFit="1"/>
    </xf>
    <xf numFmtId="0" fontId="0" fillId="0" borderId="32"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20" fillId="0" borderId="85" xfId="1" applyFont="1" applyBorder="1" applyAlignment="1" applyProtection="1">
      <alignment vertical="center" wrapText="1"/>
      <protection locked="0"/>
    </xf>
    <xf numFmtId="0" fontId="21" fillId="0" borderId="85" xfId="1" applyFont="1" applyBorder="1" applyAlignment="1" applyProtection="1">
      <alignment vertical="center" wrapText="1"/>
      <protection locked="0"/>
    </xf>
    <xf numFmtId="0" fontId="20" fillId="0" borderId="70" xfId="1" applyFont="1" applyBorder="1" applyAlignment="1" applyProtection="1">
      <alignment vertical="center" wrapText="1"/>
      <protection locked="0"/>
    </xf>
    <xf numFmtId="0" fontId="21" fillId="0" borderId="70" xfId="1" applyFont="1" applyBorder="1" applyAlignment="1" applyProtection="1">
      <alignment vertical="center" textRotation="255" wrapText="1"/>
      <protection locked="0"/>
    </xf>
    <xf numFmtId="0" fontId="0" fillId="0" borderId="29" xfId="0" applyBorder="1" applyAlignment="1" applyProtection="1">
      <alignment horizontal="left" vertical="center"/>
      <protection locked="0"/>
    </xf>
    <xf numFmtId="0" fontId="24" fillId="0" borderId="56" xfId="2" applyFont="1" applyBorder="1" applyAlignment="1">
      <alignment vertical="center" shrinkToFit="1"/>
    </xf>
    <xf numFmtId="0" fontId="24" fillId="0" borderId="13" xfId="2" applyFont="1" applyBorder="1" applyAlignment="1">
      <alignment vertical="center" shrinkToFit="1"/>
    </xf>
    <xf numFmtId="0" fontId="24" fillId="0" borderId="15" xfId="2" applyFont="1" applyBorder="1" applyAlignment="1">
      <alignment vertical="center" shrinkToFit="1"/>
    </xf>
    <xf numFmtId="0" fontId="24" fillId="0" borderId="10" xfId="2" applyFont="1" applyBorder="1" applyAlignment="1">
      <alignment vertical="center" shrinkToFit="1"/>
    </xf>
    <xf numFmtId="0" fontId="24" fillId="0" borderId="90" xfId="2" applyFont="1" applyBorder="1" applyAlignment="1">
      <alignment vertical="center" shrinkToFit="1"/>
    </xf>
    <xf numFmtId="0" fontId="24" fillId="0" borderId="92" xfId="2" applyFont="1" applyBorder="1" applyAlignment="1">
      <alignment vertical="center" shrinkToFit="1"/>
    </xf>
    <xf numFmtId="0" fontId="0" fillId="0" borderId="2" xfId="0" applyBorder="1" applyProtection="1">
      <alignment vertical="center"/>
      <protection locked="0"/>
    </xf>
    <xf numFmtId="0" fontId="24" fillId="0" borderId="0" xfId="2" applyFont="1" applyAlignment="1">
      <alignment horizontal="center" vertical="center"/>
    </xf>
    <xf numFmtId="14" fontId="24" fillId="0" borderId="0" xfId="2" applyNumberFormat="1" applyFont="1" applyAlignment="1">
      <alignment horizontal="center" vertical="center"/>
    </xf>
    <xf numFmtId="0" fontId="15" fillId="0" borderId="85" xfId="1" applyFont="1" applyBorder="1" applyProtection="1">
      <alignment vertical="center"/>
      <protection locked="0"/>
    </xf>
    <xf numFmtId="0" fontId="20" fillId="0" borderId="85" xfId="1" applyFont="1" applyBorder="1" applyAlignment="1" applyProtection="1">
      <alignment vertical="center" textRotation="255" wrapText="1"/>
      <protection locked="0"/>
    </xf>
    <xf numFmtId="0" fontId="19" fillId="0" borderId="144" xfId="1" applyFont="1" applyBorder="1" applyAlignment="1" applyProtection="1">
      <alignment vertical="center" textRotation="255"/>
      <protection locked="0"/>
    </xf>
    <xf numFmtId="0" fontId="19" fillId="0" borderId="86" xfId="1" applyFont="1" applyBorder="1" applyAlignment="1" applyProtection="1">
      <alignment vertical="center" textRotation="255"/>
      <protection locked="0"/>
    </xf>
    <xf numFmtId="0" fontId="15" fillId="0" borderId="70" xfId="1" applyFont="1" applyBorder="1" applyProtection="1">
      <alignment vertical="center"/>
      <protection locked="0"/>
    </xf>
    <xf numFmtId="0" fontId="20" fillId="0" borderId="70" xfId="1" applyFont="1" applyBorder="1" applyAlignment="1" applyProtection="1">
      <alignment vertical="center" textRotation="255" wrapText="1"/>
      <protection locked="0"/>
    </xf>
    <xf numFmtId="0" fontId="19" fillId="0" borderId="70" xfId="1" applyFont="1" applyBorder="1" applyAlignment="1" applyProtection="1">
      <alignment vertical="center" textRotation="255" wrapText="1"/>
      <protection locked="0"/>
    </xf>
    <xf numFmtId="0" fontId="19" fillId="0" borderId="0" xfId="1" applyFont="1" applyAlignment="1" applyProtection="1">
      <alignment vertical="center" textRotation="255"/>
      <protection locked="0"/>
    </xf>
    <xf numFmtId="0" fontId="15" fillId="0" borderId="0" xfId="1" applyFont="1" applyProtection="1">
      <alignment vertical="center"/>
      <protection locked="0"/>
    </xf>
    <xf numFmtId="0" fontId="19" fillId="0" borderId="0" xfId="1" applyFont="1" applyAlignment="1" applyProtection="1">
      <alignment vertical="center" textRotation="255" shrinkToFit="1"/>
      <protection locked="0"/>
    </xf>
    <xf numFmtId="0" fontId="20" fillId="0" borderId="0" xfId="1" applyFont="1" applyAlignment="1" applyProtection="1">
      <alignment vertical="center" wrapText="1"/>
      <protection locked="0"/>
    </xf>
    <xf numFmtId="0" fontId="19" fillId="0" borderId="0" xfId="1" applyFont="1" applyAlignment="1" applyProtection="1">
      <alignment vertical="center" textRotation="255" wrapText="1"/>
      <protection locked="0"/>
    </xf>
    <xf numFmtId="0" fontId="21" fillId="0" borderId="0" xfId="1" applyFont="1" applyAlignment="1" applyProtection="1">
      <alignment vertical="center" wrapText="1"/>
      <protection locked="0"/>
    </xf>
    <xf numFmtId="0" fontId="20" fillId="0" borderId="0" xfId="1" applyFont="1" applyAlignment="1" applyProtection="1">
      <alignment vertical="center" textRotation="255" wrapText="1"/>
      <protection locked="0"/>
    </xf>
    <xf numFmtId="0" fontId="21" fillId="0" borderId="0" xfId="1" applyFont="1" applyAlignment="1" applyProtection="1">
      <alignment vertical="center" textRotation="255" wrapText="1"/>
      <protection locked="0"/>
    </xf>
    <xf numFmtId="0" fontId="20" fillId="0" borderId="0" xfId="1" applyFont="1" applyProtection="1">
      <alignment vertical="center"/>
      <protection locked="0"/>
    </xf>
    <xf numFmtId="0" fontId="19" fillId="0" borderId="81" xfId="1" applyFont="1" applyBorder="1" applyAlignment="1" applyProtection="1">
      <alignment vertical="center" textRotation="255"/>
      <protection locked="0"/>
    </xf>
    <xf numFmtId="0" fontId="15" fillId="0" borderId="10" xfId="1" applyFont="1" applyBorder="1">
      <alignment vertical="center"/>
    </xf>
    <xf numFmtId="0" fontId="15" fillId="0" borderId="45" xfId="1" applyFont="1" applyBorder="1">
      <alignment vertical="center"/>
    </xf>
    <xf numFmtId="0" fontId="15" fillId="0" borderId="45" xfId="1" applyFont="1" applyBorder="1" applyProtection="1">
      <alignment vertical="center"/>
      <protection locked="0"/>
    </xf>
    <xf numFmtId="176" fontId="15" fillId="0" borderId="0" xfId="1" applyNumberFormat="1" applyFont="1" applyProtection="1">
      <alignment vertical="center"/>
      <protection locked="0"/>
    </xf>
    <xf numFmtId="176" fontId="15" fillId="0" borderId="0" xfId="1" applyNumberFormat="1" applyFont="1">
      <alignment vertical="center"/>
    </xf>
    <xf numFmtId="0" fontId="0" fillId="0" borderId="2" xfId="0" applyBorder="1" applyAlignment="1">
      <alignment horizontal="left" vertical="center"/>
    </xf>
    <xf numFmtId="0" fontId="0" fillId="0" borderId="0" xfId="0" applyAlignment="1">
      <alignment vertical="center" wrapText="1"/>
    </xf>
    <xf numFmtId="0" fontId="0" fillId="0" borderId="2" xfId="0" applyBorder="1" applyAlignment="1"/>
    <xf numFmtId="0" fontId="0" fillId="0" borderId="0" xfId="0" applyAlignment="1">
      <alignment horizontal="left" vertical="center"/>
    </xf>
    <xf numFmtId="0" fontId="0" fillId="0" borderId="32" xfId="0" applyBorder="1" applyAlignment="1">
      <alignment horizontal="left" vertical="center"/>
    </xf>
    <xf numFmtId="0" fontId="0" fillId="0" borderId="2" xfId="0" applyBorder="1" applyAlignment="1">
      <alignment horizontal="left" vertical="center" shrinkToFit="1"/>
    </xf>
    <xf numFmtId="0" fontId="0" fillId="0" borderId="29" xfId="0" applyBorder="1" applyAlignment="1">
      <alignment horizontal="left" vertical="center"/>
    </xf>
    <xf numFmtId="177" fontId="0" fillId="0" borderId="66" xfId="0" applyNumberFormat="1" applyBorder="1" applyAlignment="1">
      <alignment horizontal="left" vertical="center"/>
    </xf>
    <xf numFmtId="0" fontId="0" fillId="0" borderId="145" xfId="0" applyBorder="1" applyAlignment="1">
      <alignment horizontal="left" vertical="center"/>
    </xf>
    <xf numFmtId="0" fontId="0" fillId="0" borderId="2" xfId="0" applyBorder="1" applyAlignment="1">
      <alignment horizontal="left" vertical="top"/>
    </xf>
    <xf numFmtId="0" fontId="0" fillId="0" borderId="2" xfId="0" applyBorder="1" applyAlignment="1" applyProtection="1">
      <alignment horizontal="center" vertical="center"/>
      <protection locked="0"/>
    </xf>
    <xf numFmtId="0" fontId="0" fillId="0" borderId="2" xfId="0" applyBorder="1" applyAlignment="1">
      <alignment horizontal="left" vertical="center"/>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center"/>
    </xf>
    <xf numFmtId="0" fontId="0" fillId="0" borderId="32" xfId="0" applyBorder="1" applyAlignment="1">
      <alignment horizontal="left" vertical="top"/>
    </xf>
    <xf numFmtId="0" fontId="0" fillId="0" borderId="29"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7" xfId="0" applyBorder="1" applyAlignment="1">
      <alignment horizontal="left" vertical="center"/>
    </xf>
    <xf numFmtId="0" fontId="0" fillId="0" borderId="20" xfId="0" applyBorder="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4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2" fillId="0" borderId="78" xfId="0" applyFont="1" applyBorder="1" applyAlignment="1">
      <alignment horizontal="distributed" vertical="center"/>
    </xf>
    <xf numFmtId="0" fontId="2" fillId="0" borderId="43" xfId="0" applyFont="1" applyBorder="1" applyAlignment="1">
      <alignment horizontal="distributed" vertical="center"/>
    </xf>
    <xf numFmtId="0" fontId="2" fillId="0" borderId="88" xfId="0" applyFont="1" applyBorder="1" applyAlignment="1">
      <alignment horizontal="distributed" vertical="center"/>
    </xf>
    <xf numFmtId="0" fontId="2" fillId="0" borderId="43" xfId="0" applyFont="1" applyBorder="1" applyAlignment="1">
      <alignment horizontal="left" vertical="center"/>
    </xf>
    <xf numFmtId="0" fontId="2" fillId="0" borderId="79" xfId="0" applyFont="1" applyBorder="1" applyAlignment="1">
      <alignment horizontal="left" vertical="center"/>
    </xf>
    <xf numFmtId="0" fontId="2" fillId="0" borderId="89"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1"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3"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4" fillId="0" borderId="93"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4" xfId="0" applyFont="1" applyBorder="1" applyAlignment="1">
      <alignment horizontal="center" vertical="center" textRotation="255" shrinkToFit="1"/>
    </xf>
    <xf numFmtId="0" fontId="2" fillId="0" borderId="100" xfId="0" applyFont="1" applyBorder="1" applyAlignment="1">
      <alignment horizontal="center" vertical="center" textRotation="255" shrinkToFit="1"/>
    </xf>
    <xf numFmtId="0" fontId="2" fillId="0" borderId="11" xfId="0" applyFont="1" applyBorder="1" applyAlignment="1">
      <alignment horizontal="center" vertical="center"/>
    </xf>
    <xf numFmtId="0" fontId="2" fillId="0" borderId="75"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4" xfId="0" applyFont="1" applyBorder="1" applyAlignment="1">
      <alignment horizontal="center" vertical="center" textRotation="255" shrinkToFit="1"/>
    </xf>
    <xf numFmtId="0" fontId="2" fillId="0" borderId="102"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1" xfId="0" applyFont="1" applyBorder="1" applyAlignment="1">
      <alignment horizontal="center" vertical="center"/>
    </xf>
    <xf numFmtId="0" fontId="2" fillId="0" borderId="14" xfId="0" applyFont="1" applyBorder="1" applyAlignment="1">
      <alignment horizontal="center" vertical="center"/>
    </xf>
    <xf numFmtId="0" fontId="2" fillId="0" borderId="103" xfId="0" applyFont="1" applyBorder="1" applyAlignment="1">
      <alignment horizontal="center" vertical="center"/>
    </xf>
    <xf numFmtId="0" fontId="2" fillId="0" borderId="94" xfId="0" applyFont="1" applyBorder="1" applyAlignment="1">
      <alignment horizontal="center" vertical="center" textRotation="255"/>
    </xf>
    <xf numFmtId="0" fontId="2" fillId="0" borderId="95" xfId="0" applyFont="1" applyBorder="1" applyAlignment="1">
      <alignment horizontal="center" vertical="center" textRotation="255"/>
    </xf>
    <xf numFmtId="0" fontId="2" fillId="0" borderId="104"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0"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86" xfId="0" applyFont="1" applyBorder="1" applyAlignment="1">
      <alignment horizontal="left" vertical="top" shrinkToFit="1"/>
    </xf>
    <xf numFmtId="0" fontId="4" fillId="0" borderId="105" xfId="0" applyFont="1" applyBorder="1" applyAlignment="1">
      <alignment horizontal="left" vertical="top" shrinkToFit="1"/>
    </xf>
    <xf numFmtId="0" fontId="4" fillId="0" borderId="70" xfId="0" applyFont="1" applyBorder="1" applyAlignment="1">
      <alignment horizontal="left" vertical="top" shrinkToFit="1"/>
    </xf>
    <xf numFmtId="0" fontId="4" fillId="0" borderId="81" xfId="0" applyFont="1" applyBorder="1" applyAlignment="1">
      <alignment horizontal="left" vertical="top" shrinkToFit="1"/>
    </xf>
    <xf numFmtId="0" fontId="24" fillId="0" borderId="11" xfId="2" applyFont="1" applyBorder="1" applyAlignment="1">
      <alignment horizontal="center" vertical="center" shrinkToFit="1"/>
    </xf>
    <xf numFmtId="0" fontId="24" fillId="0" borderId="89" xfId="2" applyFont="1" applyBorder="1" applyAlignment="1">
      <alignment horizontal="center" vertical="top"/>
    </xf>
    <xf numFmtId="0" fontId="24" fillId="0" borderId="80" xfId="2" applyFont="1" applyBorder="1" applyAlignment="1">
      <alignment horizontal="center" vertical="top"/>
    </xf>
    <xf numFmtId="0" fontId="25" fillId="0" borderId="0" xfId="2" applyFont="1" applyAlignment="1">
      <alignment horizontal="left" vertical="top" wrapText="1"/>
    </xf>
    <xf numFmtId="0" fontId="25" fillId="0" borderId="86" xfId="2" applyFont="1" applyBorder="1" applyAlignment="1">
      <alignment horizontal="left" vertical="top" wrapText="1"/>
    </xf>
    <xf numFmtId="0" fontId="25" fillId="0" borderId="70" xfId="2" applyFont="1" applyBorder="1" applyAlignment="1">
      <alignment horizontal="left" vertical="top" wrapText="1"/>
    </xf>
    <xf numFmtId="0" fontId="25" fillId="0" borderId="81" xfId="2" applyFont="1" applyBorder="1" applyAlignment="1">
      <alignment horizontal="left" vertical="top" wrapText="1"/>
    </xf>
    <xf numFmtId="0" fontId="24" fillId="0" borderId="11" xfId="2" applyFont="1" applyBorder="1" applyAlignment="1">
      <alignment horizontal="left" vertical="center" shrinkToFit="1"/>
    </xf>
    <xf numFmtId="0" fontId="24" fillId="0" borderId="11" xfId="2" applyFont="1" applyBorder="1" applyAlignment="1">
      <alignment vertical="center" shrinkToFit="1"/>
    </xf>
    <xf numFmtId="0" fontId="24" fillId="0" borderId="133" xfId="2" applyFont="1" applyBorder="1" applyAlignment="1">
      <alignment horizontal="center" vertical="center" shrinkToFit="1"/>
    </xf>
    <xf numFmtId="0" fontId="24" fillId="0" borderId="132" xfId="2" applyFont="1" applyBorder="1" applyAlignment="1">
      <alignment horizontal="center" vertical="center" shrinkToFit="1"/>
    </xf>
    <xf numFmtId="0" fontId="24" fillId="0" borderId="55" xfId="2" applyFont="1" applyBorder="1" applyAlignment="1">
      <alignment horizontal="left" vertical="center" shrinkToFit="1"/>
    </xf>
    <xf numFmtId="0" fontId="24" fillId="0" borderId="55" xfId="2" applyFont="1" applyBorder="1" applyAlignment="1">
      <alignment vertical="center" shrinkToFit="1"/>
    </xf>
    <xf numFmtId="0" fontId="24" fillId="0" borderId="17" xfId="2" applyFont="1" applyBorder="1" applyAlignment="1">
      <alignment horizontal="right" vertical="center" shrinkToFit="1"/>
    </xf>
    <xf numFmtId="0" fontId="24" fillId="0" borderId="12" xfId="2" applyFont="1" applyBorder="1" applyAlignment="1">
      <alignment horizontal="right" vertical="center" shrinkToFit="1"/>
    </xf>
    <xf numFmtId="0" fontId="24" fillId="0" borderId="17" xfId="2" applyFont="1" applyBorder="1" applyAlignment="1">
      <alignment horizontal="left" vertical="center" shrinkToFit="1"/>
    </xf>
    <xf numFmtId="0" fontId="24" fillId="0" borderId="12" xfId="2" applyFont="1" applyBorder="1" applyAlignment="1">
      <alignment horizontal="left" vertical="center" shrinkToFit="1"/>
    </xf>
    <xf numFmtId="0" fontId="24" fillId="0" borderId="18" xfId="2" applyFont="1" applyBorder="1" applyAlignment="1">
      <alignment horizontal="left" vertical="center" shrinkToFit="1"/>
    </xf>
    <xf numFmtId="0" fontId="24" fillId="0" borderId="137" xfId="2" applyFont="1" applyBorder="1" applyAlignment="1">
      <alignment horizontal="center" vertical="center" shrinkToFit="1"/>
    </xf>
    <xf numFmtId="0" fontId="24" fillId="0" borderId="136" xfId="2" applyFont="1" applyBorder="1" applyAlignment="1">
      <alignment horizontal="center" vertical="center" shrinkToFit="1"/>
    </xf>
    <xf numFmtId="0" fontId="24" fillId="0" borderId="135" xfId="2" applyFont="1" applyBorder="1" applyAlignment="1">
      <alignment horizontal="center" vertical="center" shrinkToFit="1"/>
    </xf>
    <xf numFmtId="0" fontId="24" fillId="0" borderId="134" xfId="2" applyFont="1" applyBorder="1" applyAlignment="1">
      <alignment horizontal="center" vertical="center" shrinkToFit="1"/>
    </xf>
    <xf numFmtId="0" fontId="24" fillId="0" borderId="94" xfId="2" applyFont="1" applyBorder="1" applyAlignment="1">
      <alignment horizontal="center" vertical="top"/>
    </xf>
    <xf numFmtId="0" fontId="24" fillId="0" borderId="95" xfId="2" applyFont="1" applyBorder="1" applyAlignment="1">
      <alignment horizontal="center" vertical="top"/>
    </xf>
    <xf numFmtId="0" fontId="24" fillId="0" borderId="102" xfId="2" applyFont="1" applyBorder="1" applyAlignment="1">
      <alignment horizontal="center" vertical="top"/>
    </xf>
    <xf numFmtId="0" fontId="24" fillId="0" borderId="55" xfId="2" applyFont="1" applyBorder="1" applyAlignment="1">
      <alignment horizontal="left" vertical="top"/>
    </xf>
    <xf numFmtId="0" fontId="24" fillId="0" borderId="101" xfId="2" applyFont="1" applyBorder="1" applyAlignment="1">
      <alignment horizontal="left" vertical="top"/>
    </xf>
    <xf numFmtId="0" fontId="24" fillId="0" borderId="131" xfId="2" applyFont="1" applyBorder="1" applyAlignment="1">
      <alignment horizontal="left" vertical="top"/>
    </xf>
    <xf numFmtId="0" fontId="24" fillId="0" borderId="130" xfId="2" applyFont="1" applyBorder="1" applyAlignment="1">
      <alignment horizontal="left" vertical="top"/>
    </xf>
    <xf numFmtId="0" fontId="24" fillId="0" borderId="14" xfId="2" applyFont="1" applyBorder="1" applyAlignment="1">
      <alignment horizontal="left" vertical="top"/>
    </xf>
    <xf numFmtId="0" fontId="24" fillId="0" borderId="103" xfId="2" applyFont="1" applyBorder="1" applyAlignment="1">
      <alignment horizontal="left" vertical="top"/>
    </xf>
    <xf numFmtId="0" fontId="24" fillId="0" borderId="45" xfId="2" applyFont="1" applyBorder="1" applyAlignment="1">
      <alignment horizontal="center" vertical="center" textRotation="255" shrinkToFit="1"/>
    </xf>
    <xf numFmtId="0" fontId="24" fillId="0" borderId="75" xfId="2" applyFont="1" applyBorder="1" applyAlignment="1">
      <alignment horizontal="center" vertical="center" shrinkToFit="1"/>
    </xf>
    <xf numFmtId="0" fontId="24" fillId="0" borderId="56" xfId="2" applyFont="1" applyBorder="1" applyAlignment="1">
      <alignment horizontal="left" vertical="center" shrinkToFit="1"/>
    </xf>
    <xf numFmtId="0" fontId="24" fillId="0" borderId="13" xfId="2" applyFont="1" applyBorder="1" applyAlignment="1">
      <alignment horizontal="left" vertical="center" shrinkToFit="1"/>
    </xf>
    <xf numFmtId="0" fontId="24" fillId="0" borderId="19" xfId="2" applyFont="1" applyBorder="1" applyAlignment="1">
      <alignment horizontal="left" vertical="center" shrinkToFit="1"/>
    </xf>
    <xf numFmtId="0" fontId="24" fillId="0" borderId="57" xfId="2" applyFont="1" applyBorder="1" applyAlignment="1">
      <alignment horizontal="left" vertical="center" shrinkToFit="1"/>
    </xf>
    <xf numFmtId="0" fontId="24" fillId="0" borderId="0" xfId="2" applyFont="1" applyAlignment="1">
      <alignment horizontal="left" vertical="center" shrinkToFit="1"/>
    </xf>
    <xf numFmtId="0" fontId="24" fillId="0" borderId="128" xfId="2" applyFont="1" applyBorder="1" applyAlignment="1">
      <alignment horizontal="left" vertical="center" shrinkToFit="1"/>
    </xf>
    <xf numFmtId="0" fontId="24" fillId="0" borderId="143" xfId="2" applyFont="1" applyBorder="1" applyAlignment="1">
      <alignment horizontal="center" vertical="center" shrinkToFit="1"/>
    </xf>
    <xf numFmtId="0" fontId="24" fillId="0" borderId="142" xfId="2" applyFont="1" applyBorder="1" applyAlignment="1">
      <alignment horizontal="center" vertical="center" shrinkToFit="1"/>
    </xf>
    <xf numFmtId="0" fontId="24" fillId="0" borderId="141" xfId="2" applyFont="1" applyBorder="1" applyAlignment="1">
      <alignment horizontal="center" vertical="center" shrinkToFit="1"/>
    </xf>
    <xf numFmtId="0" fontId="24" fillId="0" borderId="140" xfId="2" applyFont="1" applyBorder="1" applyAlignment="1">
      <alignment horizontal="center" vertical="center" shrinkToFit="1"/>
    </xf>
    <xf numFmtId="0" fontId="24" fillId="0" borderId="139" xfId="2" applyFont="1" applyBorder="1" applyAlignment="1">
      <alignment horizontal="center" vertical="center" shrinkToFit="1"/>
    </xf>
    <xf numFmtId="0" fontId="24" fillId="0" borderId="138" xfId="2" applyFont="1" applyBorder="1" applyAlignment="1">
      <alignment horizontal="center" vertical="center" shrinkToFit="1"/>
    </xf>
    <xf numFmtId="0" fontId="24" fillId="0" borderId="93" xfId="2" applyFont="1" applyBorder="1" applyAlignment="1">
      <alignment horizontal="center" vertical="center" shrinkToFit="1"/>
    </xf>
    <xf numFmtId="0" fontId="24" fillId="0" borderId="12" xfId="2" applyFont="1" applyBorder="1" applyAlignment="1">
      <alignment horizontal="center" vertical="center" shrinkToFit="1"/>
    </xf>
    <xf numFmtId="0" fontId="24" fillId="0" borderId="18" xfId="2" applyFont="1" applyBorder="1" applyAlignment="1">
      <alignment horizontal="center" vertical="center" shrinkToFit="1"/>
    </xf>
    <xf numFmtId="0" fontId="24" fillId="0" borderId="62" xfId="2" applyFont="1" applyBorder="1" applyAlignment="1">
      <alignment horizontal="left" vertical="center" shrinkToFit="1"/>
    </xf>
    <xf numFmtId="0" fontId="24" fillId="0" borderId="71" xfId="2" applyFont="1" applyBorder="1" applyAlignment="1">
      <alignment horizontal="center" vertical="center" shrinkToFit="1"/>
    </xf>
    <xf numFmtId="0" fontId="24" fillId="0" borderId="59" xfId="2" applyFont="1" applyBorder="1" applyAlignment="1">
      <alignment horizontal="center" vertical="center" shrinkToFit="1"/>
    </xf>
    <xf numFmtId="0" fontId="24" fillId="0" borderId="59" xfId="2" applyFont="1" applyBorder="1" applyAlignment="1">
      <alignment horizontal="left" vertical="center" shrinkToFit="1"/>
    </xf>
    <xf numFmtId="0" fontId="24" fillId="0" borderId="73" xfId="2" applyFont="1" applyBorder="1" applyAlignment="1">
      <alignment horizontal="left" vertical="center" shrinkToFit="1"/>
    </xf>
    <xf numFmtId="0" fontId="24" fillId="0" borderId="89" xfId="2" applyFont="1" applyBorder="1" applyAlignment="1">
      <alignment horizontal="center" vertical="center" shrinkToFit="1"/>
    </xf>
    <xf numFmtId="0" fontId="24" fillId="0" borderId="13" xfId="2" applyFont="1" applyBorder="1" applyAlignment="1">
      <alignment horizontal="center" vertical="center" shrinkToFit="1"/>
    </xf>
    <xf numFmtId="0" fontId="24" fillId="0" borderId="19" xfId="2" applyFont="1" applyBorder="1" applyAlignment="1">
      <alignment horizontal="center" vertical="center" shrinkToFit="1"/>
    </xf>
    <xf numFmtId="0" fontId="24" fillId="0" borderId="45" xfId="2" applyFont="1" applyBorder="1" applyAlignment="1">
      <alignment horizontal="center" vertical="center" shrinkToFit="1"/>
    </xf>
    <xf numFmtId="0" fontId="24" fillId="0" borderId="0" xfId="2" applyFont="1" applyAlignment="1">
      <alignment horizontal="center" vertical="center" shrinkToFit="1"/>
    </xf>
    <xf numFmtId="0" fontId="24" fillId="0" borderId="128" xfId="2" applyFont="1" applyBorder="1" applyAlignment="1">
      <alignment horizontal="center" vertical="center" shrinkToFit="1"/>
    </xf>
    <xf numFmtId="0" fontId="24" fillId="0" borderId="56" xfId="2" applyFont="1" applyBorder="1" applyAlignment="1">
      <alignment horizontal="center" vertical="center" shrinkToFit="1"/>
    </xf>
    <xf numFmtId="0" fontId="24" fillId="0" borderId="15" xfId="2" applyFont="1" applyBorder="1" applyAlignment="1">
      <alignment horizontal="center" vertical="center" shrinkToFit="1"/>
    </xf>
    <xf numFmtId="0" fontId="24" fillId="0" borderId="10" xfId="2" applyFont="1" applyBorder="1" applyAlignment="1">
      <alignment horizontal="center" vertical="center" shrinkToFit="1"/>
    </xf>
    <xf numFmtId="0" fontId="24" fillId="0" borderId="16" xfId="2" applyFont="1" applyBorder="1" applyAlignment="1">
      <alignment horizontal="center" vertical="center" shrinkToFit="1"/>
    </xf>
    <xf numFmtId="0" fontId="24" fillId="0" borderId="12" xfId="2" applyFont="1" applyBorder="1" applyAlignment="1">
      <alignment horizontal="left" vertical="center"/>
    </xf>
    <xf numFmtId="0" fontId="27" fillId="0" borderId="10" xfId="2" applyFont="1" applyBorder="1" applyAlignment="1">
      <alignment horizontal="center" vertical="center" shrinkToFit="1"/>
    </xf>
    <xf numFmtId="0" fontId="24" fillId="0" borderId="10" xfId="2" applyFont="1" applyBorder="1" applyAlignment="1">
      <alignment horizontal="left" vertical="center"/>
    </xf>
    <xf numFmtId="0" fontId="27" fillId="0" borderId="12" xfId="2" applyFont="1" applyBorder="1" applyAlignment="1">
      <alignment horizontal="center" vertical="center" shrinkToFit="1"/>
    </xf>
    <xf numFmtId="0" fontId="28" fillId="0" borderId="0" xfId="2" applyFont="1" applyAlignment="1">
      <alignment horizontal="center" vertical="top"/>
    </xf>
    <xf numFmtId="0" fontId="25" fillId="0" borderId="0" xfId="2" applyFont="1" applyAlignment="1">
      <alignment horizontal="center"/>
    </xf>
    <xf numFmtId="0" fontId="24" fillId="0" borderId="0" xfId="2" applyFont="1" applyAlignment="1">
      <alignment horizontal="center"/>
    </xf>
    <xf numFmtId="0" fontId="18" fillId="0" borderId="64" xfId="1" applyFont="1" applyBorder="1" applyAlignment="1">
      <alignment horizontal="center" vertical="center" shrinkToFit="1"/>
    </xf>
    <xf numFmtId="0" fontId="18" fillId="0" borderId="65" xfId="1" applyFont="1" applyBorder="1" applyAlignment="1">
      <alignment horizontal="center" vertical="center" shrinkToFit="1"/>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8" fillId="0" borderId="125" xfId="1" applyFont="1" applyBorder="1" applyAlignment="1">
      <alignment horizontal="center" vertical="center" shrinkToFit="1"/>
    </xf>
    <xf numFmtId="0" fontId="21" fillId="0" borderId="43" xfId="1" applyFont="1" applyBorder="1" applyAlignment="1">
      <alignment horizontal="center"/>
    </xf>
    <xf numFmtId="0" fontId="18" fillId="0" borderId="63" xfId="1" applyFont="1" applyBorder="1" applyAlignment="1">
      <alignment horizontal="center" vertical="center" shrinkToFit="1"/>
    </xf>
    <xf numFmtId="176" fontId="15" fillId="0" borderId="64" xfId="1" applyNumberFormat="1" applyFont="1" applyBorder="1" applyAlignment="1" applyProtection="1">
      <alignment horizontal="center" vertical="center"/>
      <protection locked="0"/>
    </xf>
    <xf numFmtId="176" fontId="15" fillId="0" borderId="65" xfId="1" applyNumberFormat="1" applyFont="1" applyBorder="1" applyAlignment="1" applyProtection="1">
      <alignment horizontal="center" vertical="center"/>
      <protection locked="0"/>
    </xf>
    <xf numFmtId="0" fontId="21" fillId="0" borderId="79" xfId="1" applyFont="1" applyBorder="1" applyAlignment="1">
      <alignment horizontal="center"/>
    </xf>
    <xf numFmtId="0" fontId="22" fillId="0" borderId="45" xfId="1" applyFont="1" applyBorder="1" applyAlignment="1">
      <alignment horizontal="center" vertical="center" textRotation="255"/>
    </xf>
    <xf numFmtId="0" fontId="22" fillId="0" borderId="1" xfId="1" applyFont="1" applyBorder="1" applyAlignment="1">
      <alignment horizontal="center" vertical="center" textRotation="255"/>
    </xf>
    <xf numFmtId="0" fontId="22" fillId="0" borderId="80" xfId="1" applyFont="1" applyBorder="1" applyAlignment="1">
      <alignment horizontal="center" vertical="center" textRotation="255"/>
    </xf>
    <xf numFmtId="0" fontId="22" fillId="0" borderId="123" xfId="1" applyFont="1" applyBorder="1" applyAlignment="1">
      <alignment horizontal="center" vertical="center" textRotation="255"/>
    </xf>
    <xf numFmtId="0" fontId="19" fillId="0" borderId="78" xfId="1" applyFont="1" applyBorder="1" applyAlignment="1">
      <alignment horizontal="center" vertical="center"/>
    </xf>
    <xf numFmtId="0" fontId="19" fillId="0" borderId="79" xfId="1" applyFont="1" applyBorder="1" applyAlignment="1">
      <alignment horizontal="center" vertical="center"/>
    </xf>
    <xf numFmtId="0" fontId="19" fillId="0" borderId="80" xfId="1" applyFont="1" applyBorder="1" applyAlignment="1">
      <alignment horizontal="center" vertical="center"/>
    </xf>
    <xf numFmtId="0" fontId="19" fillId="0" borderId="81" xfId="1" applyFont="1" applyBorder="1" applyAlignment="1">
      <alignment horizontal="center" vertical="center"/>
    </xf>
    <xf numFmtId="0" fontId="18" fillId="0" borderId="63" xfId="1" applyFont="1" applyBorder="1" applyAlignment="1">
      <alignment horizontal="center" vertical="center"/>
    </xf>
    <xf numFmtId="0" fontId="18" fillId="0" borderId="64" xfId="1" applyFont="1" applyBorder="1" applyAlignment="1">
      <alignment horizontal="center" vertical="center"/>
    </xf>
    <xf numFmtId="0" fontId="18" fillId="0" borderId="65" xfId="1" applyFont="1" applyBorder="1" applyAlignment="1">
      <alignment horizontal="center" vertical="center"/>
    </xf>
    <xf numFmtId="0" fontId="15" fillId="0" borderId="71" xfId="1" applyFont="1" applyBorder="1" applyAlignment="1">
      <alignment horizontal="center" vertical="center" textRotation="255" shrinkToFit="1"/>
    </xf>
    <xf numFmtId="0" fontId="15" fillId="0" borderId="74" xfId="1" applyFont="1" applyBorder="1" applyAlignment="1">
      <alignment horizontal="center" vertical="center" textRotation="255" shrinkToFit="1"/>
    </xf>
    <xf numFmtId="0" fontId="15" fillId="0" borderId="76" xfId="1" applyFont="1" applyBorder="1" applyAlignment="1">
      <alignment horizontal="center" vertical="center" textRotation="255" shrinkToFit="1"/>
    </xf>
    <xf numFmtId="0" fontId="15" fillId="0" borderId="11" xfId="1" applyFont="1" applyBorder="1" applyAlignment="1" applyProtection="1">
      <alignment horizontal="center" vertical="center"/>
      <protection locked="0"/>
    </xf>
    <xf numFmtId="0" fontId="15" fillId="0" borderId="11" xfId="1" applyFont="1" applyBorder="1" applyAlignment="1">
      <alignment horizontal="center" vertical="center"/>
    </xf>
    <xf numFmtId="0" fontId="15" fillId="0" borderId="75" xfId="1" applyFont="1" applyBorder="1" applyAlignment="1">
      <alignment horizontal="center" vertical="center"/>
    </xf>
    <xf numFmtId="0" fontId="15" fillId="0" borderId="60" xfId="1" applyFont="1" applyBorder="1" applyAlignment="1">
      <alignment horizontal="center" vertical="center"/>
    </xf>
    <xf numFmtId="0" fontId="15" fillId="0" borderId="77" xfId="1" applyFont="1" applyBorder="1" applyAlignment="1">
      <alignment horizontal="center" vertical="center"/>
    </xf>
    <xf numFmtId="0" fontId="15" fillId="0" borderId="76" xfId="1" applyFont="1" applyBorder="1" applyAlignment="1" applyProtection="1">
      <alignment horizontal="center" vertical="center"/>
      <protection locked="0"/>
    </xf>
    <xf numFmtId="0" fontId="15" fillId="0" borderId="60" xfId="1" applyFont="1" applyBorder="1" applyAlignment="1" applyProtection="1">
      <alignment horizontal="center" vertical="center"/>
      <protection locked="0"/>
    </xf>
    <xf numFmtId="0" fontId="15" fillId="0" borderId="63" xfId="1" applyFont="1" applyBorder="1" applyAlignment="1">
      <alignment horizontal="center" vertical="center" shrinkToFit="1"/>
    </xf>
    <xf numFmtId="0" fontId="15" fillId="0" borderId="64" xfId="1" applyFont="1" applyBorder="1" applyAlignment="1">
      <alignment horizontal="center" vertical="center" shrinkToFit="1"/>
    </xf>
    <xf numFmtId="0" fontId="15" fillId="0" borderId="63" xfId="1" applyFont="1" applyBorder="1" applyAlignment="1" applyProtection="1">
      <alignment horizontal="center" vertical="center"/>
      <protection locked="0"/>
    </xf>
    <xf numFmtId="0" fontId="15" fillId="0" borderId="64" xfId="1" applyFont="1" applyBorder="1" applyAlignment="1" applyProtection="1">
      <alignment horizontal="center" vertical="center"/>
      <protection locked="0"/>
    </xf>
    <xf numFmtId="0" fontId="15" fillId="0" borderId="64" xfId="1" applyFont="1" applyBorder="1" applyAlignment="1">
      <alignment horizontal="center" vertical="center"/>
    </xf>
    <xf numFmtId="0" fontId="15" fillId="0" borderId="74" xfId="1" applyFont="1" applyBorder="1" applyAlignment="1" applyProtection="1">
      <alignment horizontal="center" vertical="center"/>
      <protection locked="0"/>
    </xf>
    <xf numFmtId="0" fontId="15" fillId="0" borderId="59" xfId="1" applyFont="1" applyBorder="1" applyAlignment="1">
      <alignment horizontal="center" vertical="center"/>
    </xf>
    <xf numFmtId="0" fontId="15" fillId="0" borderId="73" xfId="1" applyFont="1" applyBorder="1" applyAlignment="1">
      <alignment horizontal="center" vertical="center"/>
    </xf>
    <xf numFmtId="0" fontId="15" fillId="0" borderId="78" xfId="1" applyFont="1" applyBorder="1" applyAlignment="1">
      <alignment horizontal="center" vertical="center"/>
    </xf>
    <xf numFmtId="0" fontId="15" fillId="0" borderId="84" xfId="1" applyFont="1" applyBorder="1" applyAlignment="1">
      <alignment horizontal="center" vertical="center"/>
    </xf>
    <xf numFmtId="0" fontId="15" fillId="0" borderId="45" xfId="1" applyFont="1" applyBorder="1" applyAlignment="1">
      <alignment horizontal="center" vertical="center"/>
    </xf>
    <xf numFmtId="0" fontId="15" fillId="0" borderId="68" xfId="1" applyFont="1" applyBorder="1" applyAlignment="1">
      <alignment horizontal="center" vertical="center"/>
    </xf>
    <xf numFmtId="176" fontId="15" fillId="0" borderId="45" xfId="1" applyNumberFormat="1" applyFont="1" applyBorder="1" applyAlignment="1">
      <alignment horizontal="center" vertical="center"/>
    </xf>
    <xf numFmtId="176" fontId="15" fillId="0" borderId="68" xfId="1" applyNumberFormat="1" applyFont="1" applyBorder="1" applyAlignment="1">
      <alignment horizontal="center" vertical="center"/>
    </xf>
    <xf numFmtId="176" fontId="15" fillId="0" borderId="80" xfId="1" applyNumberFormat="1" applyFont="1" applyBorder="1" applyAlignment="1">
      <alignment horizontal="center" vertical="center"/>
    </xf>
    <xf numFmtId="176" fontId="15" fillId="0" borderId="87" xfId="1" applyNumberFormat="1" applyFont="1" applyBorder="1" applyAlignment="1">
      <alignment horizontal="center" vertical="center"/>
    </xf>
    <xf numFmtId="0" fontId="15" fillId="0" borderId="71" xfId="1" applyFont="1" applyBorder="1" applyAlignment="1">
      <alignment horizontal="center" vertical="center"/>
    </xf>
    <xf numFmtId="0" fontId="15" fillId="0" borderId="70" xfId="1" applyFont="1" applyBorder="1" applyAlignment="1">
      <alignment horizontal="left" vertical="center"/>
    </xf>
    <xf numFmtId="0" fontId="18" fillId="4" borderId="10" xfId="1" applyFont="1" applyFill="1" applyBorder="1" applyAlignment="1">
      <alignment horizontal="center" vertical="center" shrinkToFit="1"/>
    </xf>
    <xf numFmtId="0" fontId="18" fillId="4" borderId="92" xfId="1" applyFont="1" applyFill="1" applyBorder="1" applyAlignment="1">
      <alignment horizontal="center" vertical="center" shrinkToFit="1"/>
    </xf>
    <xf numFmtId="0" fontId="18" fillId="0" borderId="59" xfId="1" applyFont="1" applyBorder="1" applyAlignment="1">
      <alignment horizontal="left" vertical="center" shrinkToFit="1"/>
    </xf>
    <xf numFmtId="0" fontId="18" fillId="4" borderId="11" xfId="1" applyFont="1" applyFill="1" applyBorder="1" applyAlignment="1">
      <alignment horizontal="left" vertical="center" shrinkToFit="1"/>
    </xf>
    <xf numFmtId="0" fontId="18" fillId="3" borderId="66" xfId="1" applyFont="1" applyFill="1" applyBorder="1" applyAlignment="1" applyProtection="1">
      <alignment horizontal="center" vertical="center" shrinkToFit="1"/>
      <protection locked="0"/>
    </xf>
    <xf numFmtId="0" fontId="18" fillId="3" borderId="0" xfId="1" applyFont="1" applyFill="1" applyAlignment="1" applyProtection="1">
      <alignment horizontal="center" vertical="center" shrinkToFit="1"/>
      <protection locked="0"/>
    </xf>
    <xf numFmtId="0" fontId="18" fillId="3" borderId="128" xfId="1" applyFont="1" applyFill="1" applyBorder="1" applyAlignment="1" applyProtection="1">
      <alignment horizontal="center" vertical="center" shrinkToFit="1"/>
      <protection locked="0"/>
    </xf>
    <xf numFmtId="0" fontId="18" fillId="3" borderId="124" xfId="1" applyFont="1" applyFill="1" applyBorder="1" applyAlignment="1" applyProtection="1">
      <alignment horizontal="center" vertical="center" shrinkToFit="1"/>
      <protection locked="0"/>
    </xf>
    <xf numFmtId="0" fontId="18" fillId="3" borderId="70" xfId="1" applyFont="1" applyFill="1" applyBorder="1" applyAlignment="1" applyProtection="1">
      <alignment horizontal="center" vertical="center" shrinkToFit="1"/>
      <protection locked="0"/>
    </xf>
    <xf numFmtId="0" fontId="18" fillId="3" borderId="129" xfId="1" applyFont="1" applyFill="1" applyBorder="1" applyAlignment="1" applyProtection="1">
      <alignment horizontal="center" vertical="center" shrinkToFit="1"/>
      <protection locked="0"/>
    </xf>
    <xf numFmtId="0" fontId="18" fillId="3" borderId="59" xfId="1" applyFont="1" applyFill="1" applyBorder="1" applyAlignment="1" applyProtection="1">
      <alignment horizontal="center" vertical="center" shrinkToFit="1"/>
      <protection locked="0"/>
    </xf>
    <xf numFmtId="0" fontId="18" fillId="3" borderId="11" xfId="1" applyFont="1" applyFill="1" applyBorder="1" applyAlignment="1" applyProtection="1">
      <alignment horizontal="center" vertical="center" shrinkToFit="1"/>
      <protection locked="0"/>
    </xf>
    <xf numFmtId="0" fontId="18" fillId="0" borderId="10" xfId="1" applyFont="1" applyBorder="1" applyAlignment="1">
      <alignment horizontal="center" vertical="center" shrinkToFit="1"/>
    </xf>
    <xf numFmtId="0" fontId="18" fillId="0" borderId="11" xfId="1" applyFont="1" applyBorder="1" applyAlignment="1">
      <alignment horizontal="left" vertical="center" shrinkToFit="1"/>
    </xf>
    <xf numFmtId="0" fontId="18" fillId="0" borderId="15" xfId="1" applyFont="1" applyBorder="1" applyAlignment="1">
      <alignment horizontal="left" vertical="center" shrinkToFit="1"/>
    </xf>
    <xf numFmtId="0" fontId="18" fillId="0" borderId="10" xfId="1" applyFont="1" applyBorder="1" applyAlignment="1">
      <alignment horizontal="left" vertical="center" shrinkToFit="1"/>
    </xf>
    <xf numFmtId="0" fontId="18" fillId="0" borderId="61" xfId="1" applyFont="1" applyBorder="1" applyAlignment="1">
      <alignment horizontal="center" vertical="center" shrinkToFit="1"/>
    </xf>
    <xf numFmtId="0" fontId="18" fillId="0" borderId="126" xfId="1" applyFont="1" applyBorder="1" applyAlignment="1">
      <alignment horizontal="center" vertical="center" shrinkToFit="1"/>
    </xf>
    <xf numFmtId="0" fontId="18" fillId="3" borderId="126" xfId="1" applyFont="1" applyFill="1" applyBorder="1" applyAlignment="1" applyProtection="1">
      <alignment horizontal="center" vertical="center" shrinkToFit="1"/>
      <protection locked="0"/>
    </xf>
    <xf numFmtId="0" fontId="18" fillId="3" borderId="127" xfId="1" applyFont="1" applyFill="1" applyBorder="1" applyAlignment="1" applyProtection="1">
      <alignment horizontal="center" vertical="center" shrinkToFit="1"/>
      <protection locked="0"/>
    </xf>
    <xf numFmtId="0" fontId="18" fillId="3" borderId="73" xfId="1" applyFont="1" applyFill="1" applyBorder="1" applyAlignment="1" applyProtection="1">
      <alignment horizontal="center" vertical="center" shrinkToFit="1"/>
      <protection locked="0"/>
    </xf>
    <xf numFmtId="0" fontId="18" fillId="3" borderId="75" xfId="1" applyFont="1" applyFill="1" applyBorder="1" applyAlignment="1" applyProtection="1">
      <alignment horizontal="center" vertical="center" shrinkToFit="1"/>
      <protection locked="0"/>
    </xf>
    <xf numFmtId="0" fontId="13" fillId="0" borderId="0" xfId="0" applyFont="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107"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18"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08" xfId="0" applyBorder="1" applyAlignment="1" applyProtection="1">
      <alignment horizontal="center" vertical="center"/>
      <protection locked="0"/>
    </xf>
    <xf numFmtId="0" fontId="0" fillId="0" borderId="109"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66"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2" fillId="0" borderId="121" xfId="0" applyFont="1" applyBorder="1" applyAlignment="1">
      <alignment horizontal="center" vertical="center" textRotation="255"/>
    </xf>
    <xf numFmtId="0" fontId="2" fillId="0" borderId="120" xfId="0" applyFont="1" applyBorder="1" applyAlignment="1">
      <alignment horizontal="center" vertical="center" textRotation="255"/>
    </xf>
    <xf numFmtId="0" fontId="2" fillId="0" borderId="119" xfId="0" applyFont="1" applyBorder="1" applyAlignment="1">
      <alignment horizontal="center" vertical="center" textRotation="255"/>
    </xf>
    <xf numFmtId="0" fontId="2" fillId="0" borderId="121" xfId="0" applyFont="1" applyBorder="1" applyAlignment="1">
      <alignment horizontal="distributed" vertical="center" wrapText="1"/>
    </xf>
    <xf numFmtId="0" fontId="2" fillId="0" borderId="120" xfId="0" applyFont="1" applyBorder="1" applyAlignment="1">
      <alignment horizontal="distributed" vertical="center" wrapText="1"/>
    </xf>
    <xf numFmtId="0" fontId="2" fillId="0" borderId="119" xfId="0" applyFont="1" applyBorder="1" applyAlignment="1">
      <alignment horizontal="distributed" vertical="center" wrapText="1"/>
    </xf>
    <xf numFmtId="0" fontId="2" fillId="0" borderId="121" xfId="0" applyFont="1" applyBorder="1" applyAlignment="1">
      <alignment horizontal="center" vertical="center"/>
    </xf>
    <xf numFmtId="0" fontId="2" fillId="0" borderId="120" xfId="0" applyFont="1" applyBorder="1" applyAlignment="1">
      <alignment horizontal="center" vertical="center"/>
    </xf>
    <xf numFmtId="0" fontId="2" fillId="0" borderId="119" xfId="0" applyFont="1" applyBorder="1" applyAlignment="1">
      <alignment horizontal="center" vertical="center"/>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11" xfId="0" applyFont="1" applyBorder="1" applyAlignment="1">
      <alignment horizontal="left" vertical="center" shrinkToFit="1"/>
    </xf>
    <xf numFmtId="0" fontId="2" fillId="0" borderId="75" xfId="0" applyFont="1" applyBorder="1" applyAlignment="1">
      <alignment horizontal="left" vertical="center" shrinkToFit="1"/>
    </xf>
    <xf numFmtId="0" fontId="4" fillId="0" borderId="93"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98" xfId="0" applyFont="1" applyBorder="1" applyAlignment="1">
      <alignment horizontal="left" vertical="top" wrapText="1"/>
    </xf>
    <xf numFmtId="0" fontId="4" fillId="0" borderId="80" xfId="0" applyFont="1" applyBorder="1" applyAlignment="1">
      <alignment horizontal="left" vertical="top" wrapText="1"/>
    </xf>
    <xf numFmtId="0" fontId="4" fillId="0" borderId="70" xfId="0" applyFont="1" applyBorder="1" applyAlignment="1">
      <alignment horizontal="left" vertical="top" wrapText="1"/>
    </xf>
    <xf numFmtId="0" fontId="4" fillId="0" borderId="81" xfId="0" applyFont="1" applyBorder="1" applyAlignment="1">
      <alignment horizontal="left" vertical="top" wrapText="1"/>
    </xf>
    <xf numFmtId="0" fontId="2" fillId="0" borderId="11" xfId="0" applyFont="1" applyBorder="1" applyAlignment="1">
      <alignment horizontal="center" vertical="center" shrinkToFit="1"/>
    </xf>
    <xf numFmtId="0" fontId="2" fillId="0" borderId="96"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99" xfId="0" applyFont="1" applyBorder="1" applyAlignment="1">
      <alignment horizontal="left" vertical="top" shrinkToFit="1"/>
    </xf>
    <xf numFmtId="0" fontId="4" fillId="0" borderId="4" xfId="0" applyFont="1" applyBorder="1" applyAlignment="1">
      <alignment horizontal="left" vertical="top" shrinkToFit="1"/>
    </xf>
    <xf numFmtId="0" fontId="4" fillId="0" borderId="97" xfId="0" applyFont="1" applyBorder="1" applyAlignment="1">
      <alignment horizontal="left" vertical="top" shrinkToFi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1" xfId="0" applyFont="1" applyBorder="1" applyAlignment="1">
      <alignment horizontal="left" vertical="center"/>
    </xf>
    <xf numFmtId="0" fontId="2" fillId="0" borderId="14" xfId="0" applyFont="1" applyBorder="1" applyAlignment="1">
      <alignment horizontal="left" vertical="center"/>
    </xf>
    <xf numFmtId="0" fontId="2" fillId="0" borderId="103" xfId="0" applyFont="1" applyBorder="1" applyAlignment="1">
      <alignment horizontal="left" vertical="center"/>
    </xf>
    <xf numFmtId="0" fontId="2" fillId="0" borderId="11" xfId="0" applyFont="1" applyBorder="1" applyAlignment="1">
      <alignment horizontal="left" vertical="center"/>
    </xf>
    <xf numFmtId="0" fontId="2" fillId="0" borderId="75" xfId="0" applyFont="1" applyBorder="1" applyAlignment="1">
      <alignment horizontal="left" vertical="center"/>
    </xf>
    <xf numFmtId="0" fontId="2" fillId="0" borderId="55" xfId="0" applyFont="1" applyBorder="1" applyAlignment="1">
      <alignment horizontal="left" vertical="center" shrinkToFit="1"/>
    </xf>
    <xf numFmtId="0" fontId="2" fillId="0" borderId="101"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3" xfId="0" applyFont="1" applyBorder="1" applyAlignment="1">
      <alignment horizontal="left" vertical="center" shrinkToFit="1"/>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9" xfId="0" applyFont="1" applyBorder="1" applyAlignment="1">
      <alignment horizontal="center" vertical="center"/>
    </xf>
    <xf numFmtId="0" fontId="6" fillId="0" borderId="2"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 xfId="0" applyFont="1" applyBorder="1" applyAlignment="1">
      <alignment vertical="center" wrapText="1"/>
    </xf>
    <xf numFmtId="0" fontId="6" fillId="0" borderId="2" xfId="0" applyFont="1" applyBorder="1">
      <alignment vertical="center"/>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 xfId="0" applyFont="1" applyBorder="1">
      <alignment vertical="center"/>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 xfId="0" applyFont="1" applyBorder="1" applyAlignment="1">
      <alignment vertical="center" shrinkToFi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0" fontId="6" fillId="0" borderId="2" xfId="0" applyFont="1" applyBorder="1" applyAlignment="1">
      <alignment horizontal="center" vertical="center" shrinkToFit="1"/>
    </xf>
  </cellXfs>
  <cellStyles count="3">
    <cellStyle name="標準" xfId="0" builtinId="0"/>
    <cellStyle name="標準 2" xfId="1" xr:uid="{00000000-0005-0000-0000-000001000000}"/>
    <cellStyle name="標準 3" xfId="2" xr:uid="{00000000-0005-0000-0000-000002000000}"/>
  </cellStyles>
  <dxfs count="1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theme="9" tint="0.59996337778862885"/>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4</xdr:col>
      <xdr:colOff>-1</xdr:colOff>
      <xdr:row>0</xdr:row>
      <xdr:rowOff>40317</xdr:rowOff>
    </xdr:from>
    <xdr:to>
      <xdr:col>20</xdr:col>
      <xdr:colOff>282726</xdr:colOff>
      <xdr:row>0</xdr:row>
      <xdr:rowOff>795967</xdr:rowOff>
    </xdr:to>
    <xdr:pic>
      <xdr:nvPicPr>
        <xdr:cNvPr id="3" name="図 2">
          <a:extLst>
            <a:ext uri="{FF2B5EF4-FFF2-40B4-BE49-F238E27FC236}">
              <a16:creationId xmlns:a16="http://schemas.microsoft.com/office/drawing/2014/main" id="{31070E17-1FAE-FCB8-5020-C130AC03A9C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8412" y="40317"/>
          <a:ext cx="5443362" cy="755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20</xdr:row>
      <xdr:rowOff>272921</xdr:rowOff>
    </xdr:from>
    <xdr:to>
      <xdr:col>1</xdr:col>
      <xdr:colOff>164523</xdr:colOff>
      <xdr:row>21</xdr:row>
      <xdr:rowOff>102305</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5827567"/>
          <a:ext cx="33321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editAs="oneCell">
    <xdr:from>
      <xdr:col>13</xdr:col>
      <xdr:colOff>12829</xdr:colOff>
      <xdr:row>0</xdr:row>
      <xdr:rowOff>38485</xdr:rowOff>
    </xdr:from>
    <xdr:to>
      <xdr:col>98</xdr:col>
      <xdr:colOff>4171</xdr:colOff>
      <xdr:row>2</xdr:row>
      <xdr:rowOff>37266</xdr:rowOff>
    </xdr:to>
    <xdr:pic>
      <xdr:nvPicPr>
        <xdr:cNvPr id="2" name="図 1">
          <a:extLst>
            <a:ext uri="{FF2B5EF4-FFF2-40B4-BE49-F238E27FC236}">
              <a16:creationId xmlns:a16="http://schemas.microsoft.com/office/drawing/2014/main" id="{39DB1D1B-BC33-434B-9776-8EAABDFBE8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90405" y="38485"/>
          <a:ext cx="5443362" cy="755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61645"/>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4" personId="{00000000-0000-0000-0000-000000000000}" id="{FFF00E05-D989-4067-8113-CDCEDE7DF23F}">
    <text>記入例
7610111</text>
  </threadedComment>
  <threadedComment ref="D10" personId="{00000000-0000-0000-0000-000000000000}" id="{4236B932-3482-4E6C-8242-E77797BBBF09}">
    <text>「その他」をご選択の場合のみ、ご記入ください。</text>
  </threadedComment>
  <threadedComment ref="D16" personId="{00000000-0000-0000-0000-000000000000}" id="{99A17E40-BFAD-4AC4-8373-DF06059BFA60}">
    <text>利用区分が「学校行事」の場合のみ、選択してください。</text>
  </threadedComment>
  <threadedComment ref="D19" personId="{00000000-0000-0000-0000-000000000000}" id="{FF1D56F3-E31F-4276-82A8-7F1F5305227D}">
    <text>記入例
0878434545</text>
  </threadedComment>
  <threadedComment ref="D25" personId="{00000000-0000-0000-0000-000000000000}" id="{A4796ACF-D71E-4607-BA83-26C329A74AE7}">
    <text>「専用」とは、
単独で体育館を利用すること。
「非専用」とは、
複数の団体で体育館を利用すること。</text>
  </threadedComment>
  <threadedComment ref="F26" personId="{00000000-0000-0000-0000-000000000000}" id="{13575622-41A0-4874-9BAE-DFE20D5CE932}">
    <text>利用時間については、
切上げの整数となります。
例:2.5時間→3時間</text>
  </threadedComment>
  <threadedComment ref="F27" personId="{00000000-0000-0000-0000-000000000000}" id="{F1AEAEAD-9FF2-4444-B136-F82F9918DF65}">
    <text>利用時間については、
切上げの整数となります。
例:2.5時間→3時間</text>
  </threadedComment>
  <threadedComment ref="F28" personId="{00000000-0000-0000-0000-000000000000}" id="{C9915C09-DAC8-458D-9D67-5A1337B79ED0}">
    <text>利用時間については、
切上げの整数となります。
例:2.5時間→3時間</text>
  </threadedComment>
  <threadedComment ref="F29" personId="{00000000-0000-0000-0000-000000000000}" id="{CEA3374F-EF88-4A32-AD42-D818E34A9FB8}">
    <text>利用時間については、
切上げの整数となります。
例:2.5時間→3時間</text>
  </threadedComment>
  <threadedComment ref="F30" personId="{00000000-0000-0000-0000-000000000000}" id="{10FBDB69-3FDB-4C70-B314-84F9EE32F3E2}">
    <text>利用時間については、
切上げの整数となります。
例:2.5時間→3時間</text>
  </threadedComment>
  <threadedComment ref="F31" personId="{00000000-0000-0000-0000-000000000000}" id="{B45E8702-B3DE-43D0-BB2B-B1AB2C9FD9EA}">
    <text>利用時間については、
切上げの整数となります。
例:2.5時間→3時間</text>
  </threadedComment>
  <threadedComment ref="F32" personId="{00000000-0000-0000-0000-000000000000}" id="{E04D818E-A142-448A-B363-8C3F44E43972}">
    <text>利用時間については、
切上げの整数となります。
例:2.5時間→3時間</text>
  </threadedComment>
  <threadedComment ref="F33" personId="{00000000-0000-0000-0000-000000000000}" id="{01AFC705-01B2-4FEA-A5C7-18400921CAAB}">
    <text>野外炊事を行う班の数をご記入ください。</text>
  </threadedComment>
  <threadedComment ref="H33" personId="{00000000-0000-0000-0000-000000000000}" id="{E9FD50B3-9A0F-4248-800A-3C41F351B7C8}">
    <text>野外炊事を行う回数をご記入ください。</text>
  </threadedComment>
  <threadedComment ref="G35" personId="{00000000-0000-0000-0000-000000000000}" id="{15BC2918-FCC1-49E5-B249-19CD4014D838}">
    <text xml:space="preserve">冷暖房の利用可能時期
冷房　原則　６～９月
暖房　原則　11月～３月
利用時間については、
切上げの整数となります。
例:2.5時間→3時間
</text>
  </threadedComment>
  <threadedComment ref="G36" personId="{00000000-0000-0000-0000-000000000000}" id="{4EDF0103-1B67-4D8A-9BB4-5AD0C15B5CFA}">
    <text>冷暖房の利用可能時期
冷房　原則　６～９月
暖房　原則　11月～３月
利用時間については、
切上げの整数となります。
例:2.5時間→3時間</text>
  </threadedComment>
  <threadedComment ref="G37" personId="{00000000-0000-0000-0000-000000000000}" id="{833DEB4B-9412-43B5-83D5-8BC6F3A7FABE}">
    <text>冷暖房の利用可能時期
冷房　原則　６～９月
暖房　原則　11月～３月
利用時間については、
切上げの整数となります。
例:2.5時間→3時間</text>
  </threadedComment>
  <threadedComment ref="C38" personId="{00000000-0000-0000-0000-000000000000}" id="{D1486A87-D98B-474E-AF82-24D2572C9CF7}">
    <text>特別な事情や屋島少年自然の家との協議後の決定事項等あればご記入ください。</text>
  </threadedComment>
</ThreadedComments>
</file>

<file path=xl/threadedComments/threadedComment2.xml><?xml version="1.0" encoding="utf-8"?>
<ThreadedComments xmlns="http://schemas.microsoft.com/office/spreadsheetml/2018/threadedcomments" xmlns:x="http://schemas.openxmlformats.org/spreadsheetml/2006/main">
  <threadedComment ref="C12" personId="{00000000-0000-0000-0000-000000000000}" id="{FA74FC45-F270-4D8F-871D-4B5CA655D126}">
    <text xml:space="preserve">
※※　活動日程表記入の際の注意事項　※※
★入所日には
「入所打ち合わせ（２０分程度）」が必要です。8時40分以降
★施設を利用する場合には、利用場所の明記をお願いします。
　体育館・大研修室・３階研修室・２階会議室　等
★食事時間（食堂利用）
　①朝食7:30～8:30
　②昼食12:00～13:00
　③夕食17:30～18:30
★入浴時間
　18:00～22:00
★職員のつく活動時間
　①午前の活動　9:00～12:30
　②午後の活動　13:30～17:00
★活動プランをご参照の上、活動を計画してください。　
★施設の利用場所、利用時間をご明記ください。
　※施設の利用料金、冷暖房の使用料金については利用回数ごとの切り上げです。
　　例．大研修室　（実質使用時間1.5H　→　使用料金2H）</text>
  </threadedComment>
  <threadedComment ref="C23" personId="{00000000-0000-0000-0000-000000000000}" id="{E821C11A-1A99-4897-B46B-304A02802EB9}">
    <text>特別な支援を要する児童、その他連絡事項がある場合、こちらにご記入ください。</text>
  </threadedComment>
  <threadedComment ref="CP23" personId="{00000000-0000-0000-0000-000000000000}" id="{1A5A9A48-40A7-4EAE-89E7-A08AEFB6FFFE}">
    <text>「なし」は、注文品申込書の提出がない場合。
「あり」は、注文品申込書の提出がある場合。</text>
  </threadedComment>
  <threadedComment ref="CP24" personId="{00000000-0000-0000-0000-000000000000}" id="{52D3ACD4-0B8A-481A-AE79-9565DFD93D2A}">
    <text>【注文】は「アレルギーがある者が別の弁当を注文」を指す。
【持参】は「アレルギーがある者が弁当を持参」を指す。　　　</text>
  </threadedComment>
  <threadedComment ref="BQ26" personId="{00000000-0000-0000-0000-000000000000}" id="{B80E7A52-CCAF-4002-A211-C1AC65B98366}">
    <text>広報用公式Instagramに写真を掲載してもよいか選択してください。</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G277"/>
  <sheetViews>
    <sheetView view="pageLayout" topLeftCell="A7" zoomScaleNormal="100" zoomScaleSheetLayoutView="100" workbookViewId="0">
      <selection activeCell="D10" sqref="D10"/>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237" t="s">
        <v>146</v>
      </c>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row>
    <row r="3" spans="2:33" ht="15" customHeight="1" x14ac:dyDescent="0.2">
      <c r="D3" s="239" t="s">
        <v>200</v>
      </c>
      <c r="E3" s="239"/>
      <c r="F3" s="239"/>
      <c r="G3" s="239"/>
      <c r="H3" s="239"/>
      <c r="I3" s="239"/>
      <c r="J3" s="239"/>
      <c r="K3" s="239"/>
      <c r="L3" s="239"/>
      <c r="M3" s="239"/>
      <c r="N3" s="239"/>
      <c r="O3" s="239"/>
      <c r="P3" s="239"/>
      <c r="Q3" s="239"/>
      <c r="R3" s="239"/>
      <c r="S3" s="239"/>
      <c r="T3" s="239"/>
      <c r="U3" s="239"/>
      <c r="V3" s="239"/>
      <c r="W3" s="239"/>
      <c r="X3" s="239"/>
      <c r="Y3" s="239"/>
      <c r="Z3" s="239"/>
      <c r="AA3" s="239"/>
      <c r="AB3" s="239"/>
    </row>
    <row r="4" spans="2:33" ht="15" customHeight="1" x14ac:dyDescent="0.2">
      <c r="D4" s="238" t="s">
        <v>149</v>
      </c>
      <c r="E4" s="238"/>
      <c r="F4" s="137" t="e">
        <f>#REF!&amp;""</f>
        <v>#REF!</v>
      </c>
      <c r="G4" s="1" t="s">
        <v>18</v>
      </c>
      <c r="H4" s="137" t="e">
        <f>#REF!&amp;""</f>
        <v>#REF!</v>
      </c>
      <c r="I4" s="1" t="s">
        <v>0</v>
      </c>
      <c r="J4" s="137" t="e">
        <f>#REF!&amp;""</f>
        <v>#REF!</v>
      </c>
      <c r="K4" s="239" t="s">
        <v>199</v>
      </c>
      <c r="L4" s="239"/>
      <c r="M4" s="239"/>
      <c r="N4" s="239"/>
      <c r="O4" s="239"/>
      <c r="P4" s="239"/>
      <c r="Q4" s="239"/>
      <c r="R4" s="239"/>
      <c r="S4" s="239"/>
      <c r="T4" s="239"/>
      <c r="U4" s="239"/>
      <c r="V4" s="239"/>
      <c r="W4" s="239"/>
      <c r="X4" s="239"/>
      <c r="Y4" s="239"/>
      <c r="Z4" s="239"/>
      <c r="AA4" s="239"/>
      <c r="AB4" s="239"/>
      <c r="AC4" s="239"/>
      <c r="AD4" s="239"/>
      <c r="AE4" s="239"/>
      <c r="AF4" s="239"/>
      <c r="AG4" s="85"/>
    </row>
    <row r="5" spans="2:33" ht="13.5" customHeight="1" x14ac:dyDescent="0.2">
      <c r="AG5" s="85"/>
    </row>
    <row r="6" spans="2:33" ht="21.75" customHeight="1" x14ac:dyDescent="0.2">
      <c r="W6" s="4" t="s">
        <v>130</v>
      </c>
      <c r="X6" s="4" t="s">
        <v>131</v>
      </c>
      <c r="Y6" s="240"/>
      <c r="Z6" s="240"/>
      <c r="AA6" s="4" t="s">
        <v>18</v>
      </c>
      <c r="AB6" s="240"/>
      <c r="AC6" s="240"/>
      <c r="AD6" s="4" t="s">
        <v>0</v>
      </c>
      <c r="AE6" s="240"/>
      <c r="AF6" s="240"/>
      <c r="AG6" s="4" t="s">
        <v>1</v>
      </c>
    </row>
    <row r="7" spans="2:33" ht="21.75" customHeight="1" x14ac:dyDescent="0.2">
      <c r="B7" s="241" t="s">
        <v>160</v>
      </c>
      <c r="C7" s="241"/>
      <c r="D7" s="241"/>
      <c r="E7" s="241"/>
      <c r="F7" s="244" t="e">
        <f>IF(#REF!="",IF(#REF!="","",#REF!),#REF!)</f>
        <v>#REF!</v>
      </c>
      <c r="G7" s="244"/>
      <c r="H7" s="245" t="e">
        <f>IF(#REF!="",IF(#REF!="","",#REF!),#REF!)</f>
        <v>#REF!</v>
      </c>
      <c r="I7" s="245"/>
      <c r="J7" s="245"/>
      <c r="K7" s="245"/>
      <c r="L7" s="245"/>
      <c r="M7" s="245"/>
      <c r="N7" s="245"/>
      <c r="O7" s="3" t="s">
        <v>162</v>
      </c>
    </row>
    <row r="8" spans="2:33" ht="18" customHeight="1" x14ac:dyDescent="0.2">
      <c r="B8" s="236" t="s">
        <v>161</v>
      </c>
      <c r="C8" s="236"/>
      <c r="D8" s="236"/>
      <c r="E8" s="236"/>
      <c r="F8" s="242" t="e">
        <f>IF(#REF!="","",#REF!)</f>
        <v>#REF!</v>
      </c>
      <c r="G8" s="242"/>
      <c r="H8" s="242"/>
      <c r="I8" s="242"/>
      <c r="J8" s="242"/>
      <c r="K8" s="242"/>
      <c r="L8" s="242"/>
      <c r="M8" s="242"/>
      <c r="N8" s="242"/>
      <c r="O8" s="86"/>
      <c r="T8" s="2"/>
      <c r="U8" s="87"/>
      <c r="V8" s="87"/>
      <c r="W8" s="87"/>
      <c r="X8" s="87"/>
      <c r="Y8" s="87"/>
      <c r="Z8" s="87"/>
      <c r="AA8" s="87"/>
      <c r="AB8" s="87"/>
      <c r="AC8" s="87"/>
      <c r="AD8" s="87"/>
      <c r="AE8" s="87"/>
      <c r="AF8" s="87"/>
    </row>
    <row r="9" spans="2:33" ht="18" customHeight="1" x14ac:dyDescent="0.2">
      <c r="T9" s="87"/>
      <c r="U9" s="64"/>
      <c r="V9" s="88" t="s">
        <v>147</v>
      </c>
      <c r="W9" s="89"/>
      <c r="X9" s="89"/>
      <c r="Y9" s="89"/>
      <c r="Z9" s="89"/>
      <c r="AA9" s="89"/>
      <c r="AB9" s="89"/>
      <c r="AC9" s="89"/>
      <c r="AD9" s="89"/>
      <c r="AE9" s="90"/>
      <c r="AF9" s="69"/>
    </row>
    <row r="10" spans="2:33" ht="18" customHeight="1" x14ac:dyDescent="0.2">
      <c r="L10" s="60"/>
      <c r="M10" s="60"/>
      <c r="N10" s="60"/>
      <c r="O10" s="60"/>
      <c r="P10" s="60"/>
      <c r="Q10" s="60"/>
      <c r="R10" s="60"/>
      <c r="S10" s="60"/>
      <c r="T10" s="87"/>
      <c r="V10" s="243" t="s">
        <v>148</v>
      </c>
      <c r="W10" s="243"/>
      <c r="X10" s="86"/>
      <c r="Y10" s="236" t="s">
        <v>150</v>
      </c>
      <c r="Z10" s="236"/>
      <c r="AA10" s="236"/>
      <c r="AB10" s="236"/>
      <c r="AC10" s="236"/>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46" t="s">
        <v>9</v>
      </c>
      <c r="C13" s="247"/>
      <c r="D13" s="248"/>
      <c r="E13" s="249" t="e">
        <f>IF(#REF!="","",#REF!)</f>
        <v>#REF!</v>
      </c>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50"/>
    </row>
    <row r="14" spans="2:33" s="2" customFormat="1" ht="19.5" customHeight="1" x14ac:dyDescent="0.2">
      <c r="B14" s="251" t="s">
        <v>10</v>
      </c>
      <c r="C14" s="252"/>
      <c r="D14" s="253"/>
      <c r="E14" s="68"/>
      <c r="F14" s="68"/>
      <c r="G14" s="68"/>
      <c r="H14" s="68" t="e">
        <f>IF(#REF!="","",#REF!)</f>
        <v>#REF!</v>
      </c>
      <c r="I14" s="68" t="s">
        <v>0</v>
      </c>
      <c r="J14" s="68"/>
      <c r="K14" s="68"/>
      <c r="L14" s="68" t="e">
        <f>IF(#REF!="","",#REF!)</f>
        <v>#REF!</v>
      </c>
      <c r="M14" s="68" t="s">
        <v>1</v>
      </c>
      <c r="N14" s="68"/>
      <c r="O14" s="68" t="s">
        <v>2</v>
      </c>
      <c r="P14" s="68" t="s">
        <v>3</v>
      </c>
      <c r="Q14" s="68"/>
      <c r="R14" s="257" t="s">
        <v>126</v>
      </c>
      <c r="S14" s="258"/>
      <c r="T14" s="258"/>
      <c r="U14" s="258"/>
      <c r="V14" s="259"/>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54"/>
      <c r="C15" s="255"/>
      <c r="D15" s="256"/>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60"/>
      <c r="S15" s="261"/>
      <c r="T15" s="261"/>
      <c r="U15" s="261"/>
      <c r="V15" s="262"/>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63" t="s">
        <v>11</v>
      </c>
      <c r="C16" s="264"/>
      <c r="D16" s="265"/>
      <c r="E16" s="266" t="e">
        <f>IF(#REF!=1,#REF!,IF(OR(#REF!=2,#REF!=3),#REF!,IF(#REF!=4,#REF!,IF(#REF!=5,#REF!,""))))</f>
        <v>#REF!</v>
      </c>
      <c r="F16" s="267"/>
      <c r="G16" s="267"/>
      <c r="H16" s="267"/>
      <c r="I16" s="267"/>
      <c r="J16" s="267"/>
      <c r="K16" s="267"/>
      <c r="L16" s="267"/>
      <c r="M16" s="267"/>
      <c r="N16" s="267"/>
      <c r="O16" s="267"/>
      <c r="P16" s="267"/>
      <c r="Q16" s="267"/>
      <c r="R16" s="267"/>
      <c r="S16" s="267"/>
      <c r="T16" s="267"/>
      <c r="U16" s="267"/>
      <c r="V16" s="267" t="e">
        <f>IF(#REF!="","",CONCATENATE(#REF!,#REF!,#REF!))</f>
        <v>#REF!</v>
      </c>
      <c r="W16" s="267"/>
      <c r="X16" s="267"/>
      <c r="Y16" s="267"/>
      <c r="Z16" s="267"/>
      <c r="AA16" s="267"/>
      <c r="AB16" s="267"/>
      <c r="AC16" s="267"/>
      <c r="AD16" s="267"/>
      <c r="AE16" s="267"/>
      <c r="AF16" s="267"/>
      <c r="AG16" s="268"/>
    </row>
    <row r="17" spans="2:33" s="2" customFormat="1" ht="21" customHeight="1" x14ac:dyDescent="0.2">
      <c r="B17" s="269" t="s">
        <v>12</v>
      </c>
      <c r="C17" s="270"/>
      <c r="D17" s="271"/>
      <c r="E17" s="266" t="e">
        <f>IF(#REF!="","",#REF!)</f>
        <v>#REF!</v>
      </c>
      <c r="F17" s="267"/>
      <c r="G17" s="267"/>
      <c r="H17" s="267"/>
      <c r="I17" s="267"/>
      <c r="J17" s="267" t="e">
        <f>IF(#REF!="",IF(#REF!="","",#REF!),#REF!)</f>
        <v>#REF!</v>
      </c>
      <c r="K17" s="267"/>
      <c r="L17" s="267"/>
      <c r="M17" s="267"/>
      <c r="N17" s="267"/>
      <c r="O17" s="267"/>
      <c r="P17" s="267"/>
      <c r="Q17" s="267"/>
      <c r="R17" s="267"/>
      <c r="S17" s="267"/>
      <c r="T17" s="267"/>
      <c r="U17" s="267"/>
      <c r="V17" s="267"/>
      <c r="W17" s="267"/>
      <c r="X17" s="267"/>
      <c r="Y17" s="267"/>
      <c r="Z17" s="267"/>
      <c r="AA17" s="267"/>
      <c r="AB17" s="267"/>
      <c r="AC17" s="267"/>
      <c r="AD17" s="267"/>
      <c r="AE17" s="267"/>
      <c r="AF17" s="267"/>
      <c r="AG17" s="268"/>
    </row>
    <row r="18" spans="2:33" s="2" customFormat="1" ht="21" hidden="1" customHeight="1" x14ac:dyDescent="0.2">
      <c r="B18" s="272" t="s">
        <v>153</v>
      </c>
      <c r="C18" s="274" t="s">
        <v>154</v>
      </c>
      <c r="D18" s="274"/>
      <c r="E18" s="274"/>
      <c r="F18" s="274"/>
      <c r="G18" s="274"/>
      <c r="H18" s="274"/>
      <c r="I18" s="274"/>
      <c r="J18" s="274"/>
      <c r="K18" s="274"/>
      <c r="L18" s="274"/>
      <c r="M18" s="274"/>
      <c r="N18" s="274" t="s">
        <v>155</v>
      </c>
      <c r="O18" s="274"/>
      <c r="P18" s="274"/>
      <c r="Q18" s="274"/>
      <c r="R18" s="274"/>
      <c r="S18" s="274"/>
      <c r="T18" s="274"/>
      <c r="U18" s="274"/>
      <c r="V18" s="274"/>
      <c r="W18" s="274"/>
      <c r="X18" s="274" t="s">
        <v>156</v>
      </c>
      <c r="Y18" s="274"/>
      <c r="Z18" s="274"/>
      <c r="AA18" s="274"/>
      <c r="AB18" s="274"/>
      <c r="AC18" s="274"/>
      <c r="AD18" s="274"/>
      <c r="AE18" s="274"/>
      <c r="AF18" s="274"/>
      <c r="AG18" s="275"/>
    </row>
    <row r="19" spans="2:33" s="2" customFormat="1" ht="21" hidden="1" customHeight="1" x14ac:dyDescent="0.2">
      <c r="B19" s="272"/>
      <c r="C19" s="274" t="str">
        <f>利用変更申請書!C22&amp;""</f>
        <v/>
      </c>
      <c r="D19" s="274"/>
      <c r="E19" s="274"/>
      <c r="F19" s="274"/>
      <c r="G19" s="274"/>
      <c r="H19" s="274"/>
      <c r="I19" s="274"/>
      <c r="J19" s="274"/>
      <c r="K19" s="274"/>
      <c r="L19" s="274"/>
      <c r="M19" s="274"/>
      <c r="N19" s="274" t="str">
        <f>利用変更申請書!N22&amp;""</f>
        <v/>
      </c>
      <c r="O19" s="274"/>
      <c r="P19" s="274"/>
      <c r="Q19" s="274"/>
      <c r="R19" s="274"/>
      <c r="S19" s="274"/>
      <c r="T19" s="274"/>
      <c r="U19" s="274"/>
      <c r="V19" s="274"/>
      <c r="W19" s="274"/>
      <c r="X19" s="274" t="str">
        <f>利用変更申請書!X22&amp;""</f>
        <v/>
      </c>
      <c r="Y19" s="274"/>
      <c r="Z19" s="274"/>
      <c r="AA19" s="274"/>
      <c r="AB19" s="274"/>
      <c r="AC19" s="274"/>
      <c r="AD19" s="274"/>
      <c r="AE19" s="274"/>
      <c r="AF19" s="274"/>
      <c r="AG19" s="275"/>
    </row>
    <row r="20" spans="2:33" s="2" customFormat="1" ht="21" hidden="1" customHeight="1" x14ac:dyDescent="0.2">
      <c r="B20" s="272"/>
      <c r="C20" s="274" t="str">
        <f>利用変更申請書!C23&amp;""</f>
        <v/>
      </c>
      <c r="D20" s="274"/>
      <c r="E20" s="274"/>
      <c r="F20" s="274"/>
      <c r="G20" s="274"/>
      <c r="H20" s="274"/>
      <c r="I20" s="274"/>
      <c r="J20" s="274"/>
      <c r="K20" s="274"/>
      <c r="L20" s="274"/>
      <c r="M20" s="274"/>
      <c r="N20" s="274" t="str">
        <f>利用変更申請書!N23&amp;""</f>
        <v/>
      </c>
      <c r="O20" s="274"/>
      <c r="P20" s="274"/>
      <c r="Q20" s="274"/>
      <c r="R20" s="274"/>
      <c r="S20" s="274"/>
      <c r="T20" s="274"/>
      <c r="U20" s="274"/>
      <c r="V20" s="274"/>
      <c r="W20" s="274"/>
      <c r="X20" s="274" t="str">
        <f>利用変更申請書!X23&amp;""</f>
        <v/>
      </c>
      <c r="Y20" s="274"/>
      <c r="Z20" s="274"/>
      <c r="AA20" s="274"/>
      <c r="AB20" s="274"/>
      <c r="AC20" s="274"/>
      <c r="AD20" s="274"/>
      <c r="AE20" s="274"/>
      <c r="AF20" s="274"/>
      <c r="AG20" s="275"/>
    </row>
    <row r="21" spans="2:33" s="2" customFormat="1" ht="21" hidden="1" customHeight="1" x14ac:dyDescent="0.2">
      <c r="B21" s="272"/>
      <c r="C21" s="274" t="str">
        <f>利用変更申請書!C24&amp;""</f>
        <v/>
      </c>
      <c r="D21" s="274"/>
      <c r="E21" s="274"/>
      <c r="F21" s="274"/>
      <c r="G21" s="274"/>
      <c r="H21" s="274"/>
      <c r="I21" s="274"/>
      <c r="J21" s="274"/>
      <c r="K21" s="274"/>
      <c r="L21" s="274"/>
      <c r="M21" s="274"/>
      <c r="N21" s="274" t="str">
        <f>利用変更申請書!N24&amp;""</f>
        <v/>
      </c>
      <c r="O21" s="274"/>
      <c r="P21" s="274"/>
      <c r="Q21" s="274"/>
      <c r="R21" s="274"/>
      <c r="S21" s="274"/>
      <c r="T21" s="274"/>
      <c r="U21" s="274"/>
      <c r="V21" s="274"/>
      <c r="W21" s="274"/>
      <c r="X21" s="274" t="str">
        <f>利用変更申請書!X24&amp;""</f>
        <v/>
      </c>
      <c r="Y21" s="274"/>
      <c r="Z21" s="274"/>
      <c r="AA21" s="274"/>
      <c r="AB21" s="274"/>
      <c r="AC21" s="274"/>
      <c r="AD21" s="274"/>
      <c r="AE21" s="274"/>
      <c r="AF21" s="274"/>
      <c r="AG21" s="275"/>
    </row>
    <row r="22" spans="2:33" s="2" customFormat="1" ht="21" hidden="1" customHeight="1" x14ac:dyDescent="0.2">
      <c r="B22" s="272"/>
      <c r="C22" s="274" t="str">
        <f>利用変更申請書!C25&amp;""</f>
        <v/>
      </c>
      <c r="D22" s="274"/>
      <c r="E22" s="274"/>
      <c r="F22" s="274"/>
      <c r="G22" s="274"/>
      <c r="H22" s="274"/>
      <c r="I22" s="274"/>
      <c r="J22" s="274"/>
      <c r="K22" s="274"/>
      <c r="L22" s="274"/>
      <c r="M22" s="274"/>
      <c r="N22" s="274" t="str">
        <f>利用変更申請書!N25&amp;""</f>
        <v/>
      </c>
      <c r="O22" s="274"/>
      <c r="P22" s="274"/>
      <c r="Q22" s="274"/>
      <c r="R22" s="274"/>
      <c r="S22" s="274"/>
      <c r="T22" s="274"/>
      <c r="U22" s="274"/>
      <c r="V22" s="274"/>
      <c r="W22" s="274"/>
      <c r="X22" s="274" t="str">
        <f>利用変更申請書!X25&amp;""</f>
        <v/>
      </c>
      <c r="Y22" s="274"/>
      <c r="Z22" s="274"/>
      <c r="AA22" s="274"/>
      <c r="AB22" s="274"/>
      <c r="AC22" s="274"/>
      <c r="AD22" s="274"/>
      <c r="AE22" s="274"/>
      <c r="AF22" s="274"/>
      <c r="AG22" s="275"/>
    </row>
    <row r="23" spans="2:33" s="2" customFormat="1" ht="21" hidden="1" customHeight="1" x14ac:dyDescent="0.2">
      <c r="B23" s="272"/>
      <c r="C23" s="274" t="str">
        <f>利用変更申請書!C26&amp;""</f>
        <v/>
      </c>
      <c r="D23" s="274"/>
      <c r="E23" s="274"/>
      <c r="F23" s="274"/>
      <c r="G23" s="274"/>
      <c r="H23" s="274"/>
      <c r="I23" s="274"/>
      <c r="J23" s="274"/>
      <c r="K23" s="274"/>
      <c r="L23" s="274"/>
      <c r="M23" s="274"/>
      <c r="N23" s="274" t="str">
        <f>利用変更申請書!N26&amp;""</f>
        <v/>
      </c>
      <c r="O23" s="274"/>
      <c r="P23" s="274"/>
      <c r="Q23" s="274"/>
      <c r="R23" s="274"/>
      <c r="S23" s="274"/>
      <c r="T23" s="274"/>
      <c r="U23" s="274"/>
      <c r="V23" s="274"/>
      <c r="W23" s="274"/>
      <c r="X23" s="274" t="str">
        <f>利用変更申請書!X26&amp;""</f>
        <v/>
      </c>
      <c r="Y23" s="274"/>
      <c r="Z23" s="274"/>
      <c r="AA23" s="274"/>
      <c r="AB23" s="274"/>
      <c r="AC23" s="274"/>
      <c r="AD23" s="274"/>
      <c r="AE23" s="274"/>
      <c r="AF23" s="274"/>
      <c r="AG23" s="275"/>
    </row>
    <row r="24" spans="2:33" s="2" customFormat="1" ht="21" hidden="1" customHeight="1" x14ac:dyDescent="0.2">
      <c r="B24" s="272"/>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5"/>
    </row>
    <row r="25" spans="2:33" s="2" customFormat="1" ht="21" hidden="1" customHeight="1" x14ac:dyDescent="0.2">
      <c r="B25" s="272"/>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5"/>
    </row>
    <row r="26" spans="2:33" s="2" customFormat="1" ht="21" hidden="1" customHeight="1" x14ac:dyDescent="0.2">
      <c r="B26" s="272"/>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5"/>
    </row>
    <row r="27" spans="2:33" s="2" customFormat="1" ht="21" hidden="1" customHeight="1" x14ac:dyDescent="0.2">
      <c r="B27" s="272"/>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5"/>
    </row>
    <row r="28" spans="2:33" s="2" customFormat="1" ht="21" hidden="1" customHeight="1" x14ac:dyDescent="0.2">
      <c r="B28" s="272"/>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5"/>
    </row>
    <row r="29" spans="2:33" s="2" customFormat="1" ht="21" hidden="1" customHeight="1" x14ac:dyDescent="0.2">
      <c r="B29" s="272"/>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5"/>
    </row>
    <row r="30" spans="2:33" s="2" customFormat="1" ht="21" hidden="1" customHeight="1" x14ac:dyDescent="0.2">
      <c r="B30" s="272"/>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5"/>
    </row>
    <row r="31" spans="2:33" s="2" customFormat="1" ht="21" hidden="1" customHeight="1" x14ac:dyDescent="0.2">
      <c r="B31" s="273"/>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5"/>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x14ac:dyDescent="0.2">
      <c r="B34" s="278" t="s">
        <v>157</v>
      </c>
      <c r="C34" s="280" t="str">
        <f>利用変更申請書!C37&amp;""</f>
        <v/>
      </c>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1"/>
    </row>
    <row r="35" spans="2:33" s="2" customFormat="1" ht="21" hidden="1" customHeight="1" x14ac:dyDescent="0.2">
      <c r="B35" s="279"/>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3"/>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284" t="s">
        <v>8</v>
      </c>
      <c r="C40" s="287"/>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9"/>
    </row>
    <row r="41" spans="2:33" s="2" customFormat="1" ht="10.5" customHeight="1" x14ac:dyDescent="0.2">
      <c r="B41" s="285"/>
      <c r="C41" s="290"/>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2"/>
    </row>
    <row r="42" spans="2:33" s="2" customFormat="1" ht="11.25" customHeight="1" x14ac:dyDescent="0.2">
      <c r="B42" s="285"/>
      <c r="C42" s="290"/>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2"/>
    </row>
    <row r="43" spans="2:33" s="2" customFormat="1" ht="10.5" customHeight="1" thickBot="1" x14ac:dyDescent="0.25">
      <c r="B43" s="286"/>
      <c r="C43" s="293"/>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5"/>
    </row>
    <row r="44" spans="2:33" s="2" customFormat="1" ht="13.5" customHeight="1" x14ac:dyDescent="0.2">
      <c r="B44" s="276" t="s">
        <v>163</v>
      </c>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row>
    <row r="45" spans="2:33" s="2" customFormat="1" x14ac:dyDescent="0.2">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277"/>
      <c r="AG45" s="277"/>
    </row>
    <row r="46" spans="2:33" s="2" customFormat="1" x14ac:dyDescent="0.2">
      <c r="B46" s="277"/>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row>
    <row r="47" spans="2:33" s="2" customFormat="1" x14ac:dyDescent="0.2">
      <c r="B47" s="277"/>
      <c r="C47" s="277"/>
      <c r="D47" s="277"/>
      <c r="E47" s="277"/>
      <c r="F47" s="277"/>
      <c r="G47" s="277"/>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row>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selectLockedCells="1"/>
  <mergeCells count="72">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 ref="B44:AG47"/>
    <mergeCell ref="C31:M31"/>
    <mergeCell ref="N31:W31"/>
    <mergeCell ref="X31:AG31"/>
    <mergeCell ref="B34:B35"/>
    <mergeCell ref="C34:AG35"/>
    <mergeCell ref="B40:B43"/>
    <mergeCell ref="C40:AG43"/>
    <mergeCell ref="X23:AG23"/>
    <mergeCell ref="C22:M22"/>
    <mergeCell ref="N22:W22"/>
    <mergeCell ref="X22:AG22"/>
    <mergeCell ref="X27:AG27"/>
    <mergeCell ref="C24:M24"/>
    <mergeCell ref="N24:W24"/>
    <mergeCell ref="X24:AG24"/>
    <mergeCell ref="C25:M25"/>
    <mergeCell ref="N25:W25"/>
    <mergeCell ref="X25:AG25"/>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B13:D13"/>
    <mergeCell ref="E13:AG13"/>
    <mergeCell ref="B14:D15"/>
    <mergeCell ref="R14:V15"/>
    <mergeCell ref="B16:D16"/>
    <mergeCell ref="E16:U16"/>
    <mergeCell ref="V16:AG16"/>
    <mergeCell ref="Y10:AC10"/>
    <mergeCell ref="B2:AG2"/>
    <mergeCell ref="D4:E4"/>
    <mergeCell ref="K4:AF4"/>
    <mergeCell ref="Y6:Z6"/>
    <mergeCell ref="AB6:AC6"/>
    <mergeCell ref="AE6:AF6"/>
    <mergeCell ref="B7:E7"/>
    <mergeCell ref="B8:E8"/>
    <mergeCell ref="F8:N8"/>
    <mergeCell ref="V10:W10"/>
    <mergeCell ref="D3:AB3"/>
    <mergeCell ref="F7:G7"/>
    <mergeCell ref="H7:N7"/>
  </mergeCells>
  <phoneticPr fontId="1"/>
  <conditionalFormatting sqref="Y6:Z6 AB6:AC6 AE6:AF6">
    <cfRule type="containsBlanks" dxfId="15"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2:L44"/>
  <sheetViews>
    <sheetView tabSelected="1" topLeftCell="A2" zoomScale="65" zoomScaleNormal="65" workbookViewId="0">
      <selection activeCell="F3" sqref="F3"/>
    </sheetView>
  </sheetViews>
  <sheetFormatPr defaultRowHeight="13" x14ac:dyDescent="0.2"/>
  <cols>
    <col min="2" max="2" width="12.81640625" customWidth="1"/>
    <col min="5" max="5" width="13.54296875" bestFit="1" customWidth="1"/>
    <col min="7" max="7" width="11.36328125" bestFit="1" customWidth="1"/>
    <col min="11" max="11" width="12.6328125" customWidth="1"/>
    <col min="12" max="12" width="46.453125" customWidth="1"/>
  </cols>
  <sheetData>
    <row r="2" spans="2:12" ht="254.5" customHeight="1" x14ac:dyDescent="0.2">
      <c r="B2" s="228" t="s">
        <v>314</v>
      </c>
      <c r="C2" s="229"/>
      <c r="D2" s="229"/>
      <c r="E2" s="229"/>
      <c r="F2" s="229"/>
      <c r="G2" s="229"/>
      <c r="H2" s="229"/>
      <c r="I2" s="229"/>
      <c r="J2" s="229"/>
      <c r="K2" s="229"/>
      <c r="L2" s="208"/>
    </row>
    <row r="3" spans="2:12" ht="13" customHeight="1" x14ac:dyDescent="0.2">
      <c r="B3" s="218" t="s">
        <v>277</v>
      </c>
      <c r="C3" s="218"/>
      <c r="D3" s="106">
        <v>8</v>
      </c>
      <c r="E3" s="106" t="s">
        <v>288</v>
      </c>
      <c r="F3" s="182"/>
      <c r="G3" s="209" t="s">
        <v>290</v>
      </c>
      <c r="H3" s="182"/>
      <c r="I3" s="106" t="s">
        <v>291</v>
      </c>
      <c r="K3" s="210"/>
      <c r="L3" s="208"/>
    </row>
    <row r="4" spans="2:12" x14ac:dyDescent="0.2">
      <c r="B4" s="218" t="s">
        <v>278</v>
      </c>
      <c r="C4" s="211" t="s">
        <v>259</v>
      </c>
      <c r="D4" s="234"/>
      <c r="E4" s="234"/>
      <c r="F4" s="234"/>
      <c r="G4" s="210"/>
      <c r="H4" s="210"/>
      <c r="I4" s="210"/>
      <c r="J4" s="210"/>
      <c r="L4" s="210"/>
    </row>
    <row r="5" spans="2:12" x14ac:dyDescent="0.2">
      <c r="B5" s="218"/>
      <c r="C5" s="211" t="s">
        <v>260</v>
      </c>
      <c r="D5" s="225"/>
      <c r="E5" s="225"/>
      <c r="F5" s="225"/>
      <c r="G5" s="225"/>
      <c r="H5" s="225"/>
      <c r="I5" s="225"/>
      <c r="J5" s="225"/>
      <c r="K5" s="210"/>
      <c r="L5" s="210"/>
    </row>
    <row r="6" spans="2:12" x14ac:dyDescent="0.2">
      <c r="B6" s="222" t="s">
        <v>279</v>
      </c>
      <c r="C6" s="222"/>
      <c r="D6" s="169"/>
      <c r="E6" s="210"/>
      <c r="F6" s="210"/>
      <c r="G6" s="210"/>
      <c r="H6" s="210"/>
      <c r="I6" s="210"/>
      <c r="J6" s="210"/>
      <c r="L6" s="210"/>
    </row>
    <row r="7" spans="2:12" x14ac:dyDescent="0.2">
      <c r="B7" s="218" t="s">
        <v>280</v>
      </c>
      <c r="C7" s="218"/>
      <c r="D7" s="225"/>
      <c r="E7" s="225"/>
      <c r="F7" s="225"/>
      <c r="G7" s="210"/>
      <c r="H7" s="210"/>
      <c r="I7" s="210"/>
      <c r="J7" s="210"/>
      <c r="L7" s="210"/>
    </row>
    <row r="8" spans="2:12" x14ac:dyDescent="0.2">
      <c r="B8" s="222" t="s">
        <v>252</v>
      </c>
      <c r="C8" s="222"/>
      <c r="D8" s="235"/>
      <c r="E8" s="235"/>
      <c r="F8" s="235"/>
      <c r="G8" s="210"/>
      <c r="H8" s="210"/>
      <c r="I8" s="210"/>
      <c r="J8" s="210"/>
      <c r="L8" s="210"/>
    </row>
    <row r="9" spans="2:12" x14ac:dyDescent="0.2">
      <c r="B9" s="230" t="s">
        <v>171</v>
      </c>
      <c r="C9" s="231"/>
      <c r="D9" s="225"/>
      <c r="E9" s="225"/>
      <c r="F9" s="225"/>
      <c r="G9" s="225"/>
      <c r="H9" s="225"/>
      <c r="I9" s="225"/>
      <c r="J9" s="225"/>
      <c r="L9" s="210"/>
    </row>
    <row r="10" spans="2:12" x14ac:dyDescent="0.2">
      <c r="B10" s="232"/>
      <c r="C10" s="233"/>
      <c r="D10" s="225"/>
      <c r="E10" s="225"/>
      <c r="F10" s="225"/>
      <c r="G10" s="225"/>
      <c r="H10" s="225"/>
      <c r="I10" s="225"/>
      <c r="J10" s="225"/>
      <c r="L10" s="210"/>
    </row>
    <row r="11" spans="2:12" x14ac:dyDescent="0.2">
      <c r="B11" s="218" t="s">
        <v>186</v>
      </c>
      <c r="C11" s="212" t="s">
        <v>269</v>
      </c>
      <c r="D11" s="175"/>
      <c r="E11" s="213" t="s">
        <v>290</v>
      </c>
      <c r="F11" s="175"/>
      <c r="G11" s="207" t="s">
        <v>291</v>
      </c>
      <c r="H11" s="210"/>
      <c r="I11" s="210"/>
      <c r="J11" s="210"/>
      <c r="L11" s="210"/>
    </row>
    <row r="12" spans="2:12" x14ac:dyDescent="0.2">
      <c r="B12" s="218"/>
      <c r="C12" s="212" t="s">
        <v>261</v>
      </c>
      <c r="D12" s="169"/>
      <c r="E12" s="211" t="s">
        <v>289</v>
      </c>
      <c r="F12" s="169"/>
      <c r="G12" s="207" t="s">
        <v>292</v>
      </c>
      <c r="H12" s="210"/>
      <c r="I12" s="210"/>
      <c r="J12" s="210"/>
      <c r="L12" s="210"/>
    </row>
    <row r="13" spans="2:12" x14ac:dyDescent="0.2">
      <c r="B13" s="218"/>
      <c r="C13" s="212" t="s">
        <v>270</v>
      </c>
      <c r="D13" s="207" t="str">
        <f>D11&amp;""</f>
        <v/>
      </c>
      <c r="E13" s="207" t="s">
        <v>290</v>
      </c>
      <c r="F13" s="207" t="str">
        <f>F11&amp;""</f>
        <v/>
      </c>
      <c r="G13" s="207" t="s">
        <v>291</v>
      </c>
      <c r="H13" s="210"/>
      <c r="I13" s="210"/>
      <c r="J13" s="210"/>
      <c r="L13" s="210"/>
    </row>
    <row r="14" spans="2:12" x14ac:dyDescent="0.2">
      <c r="B14" s="218"/>
      <c r="C14" s="212" t="s">
        <v>262</v>
      </c>
      <c r="D14" s="175"/>
      <c r="E14" s="213" t="s">
        <v>289</v>
      </c>
      <c r="F14" s="175"/>
      <c r="G14" s="207" t="s">
        <v>292</v>
      </c>
      <c r="H14" s="210"/>
      <c r="I14" s="210"/>
      <c r="J14" s="210"/>
      <c r="L14" s="210"/>
    </row>
    <row r="15" spans="2:12" x14ac:dyDescent="0.2">
      <c r="B15" s="218" t="s">
        <v>172</v>
      </c>
      <c r="C15" s="218"/>
      <c r="D15" s="224"/>
      <c r="E15" s="224"/>
      <c r="F15" s="224"/>
      <c r="G15" s="210"/>
      <c r="H15" s="210"/>
      <c r="I15" s="210"/>
      <c r="J15" s="210"/>
      <c r="L15" s="210"/>
    </row>
    <row r="16" spans="2:12" x14ac:dyDescent="0.2">
      <c r="B16" s="218" t="s">
        <v>263</v>
      </c>
      <c r="C16" s="218"/>
      <c r="D16" s="225"/>
      <c r="E16" s="225"/>
      <c r="F16" s="225"/>
      <c r="G16" s="210"/>
      <c r="H16" s="210"/>
      <c r="I16" s="210"/>
      <c r="J16" s="210"/>
      <c r="L16" s="210"/>
    </row>
    <row r="17" spans="2:12" x14ac:dyDescent="0.2">
      <c r="B17" s="222" t="s">
        <v>281</v>
      </c>
      <c r="C17" s="222"/>
      <c r="D17" s="169"/>
      <c r="E17" s="210"/>
      <c r="F17" s="210"/>
      <c r="G17" s="210"/>
      <c r="H17" s="210"/>
      <c r="I17" s="210"/>
      <c r="J17" s="210"/>
      <c r="L17" s="210"/>
    </row>
    <row r="18" spans="2:12" x14ac:dyDescent="0.2">
      <c r="B18" s="218" t="s">
        <v>282</v>
      </c>
      <c r="C18" s="218"/>
      <c r="D18" s="225"/>
      <c r="E18" s="225"/>
      <c r="F18" s="225"/>
      <c r="G18" s="210"/>
      <c r="H18" s="210"/>
      <c r="I18" s="210"/>
      <c r="J18" s="210"/>
      <c r="L18" s="210"/>
    </row>
    <row r="19" spans="2:12" x14ac:dyDescent="0.2">
      <c r="B19" s="226" t="s">
        <v>283</v>
      </c>
      <c r="C19" s="227"/>
      <c r="D19" s="219"/>
      <c r="E19" s="220"/>
      <c r="F19" s="221"/>
      <c r="G19" s="214"/>
      <c r="H19" s="210"/>
      <c r="I19" s="210"/>
      <c r="J19" s="210"/>
      <c r="L19" s="210"/>
    </row>
    <row r="20" spans="2:12" x14ac:dyDescent="0.2">
      <c r="B20" s="216" t="s">
        <v>265</v>
      </c>
      <c r="C20" s="207" t="s">
        <v>271</v>
      </c>
      <c r="D20" s="218" t="s">
        <v>312</v>
      </c>
      <c r="E20" s="218"/>
      <c r="F20" s="218"/>
      <c r="G20" s="210"/>
      <c r="H20" s="210"/>
      <c r="I20" s="210"/>
      <c r="J20" s="210"/>
      <c r="L20" s="210"/>
    </row>
    <row r="21" spans="2:12" x14ac:dyDescent="0.2">
      <c r="B21" s="216"/>
      <c r="C21" s="216" t="s">
        <v>264</v>
      </c>
      <c r="D21" s="218" t="s">
        <v>238</v>
      </c>
      <c r="E21" s="218"/>
      <c r="F21" s="215"/>
      <c r="G21" s="207" t="s">
        <v>215</v>
      </c>
      <c r="H21" s="170"/>
      <c r="I21" s="207" t="s">
        <v>272</v>
      </c>
      <c r="J21" s="210"/>
      <c r="L21" s="210"/>
    </row>
    <row r="22" spans="2:12" x14ac:dyDescent="0.2">
      <c r="B22" s="216"/>
      <c r="C22" s="216"/>
      <c r="D22" s="218" t="s">
        <v>237</v>
      </c>
      <c r="E22" s="218"/>
      <c r="F22" s="215"/>
      <c r="G22" s="207" t="s">
        <v>215</v>
      </c>
      <c r="H22" s="170"/>
      <c r="I22" s="207" t="s">
        <v>272</v>
      </c>
      <c r="J22" s="210"/>
      <c r="L22" s="210"/>
    </row>
    <row r="23" spans="2:12" x14ac:dyDescent="0.2">
      <c r="B23" s="216"/>
      <c r="C23" s="216"/>
      <c r="D23" s="218" t="s">
        <v>236</v>
      </c>
      <c r="E23" s="218"/>
      <c r="F23" s="215"/>
      <c r="G23" s="207" t="s">
        <v>215</v>
      </c>
      <c r="H23" s="170"/>
      <c r="I23" s="207" t="s">
        <v>272</v>
      </c>
      <c r="J23" s="210"/>
      <c r="L23" s="210"/>
    </row>
    <row r="24" spans="2:12" x14ac:dyDescent="0.2">
      <c r="B24" s="216"/>
      <c r="C24" s="216"/>
      <c r="D24" s="218" t="s">
        <v>235</v>
      </c>
      <c r="E24" s="218"/>
      <c r="F24" s="215"/>
      <c r="G24" s="207" t="s">
        <v>215</v>
      </c>
      <c r="H24" s="170"/>
      <c r="I24" s="207" t="s">
        <v>272</v>
      </c>
      <c r="J24" s="210"/>
      <c r="L24" s="210"/>
    </row>
    <row r="25" spans="2:12" x14ac:dyDescent="0.2">
      <c r="B25" s="216"/>
      <c r="C25" s="216" t="s">
        <v>232</v>
      </c>
      <c r="D25" s="218" t="s">
        <v>313</v>
      </c>
      <c r="E25" s="218"/>
      <c r="F25" s="210"/>
      <c r="G25" s="210"/>
      <c r="H25" s="210"/>
      <c r="I25" s="210"/>
      <c r="J25" s="210"/>
      <c r="L25" s="210"/>
    </row>
    <row r="26" spans="2:12" x14ac:dyDescent="0.2">
      <c r="B26" s="216"/>
      <c r="C26" s="216"/>
      <c r="D26" s="216" t="s">
        <v>266</v>
      </c>
      <c r="E26" s="207" t="s">
        <v>230</v>
      </c>
      <c r="F26" s="170"/>
      <c r="G26" s="207" t="s">
        <v>212</v>
      </c>
      <c r="H26" s="210"/>
      <c r="I26" s="210"/>
      <c r="J26" s="210"/>
      <c r="L26" s="210"/>
    </row>
    <row r="27" spans="2:12" x14ac:dyDescent="0.2">
      <c r="B27" s="216"/>
      <c r="C27" s="216"/>
      <c r="D27" s="216"/>
      <c r="E27" s="207" t="s">
        <v>228</v>
      </c>
      <c r="F27" s="170"/>
      <c r="G27" s="207" t="s">
        <v>212</v>
      </c>
      <c r="H27" s="210"/>
      <c r="I27" s="210"/>
      <c r="J27" s="210"/>
      <c r="L27" s="210"/>
    </row>
    <row r="28" spans="2:12" x14ac:dyDescent="0.2">
      <c r="B28" s="216"/>
      <c r="C28" s="218" t="s">
        <v>303</v>
      </c>
      <c r="D28" s="218"/>
      <c r="E28" s="218"/>
      <c r="F28" s="170"/>
      <c r="G28" s="207" t="s">
        <v>212</v>
      </c>
      <c r="H28" s="210"/>
      <c r="I28" s="210"/>
      <c r="J28" s="210"/>
      <c r="L28" s="210"/>
    </row>
    <row r="29" spans="2:12" x14ac:dyDescent="0.2">
      <c r="B29" s="216"/>
      <c r="C29" s="218" t="s">
        <v>304</v>
      </c>
      <c r="D29" s="218"/>
      <c r="E29" s="218"/>
      <c r="F29" s="170"/>
      <c r="G29" s="207" t="s">
        <v>212</v>
      </c>
      <c r="H29" s="210"/>
      <c r="I29" s="210"/>
      <c r="J29" s="210"/>
      <c r="L29" s="210"/>
    </row>
    <row r="30" spans="2:12" x14ac:dyDescent="0.2">
      <c r="B30" s="216"/>
      <c r="C30" s="222" t="s">
        <v>305</v>
      </c>
      <c r="D30" s="222"/>
      <c r="E30" s="222"/>
      <c r="F30" s="169"/>
      <c r="G30" s="211" t="s">
        <v>212</v>
      </c>
      <c r="H30" s="210"/>
      <c r="I30" s="210"/>
      <c r="J30" s="210"/>
      <c r="L30" s="210"/>
    </row>
    <row r="31" spans="2:12" x14ac:dyDescent="0.2">
      <c r="B31" s="216"/>
      <c r="C31" s="218" t="s">
        <v>226</v>
      </c>
      <c r="D31" s="218"/>
      <c r="E31" s="218"/>
      <c r="F31" s="170"/>
      <c r="G31" s="207" t="s">
        <v>212</v>
      </c>
      <c r="H31" s="170"/>
      <c r="I31" s="207" t="s">
        <v>224</v>
      </c>
      <c r="J31" s="210"/>
      <c r="L31" s="210"/>
    </row>
    <row r="32" spans="2:12" x14ac:dyDescent="0.2">
      <c r="B32" s="216"/>
      <c r="C32" s="218" t="s">
        <v>223</v>
      </c>
      <c r="D32" s="218"/>
      <c r="E32" s="218"/>
      <c r="F32" s="215"/>
      <c r="G32" s="207" t="s">
        <v>212</v>
      </c>
      <c r="H32" s="215"/>
      <c r="I32" s="207" t="s">
        <v>221</v>
      </c>
      <c r="J32" s="210"/>
      <c r="L32" s="210"/>
    </row>
    <row r="33" spans="2:12" x14ac:dyDescent="0.2">
      <c r="B33" s="216"/>
      <c r="C33" s="218" t="s">
        <v>220</v>
      </c>
      <c r="D33" s="218"/>
      <c r="E33" s="218"/>
      <c r="F33" s="170"/>
      <c r="G33" s="211" t="s">
        <v>267</v>
      </c>
      <c r="H33" s="169"/>
      <c r="I33" s="211" t="s">
        <v>268</v>
      </c>
      <c r="J33" s="210"/>
      <c r="L33" s="210"/>
    </row>
    <row r="34" spans="2:12" x14ac:dyDescent="0.2">
      <c r="B34" s="216"/>
      <c r="C34" s="222" t="s">
        <v>217</v>
      </c>
      <c r="D34" s="222"/>
      <c r="E34" s="222"/>
      <c r="F34" s="211" t="s">
        <v>311</v>
      </c>
      <c r="G34" s="215"/>
      <c r="H34" s="207" t="s">
        <v>273</v>
      </c>
      <c r="I34" s="207">
        <f>H21+H22+H23+H24</f>
        <v>0</v>
      </c>
      <c r="J34" s="207" t="s">
        <v>274</v>
      </c>
      <c r="L34" s="210"/>
    </row>
    <row r="35" spans="2:12" x14ac:dyDescent="0.2">
      <c r="B35" s="216"/>
      <c r="C35" s="218" t="s">
        <v>306</v>
      </c>
      <c r="D35" s="218"/>
      <c r="E35" s="218"/>
      <c r="F35" s="169"/>
      <c r="G35" s="170"/>
      <c r="H35" s="213" t="s">
        <v>212</v>
      </c>
      <c r="I35" s="210"/>
      <c r="J35" s="210"/>
      <c r="L35" s="210"/>
    </row>
    <row r="36" spans="2:12" x14ac:dyDescent="0.2">
      <c r="B36" s="216"/>
      <c r="C36" s="218" t="s">
        <v>307</v>
      </c>
      <c r="D36" s="218"/>
      <c r="E36" s="218"/>
      <c r="F36" s="169"/>
      <c r="G36" s="170"/>
      <c r="H36" s="207" t="s">
        <v>212</v>
      </c>
      <c r="I36" s="210"/>
      <c r="J36" s="210"/>
      <c r="L36" s="210"/>
    </row>
    <row r="37" spans="2:12" x14ac:dyDescent="0.2">
      <c r="B37" s="223"/>
      <c r="C37" s="222" t="s">
        <v>308</v>
      </c>
      <c r="D37" s="222"/>
      <c r="E37" s="222"/>
      <c r="F37" s="169"/>
      <c r="G37" s="169"/>
      <c r="H37" s="211" t="s">
        <v>212</v>
      </c>
      <c r="I37" s="210"/>
      <c r="J37" s="210"/>
      <c r="L37" s="210"/>
    </row>
    <row r="38" spans="2:12" x14ac:dyDescent="0.2">
      <c r="B38" s="216" t="s">
        <v>275</v>
      </c>
      <c r="C38" s="217"/>
      <c r="D38" s="217"/>
      <c r="E38" s="217"/>
      <c r="F38" s="217"/>
      <c r="G38" s="217"/>
      <c r="H38" s="217"/>
      <c r="I38" s="217"/>
      <c r="J38" s="217"/>
    </row>
    <row r="39" spans="2:12" x14ac:dyDescent="0.2">
      <c r="B39" s="216"/>
      <c r="C39" s="217"/>
      <c r="D39" s="217"/>
      <c r="E39" s="217"/>
      <c r="F39" s="217"/>
      <c r="G39" s="217"/>
      <c r="H39" s="217"/>
      <c r="I39" s="217"/>
      <c r="J39" s="217"/>
    </row>
    <row r="40" spans="2:12" x14ac:dyDescent="0.2">
      <c r="B40" s="216"/>
      <c r="C40" s="217"/>
      <c r="D40" s="217"/>
      <c r="E40" s="217"/>
      <c r="F40" s="217"/>
      <c r="G40" s="217"/>
      <c r="H40" s="217"/>
      <c r="I40" s="217"/>
      <c r="J40" s="217"/>
    </row>
    <row r="41" spans="2:12" x14ac:dyDescent="0.2">
      <c r="B41" s="216"/>
      <c r="C41" s="217"/>
      <c r="D41" s="217"/>
      <c r="E41" s="217"/>
      <c r="F41" s="217"/>
      <c r="G41" s="217"/>
      <c r="H41" s="217"/>
      <c r="I41" s="217"/>
      <c r="J41" s="217"/>
    </row>
    <row r="42" spans="2:12" x14ac:dyDescent="0.2">
      <c r="B42" s="216"/>
      <c r="C42" s="217"/>
      <c r="D42" s="217"/>
      <c r="E42" s="217"/>
      <c r="F42" s="217"/>
      <c r="G42" s="217"/>
      <c r="H42" s="217"/>
      <c r="I42" s="217"/>
      <c r="J42" s="217"/>
    </row>
    <row r="43" spans="2:12" x14ac:dyDescent="0.2">
      <c r="B43" s="216"/>
      <c r="C43" s="217"/>
      <c r="D43" s="217"/>
      <c r="E43" s="217"/>
      <c r="F43" s="217"/>
      <c r="G43" s="217"/>
      <c r="H43" s="217"/>
      <c r="I43" s="217"/>
      <c r="J43" s="217"/>
    </row>
    <row r="44" spans="2:12" x14ac:dyDescent="0.2">
      <c r="B44" s="216"/>
      <c r="C44" s="217"/>
      <c r="D44" s="217"/>
      <c r="E44" s="217"/>
      <c r="F44" s="217"/>
      <c r="G44" s="217"/>
      <c r="H44" s="217"/>
      <c r="I44" s="217"/>
      <c r="J44" s="217"/>
    </row>
  </sheetData>
  <sheetProtection algorithmName="SHA-512" hashValue="Xy/eY/dZr/e8ZWgZrBbWIaDcaWHRWC/sPezykVXXegTT7/xpgrllCDKb+d4U/k0hJ9E9UIhyDA0BOjy8NrCXfA==" saltValue="Cw1lT7S9NW7Gfx1kDppyvA==" spinCount="100000" sheet="1" objects="1" scenarios="1" selectLockedCells="1"/>
  <mergeCells count="45">
    <mergeCell ref="B2:K2"/>
    <mergeCell ref="B9:C10"/>
    <mergeCell ref="D10:J10"/>
    <mergeCell ref="D4:F4"/>
    <mergeCell ref="D5:J5"/>
    <mergeCell ref="D7:F7"/>
    <mergeCell ref="D8:F8"/>
    <mergeCell ref="D9:J9"/>
    <mergeCell ref="B3:C3"/>
    <mergeCell ref="B4:B5"/>
    <mergeCell ref="B6:C6"/>
    <mergeCell ref="B7:C7"/>
    <mergeCell ref="B8:C8"/>
    <mergeCell ref="B11:B14"/>
    <mergeCell ref="B15:C15"/>
    <mergeCell ref="B16:C16"/>
    <mergeCell ref="B17:C17"/>
    <mergeCell ref="B18:C18"/>
    <mergeCell ref="D15:F15"/>
    <mergeCell ref="C29:E29"/>
    <mergeCell ref="C30:E30"/>
    <mergeCell ref="C31:E31"/>
    <mergeCell ref="C32:E32"/>
    <mergeCell ref="D16:F16"/>
    <mergeCell ref="D18:F18"/>
    <mergeCell ref="D23:E23"/>
    <mergeCell ref="D24:E24"/>
    <mergeCell ref="D26:D27"/>
    <mergeCell ref="D21:E21"/>
    <mergeCell ref="D22:E22"/>
    <mergeCell ref="C21:C24"/>
    <mergeCell ref="B19:C19"/>
    <mergeCell ref="C28:E28"/>
    <mergeCell ref="B38:B44"/>
    <mergeCell ref="C38:J44"/>
    <mergeCell ref="D20:F20"/>
    <mergeCell ref="D25:E25"/>
    <mergeCell ref="D19:F19"/>
    <mergeCell ref="C37:E37"/>
    <mergeCell ref="C25:C27"/>
    <mergeCell ref="C33:E33"/>
    <mergeCell ref="C34:E34"/>
    <mergeCell ref="C35:E35"/>
    <mergeCell ref="C36:E36"/>
    <mergeCell ref="B20:B37"/>
  </mergeCells>
  <phoneticPr fontId="1"/>
  <conditionalFormatting sqref="C38:J44">
    <cfRule type="containsBlanks" dxfId="14" priority="11">
      <formula>LEN(TRIM(C38))=0</formula>
    </cfRule>
  </conditionalFormatting>
  <conditionalFormatting sqref="D3 F3 H3">
    <cfRule type="containsBlanks" dxfId="13" priority="12">
      <formula>LEN(TRIM(D3))=0</formula>
    </cfRule>
  </conditionalFormatting>
  <conditionalFormatting sqref="D4:F4 D5:J5 D6 D7:F8 D9:J9 D10:D12 D14 D15:F16 D17 D18:F18 D19 D20:F20 H21:H24 D25:E25 H31 H33">
    <cfRule type="containsBlanks" dxfId="12" priority="13">
      <formula>LEN(TRIM(D4))=0</formula>
    </cfRule>
  </conditionalFormatting>
  <conditionalFormatting sqref="F11:F12 F14">
    <cfRule type="containsBlanks" dxfId="11" priority="14">
      <formula>LEN(TRIM(F11))=0</formula>
    </cfRule>
  </conditionalFormatting>
  <conditionalFormatting sqref="F26:F31 F33:F37">
    <cfRule type="containsBlanks" dxfId="10" priority="15">
      <formula>LEN(TRIM(F26))=0</formula>
    </cfRule>
  </conditionalFormatting>
  <conditionalFormatting sqref="G35:G37">
    <cfRule type="containsBlanks" dxfId="9" priority="16">
      <formula>LEN(TRIM(G35))=0</formula>
    </cfRule>
  </conditionalFormatting>
  <dataValidations count="7">
    <dataValidation type="list" allowBlank="1" showInputMessage="1" showErrorMessage="1" sqref="D25:E25" xr:uid="{00000000-0002-0000-0100-000000000000}">
      <formula1>"専用,非専用"</formula1>
    </dataValidation>
    <dataValidation type="list" allowBlank="1" showInputMessage="1" showErrorMessage="1" sqref="D9:J9" xr:uid="{00000000-0002-0000-0100-000001000000}">
      <formula1>"中学校集団宿泊学習を行うため。,学校行事を行うため。,野外体験学習を行うため。,その他"</formula1>
    </dataValidation>
    <dataValidation type="list" allowBlank="1" showInputMessage="1" showErrorMessage="1" sqref="D15:F15" xr:uid="{00000000-0002-0000-0100-000002000000}">
      <formula1>"中学校集団宿泊学習,学校行事(県内),一般,香川県教育委員会主催事業"</formula1>
    </dataValidation>
    <dataValidation type="list" allowBlank="1" showInputMessage="1" showErrorMessage="1" sqref="D16:F16" xr:uid="{00000000-0002-0000-0100-000003000000}">
      <formula1>"幼稚園,小学校,中学校,高等学校"</formula1>
    </dataValidation>
    <dataValidation type="list" allowBlank="1" showInputMessage="1" showErrorMessage="1" sqref="D20:F20" xr:uid="{00000000-0002-0000-0100-000004000000}">
      <formula1>"第一宿泊棟,第二宿泊棟・研修棟,第一宿泊棟・第二宿泊棟・研修棟,日帰り利用"</formula1>
    </dataValidation>
    <dataValidation type="list" allowBlank="1" showInputMessage="1" showErrorMessage="1" sqref="F34:F37" xr:uid="{00000000-0002-0000-0100-000005000000}">
      <formula1>"冷房使用,暖房使用,使用なし"</formula1>
    </dataValidation>
    <dataValidation type="whole" allowBlank="1" showInputMessage="1" showErrorMessage="1" sqref="F26:F32 G35:G37" xr:uid="{00000000-0002-0000-0100-000006000000}">
      <formula1>0</formula1>
      <formula2>100</formula2>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U44"/>
  <sheetViews>
    <sheetView view="pageLayout" zoomScale="63" zoomScaleNormal="100" zoomScaleSheetLayoutView="100" zoomScalePageLayoutView="63" workbookViewId="0">
      <selection activeCell="A47" sqref="A47:XFD49"/>
    </sheetView>
  </sheetViews>
  <sheetFormatPr defaultColWidth="4.6328125" defaultRowHeight="24" customHeight="1" x14ac:dyDescent="0.2"/>
  <cols>
    <col min="1" max="1" width="4.6328125" style="160"/>
    <col min="2" max="2" width="1.453125" style="160" customWidth="1"/>
    <col min="3" max="21" width="4.6328125" style="160" collapsed="1"/>
    <col min="22" max="22" width="2.36328125" style="160" customWidth="1" collapsed="1"/>
    <col min="23" max="23" width="4.6328125" style="160" collapsed="1"/>
    <col min="24" max="33" width="7.81640625" style="160" customWidth="1" collapsed="1"/>
    <col min="34" max="16384" width="4.6328125" style="160" collapsed="1"/>
  </cols>
  <sheetData>
    <row r="1" spans="3:21" ht="64.5" customHeight="1" x14ac:dyDescent="0.2"/>
    <row r="2" spans="3:21" ht="24" customHeight="1" x14ac:dyDescent="0.2">
      <c r="D2" s="363" t="s">
        <v>258</v>
      </c>
      <c r="E2" s="363"/>
      <c r="F2" s="363"/>
      <c r="G2" s="363"/>
      <c r="H2" s="363"/>
      <c r="I2" s="363"/>
      <c r="J2" s="363"/>
      <c r="K2" s="363"/>
      <c r="L2" s="363"/>
      <c r="M2" s="363"/>
      <c r="N2" s="363"/>
      <c r="O2" s="363"/>
      <c r="P2" s="363"/>
      <c r="Q2" s="363"/>
      <c r="R2" s="363"/>
      <c r="S2" s="363"/>
      <c r="T2" s="363"/>
    </row>
    <row r="3" spans="3:21" ht="24" customHeight="1" x14ac:dyDescent="0.2">
      <c r="C3" s="364" t="s">
        <v>257</v>
      </c>
      <c r="D3" s="364"/>
      <c r="E3" s="364"/>
      <c r="F3" s="364"/>
      <c r="G3" s="364"/>
      <c r="H3" s="364"/>
      <c r="I3" s="364"/>
      <c r="J3" s="364"/>
      <c r="K3" s="364"/>
      <c r="L3" s="364"/>
      <c r="M3" s="364"/>
      <c r="N3" s="364"/>
      <c r="O3" s="364"/>
      <c r="P3" s="364"/>
      <c r="Q3" s="364"/>
      <c r="R3" s="364"/>
      <c r="S3" s="364"/>
      <c r="T3" s="364"/>
      <c r="U3" s="364"/>
    </row>
    <row r="4" spans="3:21" ht="7" customHeight="1" x14ac:dyDescent="0.2">
      <c r="P4" s="167"/>
      <c r="Q4" s="167"/>
      <c r="R4" s="167"/>
      <c r="S4" s="167"/>
      <c r="T4" s="167"/>
      <c r="U4" s="167"/>
    </row>
    <row r="5" spans="3:21" ht="14.5" customHeight="1" x14ac:dyDescent="0.2">
      <c r="O5" s="183" t="s">
        <v>149</v>
      </c>
      <c r="P5" s="184" t="str">
        <f>入力シート!D3&amp;""</f>
        <v>8</v>
      </c>
      <c r="Q5" s="183" t="s">
        <v>297</v>
      </c>
      <c r="R5" s="183" t="str">
        <f>入力シート!F3&amp;""</f>
        <v/>
      </c>
      <c r="S5" s="183" t="s">
        <v>293</v>
      </c>
      <c r="T5" s="183" t="str">
        <f>入力シート!H3&amp;""</f>
        <v/>
      </c>
      <c r="U5" s="183" t="s">
        <v>294</v>
      </c>
    </row>
    <row r="6" spans="3:21" ht="4" customHeight="1" x14ac:dyDescent="0.2"/>
    <row r="7" spans="3:21" ht="18" customHeight="1" x14ac:dyDescent="0.2">
      <c r="C7" s="365" t="s">
        <v>256</v>
      </c>
      <c r="D7" s="365"/>
      <c r="E7" s="365"/>
      <c r="F7" s="365"/>
      <c r="G7" s="365"/>
      <c r="H7" s="365"/>
      <c r="I7" s="365"/>
    </row>
    <row r="8" spans="3:21" ht="18" customHeight="1" x14ac:dyDescent="0.2">
      <c r="J8" s="360" t="s">
        <v>255</v>
      </c>
      <c r="K8" s="360"/>
      <c r="L8" s="361" t="str">
        <f>入力シート!D4&amp;""</f>
        <v/>
      </c>
      <c r="M8" s="361"/>
      <c r="N8" s="361"/>
      <c r="O8" s="361"/>
      <c r="P8" s="361"/>
      <c r="Q8" s="361"/>
      <c r="R8" s="361"/>
      <c r="S8" s="361"/>
      <c r="T8" s="361"/>
      <c r="U8" s="361"/>
    </row>
    <row r="9" spans="3:21" ht="18" customHeight="1" x14ac:dyDescent="0.2">
      <c r="J9" s="168"/>
      <c r="K9" s="168"/>
      <c r="L9" s="359" t="str">
        <f>入力シート!D5&amp;""</f>
        <v/>
      </c>
      <c r="M9" s="359"/>
      <c r="N9" s="359"/>
      <c r="O9" s="359"/>
      <c r="P9" s="359"/>
      <c r="Q9" s="359"/>
      <c r="R9" s="359"/>
      <c r="S9" s="359"/>
      <c r="T9" s="359"/>
      <c r="U9" s="359"/>
    </row>
    <row r="10" spans="3:21" ht="18" customHeight="1" x14ac:dyDescent="0.2">
      <c r="G10" s="167"/>
      <c r="J10" s="360" t="s">
        <v>254</v>
      </c>
      <c r="K10" s="360"/>
      <c r="L10" s="361" t="str">
        <f>入力シート!D6&amp;""</f>
        <v/>
      </c>
      <c r="M10" s="361"/>
      <c r="N10" s="361"/>
      <c r="O10" s="361" t="str">
        <f>入力シート!D7&amp;""</f>
        <v/>
      </c>
      <c r="P10" s="361"/>
      <c r="Q10" s="361"/>
      <c r="R10" s="361"/>
      <c r="S10" s="361"/>
      <c r="T10" s="361"/>
      <c r="U10" s="361"/>
    </row>
    <row r="11" spans="3:21" ht="18" customHeight="1" x14ac:dyDescent="0.2">
      <c r="G11" s="167"/>
      <c r="J11" s="362" t="s">
        <v>253</v>
      </c>
      <c r="K11" s="362"/>
      <c r="L11" s="359" t="str">
        <f>入力シート!D8&amp;""</f>
        <v/>
      </c>
      <c r="M11" s="359"/>
      <c r="N11" s="359"/>
      <c r="O11" s="359"/>
      <c r="P11" s="359"/>
      <c r="Q11" s="359"/>
      <c r="R11" s="359"/>
      <c r="S11" s="359"/>
      <c r="T11" s="359"/>
      <c r="U11" s="359"/>
    </row>
    <row r="12" spans="3:21" ht="4.5" customHeight="1" thickBot="1" x14ac:dyDescent="0.25"/>
    <row r="13" spans="3:21" ht="17" customHeight="1" x14ac:dyDescent="0.2">
      <c r="C13" s="345" t="s">
        <v>251</v>
      </c>
      <c r="D13" s="346"/>
      <c r="E13" s="346"/>
      <c r="F13" s="347" t="str">
        <f>入力シート!D9&amp;"・"&amp;入力シート!D10</f>
        <v>・</v>
      </c>
      <c r="G13" s="347"/>
      <c r="H13" s="347"/>
      <c r="I13" s="347"/>
      <c r="J13" s="347"/>
      <c r="K13" s="347"/>
      <c r="L13" s="347"/>
      <c r="M13" s="347"/>
      <c r="N13" s="347"/>
      <c r="O13" s="347"/>
      <c r="P13" s="347"/>
      <c r="Q13" s="347"/>
      <c r="R13" s="347"/>
      <c r="S13" s="347"/>
      <c r="T13" s="347"/>
      <c r="U13" s="348"/>
    </row>
    <row r="14" spans="3:21" ht="17" customHeight="1" x14ac:dyDescent="0.2">
      <c r="C14" s="349" t="s">
        <v>250</v>
      </c>
      <c r="D14" s="350"/>
      <c r="E14" s="351"/>
      <c r="F14" s="176" t="str">
        <f>入力シート!D11&amp;""</f>
        <v/>
      </c>
      <c r="G14" s="177" t="s">
        <v>293</v>
      </c>
      <c r="H14" s="177" t="str">
        <f>入力シート!F11&amp;""</f>
        <v/>
      </c>
      <c r="I14" s="177" t="s">
        <v>294</v>
      </c>
      <c r="J14" s="166" t="s">
        <v>249</v>
      </c>
      <c r="K14" s="355" t="s">
        <v>248</v>
      </c>
      <c r="L14" s="350"/>
      <c r="M14" s="351"/>
      <c r="N14" s="176" t="str">
        <f>入力シート!D12&amp;""</f>
        <v/>
      </c>
      <c r="O14" s="177" t="s">
        <v>295</v>
      </c>
      <c r="P14" s="177" t="str">
        <f>入力シート!F12&amp;""</f>
        <v/>
      </c>
      <c r="Q14" s="177" t="s">
        <v>296</v>
      </c>
      <c r="R14" s="177"/>
      <c r="S14" s="177"/>
      <c r="T14" s="177"/>
      <c r="U14" s="180"/>
    </row>
    <row r="15" spans="3:21" ht="17" customHeight="1" x14ac:dyDescent="0.2">
      <c r="C15" s="352"/>
      <c r="D15" s="353"/>
      <c r="E15" s="354"/>
      <c r="F15" s="178" t="str">
        <f>入力シート!D13&amp;""</f>
        <v/>
      </c>
      <c r="G15" s="179" t="s">
        <v>293</v>
      </c>
      <c r="H15" s="179" t="str">
        <f>入力シート!F13&amp;""</f>
        <v/>
      </c>
      <c r="I15" s="179" t="s">
        <v>294</v>
      </c>
      <c r="J15" s="166" t="s">
        <v>247</v>
      </c>
      <c r="K15" s="356"/>
      <c r="L15" s="357"/>
      <c r="M15" s="358"/>
      <c r="N15" s="178" t="str">
        <f>入力シート!D14&amp;""</f>
        <v/>
      </c>
      <c r="O15" s="179" t="s">
        <v>295</v>
      </c>
      <c r="P15" s="179" t="str">
        <f>入力シート!F14&amp;""</f>
        <v/>
      </c>
      <c r="Q15" s="179" t="s">
        <v>296</v>
      </c>
      <c r="R15" s="179"/>
      <c r="S15" s="179"/>
      <c r="T15" s="179"/>
      <c r="U15" s="181"/>
    </row>
    <row r="16" spans="3:21" ht="17" customHeight="1" x14ac:dyDescent="0.2">
      <c r="C16" s="341" t="s">
        <v>246</v>
      </c>
      <c r="D16" s="342"/>
      <c r="E16" s="343"/>
      <c r="F16" s="312" t="str">
        <f>入力シート!D15&amp;""</f>
        <v/>
      </c>
      <c r="G16" s="312"/>
      <c r="H16" s="312"/>
      <c r="I16" s="312"/>
      <c r="J16" s="312"/>
      <c r="K16" s="312"/>
      <c r="L16" s="312"/>
      <c r="M16" s="312" t="str">
        <f>入力シート!D16&amp;""</f>
        <v/>
      </c>
      <c r="N16" s="312"/>
      <c r="O16" s="312"/>
      <c r="P16" s="312"/>
      <c r="Q16" s="312"/>
      <c r="R16" s="312"/>
      <c r="S16" s="312"/>
      <c r="T16" s="312"/>
      <c r="U16" s="344"/>
    </row>
    <row r="17" spans="3:21" ht="17" customHeight="1" x14ac:dyDescent="0.2">
      <c r="C17" s="341" t="s">
        <v>245</v>
      </c>
      <c r="D17" s="342"/>
      <c r="E17" s="343"/>
      <c r="F17" s="311" t="str">
        <f>入力シート!D17&amp;""</f>
        <v/>
      </c>
      <c r="G17" s="312"/>
      <c r="H17" s="312"/>
      <c r="I17" s="312" t="str">
        <f>入力シート!D18&amp;""</f>
        <v/>
      </c>
      <c r="J17" s="312"/>
      <c r="K17" s="312"/>
      <c r="L17" s="312"/>
      <c r="M17" s="312"/>
      <c r="N17" s="312"/>
      <c r="O17" s="312"/>
      <c r="P17" s="312"/>
      <c r="Q17" s="312"/>
      <c r="R17" s="312"/>
      <c r="S17" s="312"/>
      <c r="T17" s="312"/>
      <c r="U17" s="344"/>
    </row>
    <row r="18" spans="3:21" ht="17" customHeight="1" x14ac:dyDescent="0.2">
      <c r="C18" s="327" t="s">
        <v>244</v>
      </c>
      <c r="D18" s="296" t="s">
        <v>243</v>
      </c>
      <c r="E18" s="296"/>
      <c r="F18" s="296"/>
      <c r="G18" s="296"/>
      <c r="H18" s="296" t="s">
        <v>242</v>
      </c>
      <c r="I18" s="296"/>
      <c r="J18" s="296"/>
      <c r="K18" s="296"/>
      <c r="L18" s="296"/>
      <c r="M18" s="296" t="s">
        <v>241</v>
      </c>
      <c r="N18" s="296"/>
      <c r="O18" s="296"/>
      <c r="P18" s="296"/>
      <c r="Q18" s="296"/>
      <c r="R18" s="296" t="s">
        <v>240</v>
      </c>
      <c r="S18" s="296"/>
      <c r="T18" s="296"/>
      <c r="U18" s="328"/>
    </row>
    <row r="19" spans="3:21" ht="17" customHeight="1" x14ac:dyDescent="0.2">
      <c r="C19" s="327"/>
      <c r="D19" s="303" t="str">
        <f>入力シート!D20&amp;""</f>
        <v>日帰り利用</v>
      </c>
      <c r="E19" s="303"/>
      <c r="F19" s="303"/>
      <c r="G19" s="303"/>
      <c r="H19" s="303" t="s">
        <v>239</v>
      </c>
      <c r="I19" s="303"/>
      <c r="J19" s="303"/>
      <c r="K19" s="303"/>
      <c r="L19" s="303"/>
      <c r="M19" s="309" t="str">
        <f>入力シート!F21&amp;""</f>
        <v/>
      </c>
      <c r="N19" s="310"/>
      <c r="O19" s="310"/>
      <c r="P19" s="310"/>
      <c r="Q19" s="162" t="s">
        <v>216</v>
      </c>
      <c r="R19" s="309" t="str">
        <f>入力シート!H21&amp;""</f>
        <v/>
      </c>
      <c r="S19" s="310"/>
      <c r="T19" s="310"/>
      <c r="U19" s="163" t="s">
        <v>234</v>
      </c>
    </row>
    <row r="20" spans="3:21" ht="17" customHeight="1" x14ac:dyDescent="0.2">
      <c r="C20" s="327"/>
      <c r="D20" s="303"/>
      <c r="E20" s="303"/>
      <c r="F20" s="303"/>
      <c r="G20" s="303"/>
      <c r="H20" s="303" t="s">
        <v>237</v>
      </c>
      <c r="I20" s="303"/>
      <c r="J20" s="303"/>
      <c r="K20" s="303"/>
      <c r="L20" s="303"/>
      <c r="M20" s="309" t="str">
        <f>入力シート!F22&amp;""</f>
        <v/>
      </c>
      <c r="N20" s="310"/>
      <c r="O20" s="310"/>
      <c r="P20" s="310"/>
      <c r="Q20" s="162" t="s">
        <v>216</v>
      </c>
      <c r="R20" s="309" t="str">
        <f>入力シート!H22&amp;""</f>
        <v/>
      </c>
      <c r="S20" s="310"/>
      <c r="T20" s="310"/>
      <c r="U20" s="163" t="s">
        <v>234</v>
      </c>
    </row>
    <row r="21" spans="3:21" ht="17" customHeight="1" x14ac:dyDescent="0.2">
      <c r="C21" s="327"/>
      <c r="D21" s="303"/>
      <c r="E21" s="303"/>
      <c r="F21" s="303"/>
      <c r="G21" s="303"/>
      <c r="H21" s="303" t="s">
        <v>236</v>
      </c>
      <c r="I21" s="303"/>
      <c r="J21" s="303"/>
      <c r="K21" s="303"/>
      <c r="L21" s="303"/>
      <c r="M21" s="309" t="str">
        <f>入力シート!F23&amp;""</f>
        <v/>
      </c>
      <c r="N21" s="310"/>
      <c r="O21" s="310"/>
      <c r="P21" s="310"/>
      <c r="Q21" s="162" t="s">
        <v>216</v>
      </c>
      <c r="R21" s="309" t="str">
        <f>入力シート!H23&amp;""</f>
        <v/>
      </c>
      <c r="S21" s="310"/>
      <c r="T21" s="310"/>
      <c r="U21" s="163" t="s">
        <v>234</v>
      </c>
    </row>
    <row r="22" spans="3:21" ht="17" customHeight="1" x14ac:dyDescent="0.2">
      <c r="C22" s="327"/>
      <c r="D22" s="303"/>
      <c r="E22" s="303"/>
      <c r="F22" s="303"/>
      <c r="G22" s="303"/>
      <c r="H22" s="303" t="s">
        <v>235</v>
      </c>
      <c r="I22" s="303"/>
      <c r="J22" s="303"/>
      <c r="K22" s="303"/>
      <c r="L22" s="303"/>
      <c r="M22" s="309" t="str">
        <f>入力シート!F24&amp;""</f>
        <v/>
      </c>
      <c r="N22" s="310"/>
      <c r="O22" s="310"/>
      <c r="P22" s="310"/>
      <c r="Q22" s="162" t="s">
        <v>216</v>
      </c>
      <c r="R22" s="309" t="str">
        <f>入力シート!H24&amp;""</f>
        <v/>
      </c>
      <c r="S22" s="310"/>
      <c r="T22" s="310"/>
      <c r="U22" s="163" t="s">
        <v>234</v>
      </c>
    </row>
    <row r="23" spans="3:21" ht="17" customHeight="1" x14ac:dyDescent="0.2">
      <c r="C23" s="327"/>
      <c r="D23" s="329" t="s">
        <v>233</v>
      </c>
      <c r="E23" s="330"/>
      <c r="F23" s="330"/>
      <c r="G23" s="331"/>
      <c r="H23" s="329" t="str">
        <f>入力シート!D25&amp;""</f>
        <v>専用</v>
      </c>
      <c r="I23" s="330"/>
      <c r="J23" s="330"/>
      <c r="K23" s="330"/>
      <c r="L23" s="331"/>
      <c r="M23" s="311" t="s">
        <v>231</v>
      </c>
      <c r="N23" s="312"/>
      <c r="O23" s="310" t="str">
        <f>入力シート!F26&amp;""</f>
        <v/>
      </c>
      <c r="P23" s="310"/>
      <c r="Q23" s="162" t="s">
        <v>213</v>
      </c>
      <c r="R23" s="335"/>
      <c r="S23" s="336"/>
      <c r="T23" s="336"/>
      <c r="U23" s="337"/>
    </row>
    <row r="24" spans="3:21" ht="17" customHeight="1" x14ac:dyDescent="0.2">
      <c r="C24" s="327"/>
      <c r="D24" s="332"/>
      <c r="E24" s="333"/>
      <c r="F24" s="333"/>
      <c r="G24" s="334"/>
      <c r="H24" s="332"/>
      <c r="I24" s="333"/>
      <c r="J24" s="333"/>
      <c r="K24" s="333"/>
      <c r="L24" s="334"/>
      <c r="M24" s="329" t="s">
        <v>229</v>
      </c>
      <c r="N24" s="330"/>
      <c r="O24" s="310" t="str">
        <f>入力シート!F27&amp;""</f>
        <v/>
      </c>
      <c r="P24" s="310"/>
      <c r="Q24" s="161" t="s">
        <v>213</v>
      </c>
      <c r="R24" s="338"/>
      <c r="S24" s="339"/>
      <c r="T24" s="339"/>
      <c r="U24" s="340"/>
    </row>
    <row r="25" spans="3:21" ht="17" customHeight="1" x14ac:dyDescent="0.2">
      <c r="C25" s="327"/>
      <c r="D25" s="303" t="s">
        <v>309</v>
      </c>
      <c r="E25" s="303"/>
      <c r="F25" s="303"/>
      <c r="G25" s="303"/>
      <c r="H25" s="305"/>
      <c r="I25" s="305"/>
      <c r="J25" s="305"/>
      <c r="K25" s="305"/>
      <c r="L25" s="305"/>
      <c r="M25" s="309" t="str">
        <f>入力シート!F28&amp;""</f>
        <v/>
      </c>
      <c r="N25" s="310"/>
      <c r="O25" s="310"/>
      <c r="P25" s="310"/>
      <c r="Q25" s="162" t="s">
        <v>213</v>
      </c>
      <c r="R25" s="305"/>
      <c r="S25" s="305"/>
      <c r="T25" s="305"/>
      <c r="U25" s="306"/>
    </row>
    <row r="26" spans="3:21" ht="17" customHeight="1" x14ac:dyDescent="0.2">
      <c r="C26" s="327"/>
      <c r="D26" s="303" t="s">
        <v>227</v>
      </c>
      <c r="E26" s="303"/>
      <c r="F26" s="303"/>
      <c r="G26" s="303"/>
      <c r="H26" s="305"/>
      <c r="I26" s="305"/>
      <c r="J26" s="305"/>
      <c r="K26" s="305"/>
      <c r="L26" s="305"/>
      <c r="M26" s="309" t="str">
        <f>入力シート!F29&amp;""</f>
        <v/>
      </c>
      <c r="N26" s="310"/>
      <c r="O26" s="310"/>
      <c r="P26" s="310"/>
      <c r="Q26" s="162" t="s">
        <v>213</v>
      </c>
      <c r="R26" s="305"/>
      <c r="S26" s="305"/>
      <c r="T26" s="305"/>
      <c r="U26" s="306"/>
    </row>
    <row r="27" spans="3:21" ht="17" customHeight="1" x14ac:dyDescent="0.2">
      <c r="C27" s="327"/>
      <c r="D27" s="303" t="s">
        <v>310</v>
      </c>
      <c r="E27" s="303"/>
      <c r="F27" s="303"/>
      <c r="G27" s="303"/>
      <c r="H27" s="305"/>
      <c r="I27" s="305"/>
      <c r="J27" s="305"/>
      <c r="K27" s="305"/>
      <c r="L27" s="305"/>
      <c r="M27" s="309" t="str">
        <f>入力シート!F30&amp;""</f>
        <v/>
      </c>
      <c r="N27" s="310"/>
      <c r="O27" s="310"/>
      <c r="P27" s="310"/>
      <c r="Q27" s="162" t="s">
        <v>213</v>
      </c>
      <c r="R27" s="305"/>
      <c r="S27" s="305"/>
      <c r="T27" s="305"/>
      <c r="U27" s="306"/>
    </row>
    <row r="28" spans="3:21" ht="17" customHeight="1" x14ac:dyDescent="0.2">
      <c r="C28" s="327"/>
      <c r="D28" s="303" t="s">
        <v>226</v>
      </c>
      <c r="E28" s="303"/>
      <c r="F28" s="303"/>
      <c r="G28" s="303"/>
      <c r="H28" s="305"/>
      <c r="I28" s="305"/>
      <c r="J28" s="305"/>
      <c r="K28" s="305"/>
      <c r="L28" s="305"/>
      <c r="M28" s="309" t="str">
        <f>入力シート!F31&amp;""</f>
        <v/>
      </c>
      <c r="N28" s="310"/>
      <c r="O28" s="310"/>
      <c r="P28" s="310"/>
      <c r="Q28" s="162" t="s">
        <v>213</v>
      </c>
      <c r="R28" s="309" t="str">
        <f>入力シート!H31&amp;""</f>
        <v/>
      </c>
      <c r="S28" s="310"/>
      <c r="T28" s="310"/>
      <c r="U28" s="163" t="s">
        <v>225</v>
      </c>
    </row>
    <row r="29" spans="3:21" ht="17" customHeight="1" x14ac:dyDescent="0.2">
      <c r="C29" s="327"/>
      <c r="D29" s="303" t="s">
        <v>223</v>
      </c>
      <c r="E29" s="303"/>
      <c r="F29" s="303"/>
      <c r="G29" s="303"/>
      <c r="H29" s="305"/>
      <c r="I29" s="305"/>
      <c r="J29" s="305"/>
      <c r="K29" s="305"/>
      <c r="L29" s="305"/>
      <c r="M29" s="309" t="str">
        <f>入力シート!F32&amp;""</f>
        <v/>
      </c>
      <c r="N29" s="310"/>
      <c r="O29" s="310"/>
      <c r="P29" s="310"/>
      <c r="Q29" s="162" t="s">
        <v>213</v>
      </c>
      <c r="R29" s="309" t="str">
        <f>入力シート!H32&amp;""</f>
        <v/>
      </c>
      <c r="S29" s="310"/>
      <c r="T29" s="310"/>
      <c r="U29" s="163" t="s">
        <v>222</v>
      </c>
    </row>
    <row r="30" spans="3:21" ht="17" customHeight="1" x14ac:dyDescent="0.2">
      <c r="C30" s="327"/>
      <c r="D30" s="311" t="s">
        <v>220</v>
      </c>
      <c r="E30" s="312"/>
      <c r="F30" s="312"/>
      <c r="G30" s="313"/>
      <c r="H30" s="314"/>
      <c r="I30" s="314"/>
      <c r="J30" s="314"/>
      <c r="K30" s="314"/>
      <c r="L30" s="314"/>
      <c r="M30" s="315"/>
      <c r="N30" s="316"/>
      <c r="O30" s="316"/>
      <c r="P30" s="316"/>
      <c r="Q30" s="317"/>
      <c r="R30" s="165" t="str">
        <f>入力シート!F33&amp;""</f>
        <v/>
      </c>
      <c r="S30" s="164" t="s">
        <v>219</v>
      </c>
      <c r="T30" s="164" t="str">
        <f>入力シート!H33&amp;""</f>
        <v/>
      </c>
      <c r="U30" s="163" t="s">
        <v>218</v>
      </c>
    </row>
    <row r="31" spans="3:21" ht="17" customHeight="1" x14ac:dyDescent="0.2">
      <c r="C31" s="327"/>
      <c r="D31" s="303" t="s">
        <v>217</v>
      </c>
      <c r="E31" s="303"/>
      <c r="F31" s="303"/>
      <c r="G31" s="303"/>
      <c r="H31" s="304" t="str">
        <f>入力シート!F34&amp;""</f>
        <v>使用なし</v>
      </c>
      <c r="I31" s="304"/>
      <c r="J31" s="304"/>
      <c r="K31" s="304"/>
      <c r="L31" s="304"/>
      <c r="M31" s="309" t="str">
        <f>入力シート!G34&amp;""</f>
        <v/>
      </c>
      <c r="N31" s="310"/>
      <c r="O31" s="310"/>
      <c r="P31" s="310"/>
      <c r="Q31" s="162" t="s">
        <v>216</v>
      </c>
      <c r="R31" s="309" t="str">
        <f>入力シート!I34&amp;""</f>
        <v>0</v>
      </c>
      <c r="S31" s="310"/>
      <c r="T31" s="310"/>
      <c r="U31" s="163" t="s">
        <v>214</v>
      </c>
    </row>
    <row r="32" spans="3:21" ht="17" customHeight="1" x14ac:dyDescent="0.2">
      <c r="C32" s="327"/>
      <c r="D32" s="303" t="s">
        <v>306</v>
      </c>
      <c r="E32" s="303"/>
      <c r="F32" s="303"/>
      <c r="G32" s="303"/>
      <c r="H32" s="304" t="str">
        <f>入力シート!F35&amp;""</f>
        <v/>
      </c>
      <c r="I32" s="304"/>
      <c r="J32" s="304"/>
      <c r="K32" s="304"/>
      <c r="L32" s="304"/>
      <c r="M32" s="309" t="str">
        <f>入力シート!G35&amp;""</f>
        <v/>
      </c>
      <c r="N32" s="310"/>
      <c r="O32" s="310"/>
      <c r="P32" s="310"/>
      <c r="Q32" s="162" t="s">
        <v>213</v>
      </c>
      <c r="R32" s="305"/>
      <c r="S32" s="305"/>
      <c r="T32" s="305"/>
      <c r="U32" s="306"/>
    </row>
    <row r="33" spans="3:21" ht="17" customHeight="1" x14ac:dyDescent="0.2">
      <c r="C33" s="327"/>
      <c r="D33" s="303" t="s">
        <v>307</v>
      </c>
      <c r="E33" s="303"/>
      <c r="F33" s="303"/>
      <c r="G33" s="303"/>
      <c r="H33" s="304" t="str">
        <f>入力シート!F36&amp;""</f>
        <v/>
      </c>
      <c r="I33" s="304"/>
      <c r="J33" s="304"/>
      <c r="K33" s="304"/>
      <c r="L33" s="304"/>
      <c r="M33" s="309" t="str">
        <f>入力シート!G36&amp;""</f>
        <v/>
      </c>
      <c r="N33" s="310"/>
      <c r="O33" s="310"/>
      <c r="P33" s="310"/>
      <c r="Q33" s="162" t="s">
        <v>213</v>
      </c>
      <c r="R33" s="305"/>
      <c r="S33" s="305"/>
      <c r="T33" s="305"/>
      <c r="U33" s="306"/>
    </row>
    <row r="34" spans="3:21" ht="17" customHeight="1" x14ac:dyDescent="0.2">
      <c r="C34" s="327"/>
      <c r="D34" s="307" t="s">
        <v>308</v>
      </c>
      <c r="E34" s="307"/>
      <c r="F34" s="307"/>
      <c r="G34" s="307"/>
      <c r="H34" s="308" t="str">
        <f>入力シート!F37&amp;""</f>
        <v/>
      </c>
      <c r="I34" s="308"/>
      <c r="J34" s="308"/>
      <c r="K34" s="308"/>
      <c r="L34" s="308"/>
      <c r="M34" s="309" t="str">
        <f>入力シート!G37&amp;""</f>
        <v/>
      </c>
      <c r="N34" s="310"/>
      <c r="O34" s="310"/>
      <c r="P34" s="310"/>
      <c r="Q34" s="161" t="s">
        <v>213</v>
      </c>
      <c r="R34" s="305"/>
      <c r="S34" s="305"/>
      <c r="T34" s="305"/>
      <c r="U34" s="306"/>
    </row>
    <row r="35" spans="3:21" ht="17" customHeight="1" x14ac:dyDescent="0.2">
      <c r="C35" s="318" t="s">
        <v>211</v>
      </c>
      <c r="D35" s="321" t="str">
        <f>入力シート!C38&amp;""</f>
        <v/>
      </c>
      <c r="E35" s="321"/>
      <c r="F35" s="321"/>
      <c r="G35" s="321"/>
      <c r="H35" s="321"/>
      <c r="I35" s="321"/>
      <c r="J35" s="321"/>
      <c r="K35" s="321"/>
      <c r="L35" s="321"/>
      <c r="M35" s="321"/>
      <c r="N35" s="321"/>
      <c r="O35" s="321"/>
      <c r="P35" s="321"/>
      <c r="Q35" s="321"/>
      <c r="R35" s="321"/>
      <c r="S35" s="321"/>
      <c r="T35" s="321"/>
      <c r="U35" s="322"/>
    </row>
    <row r="36" spans="3:21" ht="17" customHeight="1" x14ac:dyDescent="0.2">
      <c r="C36" s="319"/>
      <c r="D36" s="323"/>
      <c r="E36" s="323"/>
      <c r="F36" s="323"/>
      <c r="G36" s="323"/>
      <c r="H36" s="323"/>
      <c r="I36" s="323"/>
      <c r="J36" s="323"/>
      <c r="K36" s="323"/>
      <c r="L36" s="323"/>
      <c r="M36" s="323"/>
      <c r="N36" s="323"/>
      <c r="O36" s="323"/>
      <c r="P36" s="323"/>
      <c r="Q36" s="323"/>
      <c r="R36" s="323"/>
      <c r="S36" s="323"/>
      <c r="T36" s="323"/>
      <c r="U36" s="324"/>
    </row>
    <row r="37" spans="3:21" ht="17" customHeight="1" x14ac:dyDescent="0.2">
      <c r="C37" s="319"/>
      <c r="D37" s="323"/>
      <c r="E37" s="323"/>
      <c r="F37" s="323"/>
      <c r="G37" s="323"/>
      <c r="H37" s="323"/>
      <c r="I37" s="323"/>
      <c r="J37" s="323"/>
      <c r="K37" s="323"/>
      <c r="L37" s="323"/>
      <c r="M37" s="323"/>
      <c r="N37" s="323"/>
      <c r="O37" s="323"/>
      <c r="P37" s="323"/>
      <c r="Q37" s="323"/>
      <c r="R37" s="323"/>
      <c r="S37" s="323"/>
      <c r="T37" s="323"/>
      <c r="U37" s="324"/>
    </row>
    <row r="38" spans="3:21" ht="17" customHeight="1" x14ac:dyDescent="0.2">
      <c r="C38" s="319"/>
      <c r="D38" s="323"/>
      <c r="E38" s="323"/>
      <c r="F38" s="323"/>
      <c r="G38" s="323"/>
      <c r="H38" s="323"/>
      <c r="I38" s="323"/>
      <c r="J38" s="323"/>
      <c r="K38" s="323"/>
      <c r="L38" s="323"/>
      <c r="M38" s="323"/>
      <c r="N38" s="323"/>
      <c r="O38" s="323"/>
      <c r="P38" s="323"/>
      <c r="Q38" s="323"/>
      <c r="R38" s="323"/>
      <c r="S38" s="323"/>
      <c r="T38" s="323"/>
      <c r="U38" s="324"/>
    </row>
    <row r="39" spans="3:21" ht="17" customHeight="1" x14ac:dyDescent="0.2">
      <c r="C39" s="319"/>
      <c r="D39" s="323"/>
      <c r="E39" s="323"/>
      <c r="F39" s="323"/>
      <c r="G39" s="323"/>
      <c r="H39" s="323"/>
      <c r="I39" s="323"/>
      <c r="J39" s="323"/>
      <c r="K39" s="323"/>
      <c r="L39" s="323"/>
      <c r="M39" s="323"/>
      <c r="N39" s="323"/>
      <c r="O39" s="323"/>
      <c r="P39" s="323"/>
      <c r="Q39" s="323"/>
      <c r="R39" s="323"/>
      <c r="S39" s="323"/>
      <c r="T39" s="323"/>
      <c r="U39" s="324"/>
    </row>
    <row r="40" spans="3:21" ht="17" customHeight="1" x14ac:dyDescent="0.2">
      <c r="C40" s="319"/>
      <c r="D40" s="323"/>
      <c r="E40" s="323"/>
      <c r="F40" s="323"/>
      <c r="G40" s="323"/>
      <c r="H40" s="323"/>
      <c r="I40" s="323"/>
      <c r="J40" s="323"/>
      <c r="K40" s="323"/>
      <c r="L40" s="323"/>
      <c r="M40" s="323"/>
      <c r="N40" s="323"/>
      <c r="O40" s="323"/>
      <c r="P40" s="323"/>
      <c r="Q40" s="323"/>
      <c r="R40" s="323"/>
      <c r="S40" s="323"/>
      <c r="T40" s="323"/>
      <c r="U40" s="324"/>
    </row>
    <row r="41" spans="3:21" ht="17" customHeight="1" x14ac:dyDescent="0.2">
      <c r="C41" s="319"/>
      <c r="D41" s="323"/>
      <c r="E41" s="323"/>
      <c r="F41" s="323"/>
      <c r="G41" s="323"/>
      <c r="H41" s="323"/>
      <c r="I41" s="323"/>
      <c r="J41" s="323"/>
      <c r="K41" s="323"/>
      <c r="L41" s="323"/>
      <c r="M41" s="323"/>
      <c r="N41" s="323"/>
      <c r="O41" s="323"/>
      <c r="P41" s="323"/>
      <c r="Q41" s="323"/>
      <c r="R41" s="323"/>
      <c r="S41" s="323"/>
      <c r="T41" s="323"/>
      <c r="U41" s="324"/>
    </row>
    <row r="42" spans="3:21" ht="17" customHeight="1" x14ac:dyDescent="0.2">
      <c r="C42" s="320"/>
      <c r="D42" s="325"/>
      <c r="E42" s="325"/>
      <c r="F42" s="325"/>
      <c r="G42" s="325"/>
      <c r="H42" s="325"/>
      <c r="I42" s="325"/>
      <c r="J42" s="325"/>
      <c r="K42" s="325"/>
      <c r="L42" s="325"/>
      <c r="M42" s="325"/>
      <c r="N42" s="325"/>
      <c r="O42" s="325"/>
      <c r="P42" s="325"/>
      <c r="Q42" s="325"/>
      <c r="R42" s="325"/>
      <c r="S42" s="325"/>
      <c r="T42" s="325"/>
      <c r="U42" s="326"/>
    </row>
    <row r="43" spans="3:21" ht="24" customHeight="1" x14ac:dyDescent="0.2">
      <c r="C43" s="297" t="s">
        <v>210</v>
      </c>
      <c r="D43" s="299" t="s">
        <v>209</v>
      </c>
      <c r="E43" s="299"/>
      <c r="F43" s="299"/>
      <c r="G43" s="299"/>
      <c r="H43" s="299"/>
      <c r="I43" s="299"/>
      <c r="J43" s="299"/>
      <c r="K43" s="299"/>
      <c r="L43" s="299"/>
      <c r="M43" s="299"/>
      <c r="N43" s="299"/>
      <c r="O43" s="299"/>
      <c r="P43" s="299"/>
      <c r="Q43" s="299"/>
      <c r="R43" s="299"/>
      <c r="S43" s="299"/>
      <c r="T43" s="299"/>
      <c r="U43" s="300"/>
    </row>
    <row r="44" spans="3:21" ht="3" customHeight="1" thickBot="1" x14ac:dyDescent="0.25">
      <c r="C44" s="298"/>
      <c r="D44" s="301"/>
      <c r="E44" s="301"/>
      <c r="F44" s="301"/>
      <c r="G44" s="301"/>
      <c r="H44" s="301"/>
      <c r="I44" s="301"/>
      <c r="J44" s="301"/>
      <c r="K44" s="301"/>
      <c r="L44" s="301"/>
      <c r="M44" s="301"/>
      <c r="N44" s="301"/>
      <c r="O44" s="301"/>
      <c r="P44" s="301"/>
      <c r="Q44" s="301"/>
      <c r="R44" s="301"/>
      <c r="S44" s="301"/>
      <c r="T44" s="301"/>
      <c r="U44" s="302"/>
    </row>
  </sheetData>
  <sheetProtection algorithmName="SHA-512" hashValue="VMK9mv3Kosyzz9UfSQ9DrOuN4EO7RmGGxUaKaMQbQ0J3+uisW/WM0aYiRrjVMWTYuLaOcIjVhh3X0v2gwo8dtw==" saltValue="a5W96lRYPP3N6Hui0D/33A==" spinCount="100000" sheet="1" selectLockedCells="1" selectUnlockedCells="1"/>
  <mergeCells count="90">
    <mergeCell ref="D2:T2"/>
    <mergeCell ref="C3:U3"/>
    <mergeCell ref="C7:I7"/>
    <mergeCell ref="J8:K8"/>
    <mergeCell ref="L8:U8"/>
    <mergeCell ref="C13:E13"/>
    <mergeCell ref="F13:U13"/>
    <mergeCell ref="C14:E15"/>
    <mergeCell ref="K14:M15"/>
    <mergeCell ref="L9:U9"/>
    <mergeCell ref="J10:K10"/>
    <mergeCell ref="L10:N10"/>
    <mergeCell ref="O10:U10"/>
    <mergeCell ref="J11:K11"/>
    <mergeCell ref="L11:U11"/>
    <mergeCell ref="C16:E16"/>
    <mergeCell ref="F16:L16"/>
    <mergeCell ref="M16:U16"/>
    <mergeCell ref="C17:E17"/>
    <mergeCell ref="F17:H17"/>
    <mergeCell ref="I17:U17"/>
    <mergeCell ref="R18:U18"/>
    <mergeCell ref="D19:G22"/>
    <mergeCell ref="H19:L19"/>
    <mergeCell ref="D23:G24"/>
    <mergeCell ref="H23:L24"/>
    <mergeCell ref="M23:N23"/>
    <mergeCell ref="R23:U23"/>
    <mergeCell ref="M24:N24"/>
    <mergeCell ref="R24:U24"/>
    <mergeCell ref="O23:P23"/>
    <mergeCell ref="M21:P21"/>
    <mergeCell ref="M22:P22"/>
    <mergeCell ref="R19:T19"/>
    <mergeCell ref="R20:T20"/>
    <mergeCell ref="R21:T21"/>
    <mergeCell ref="R22:T22"/>
    <mergeCell ref="O24:P24"/>
    <mergeCell ref="H20:L20"/>
    <mergeCell ref="M19:P19"/>
    <mergeCell ref="M20:P20"/>
    <mergeCell ref="H21:L21"/>
    <mergeCell ref="H22:L22"/>
    <mergeCell ref="H25:L25"/>
    <mergeCell ref="R25:U25"/>
    <mergeCell ref="D26:G26"/>
    <mergeCell ref="H26:L26"/>
    <mergeCell ref="R26:U26"/>
    <mergeCell ref="M25:P25"/>
    <mergeCell ref="M26:P26"/>
    <mergeCell ref="D25:G25"/>
    <mergeCell ref="H27:L27"/>
    <mergeCell ref="R27:U27"/>
    <mergeCell ref="D28:G28"/>
    <mergeCell ref="H28:L28"/>
    <mergeCell ref="M27:P27"/>
    <mergeCell ref="M28:P28"/>
    <mergeCell ref="R28:T28"/>
    <mergeCell ref="C35:C42"/>
    <mergeCell ref="D35:U42"/>
    <mergeCell ref="C18:C34"/>
    <mergeCell ref="D18:G18"/>
    <mergeCell ref="H18:L18"/>
    <mergeCell ref="R29:T29"/>
    <mergeCell ref="D31:G31"/>
    <mergeCell ref="H31:L31"/>
    <mergeCell ref="D32:G32"/>
    <mergeCell ref="H32:L32"/>
    <mergeCell ref="R32:U32"/>
    <mergeCell ref="M31:P31"/>
    <mergeCell ref="M32:P32"/>
    <mergeCell ref="R31:T31"/>
    <mergeCell ref="D29:G29"/>
    <mergeCell ref="D27:G27"/>
    <mergeCell ref="M18:Q18"/>
    <mergeCell ref="C43:C44"/>
    <mergeCell ref="D43:U44"/>
    <mergeCell ref="D33:G33"/>
    <mergeCell ref="H33:L33"/>
    <mergeCell ref="R33:U33"/>
    <mergeCell ref="D34:G34"/>
    <mergeCell ref="H34:L34"/>
    <mergeCell ref="R34:U34"/>
    <mergeCell ref="M33:P33"/>
    <mergeCell ref="M34:P34"/>
    <mergeCell ref="H29:L29"/>
    <mergeCell ref="D30:G30"/>
    <mergeCell ref="H30:L30"/>
    <mergeCell ref="M30:Q30"/>
    <mergeCell ref="M29:P29"/>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DE42"/>
  <sheetViews>
    <sheetView view="pageLayout" topLeftCell="B1" zoomScale="99" zoomScaleNormal="100" zoomScaleSheetLayoutView="90" zoomScalePageLayoutView="99" workbookViewId="0">
      <selection activeCell="BG6" sqref="BG6"/>
    </sheetView>
  </sheetViews>
  <sheetFormatPr defaultColWidth="9" defaultRowHeight="13" x14ac:dyDescent="0.2"/>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98" ht="17.149999999999999" customHeight="1" x14ac:dyDescent="0.2">
      <c r="E1" s="139"/>
      <c r="F1" s="139"/>
      <c r="G1" s="139"/>
      <c r="H1" s="139"/>
    </row>
    <row r="2" spans="1:98" ht="42.65" customHeight="1" x14ac:dyDescent="0.2">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row>
    <row r="3" spans="1:98" ht="7" customHeight="1" thickBot="1" x14ac:dyDescent="0.25">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98" ht="27.75" customHeight="1" thickBot="1" x14ac:dyDescent="0.25">
      <c r="A4" s="385" t="s">
        <v>134</v>
      </c>
      <c r="B4" s="386"/>
      <c r="C4" s="386"/>
      <c r="D4" s="386"/>
      <c r="E4" s="386"/>
      <c r="F4" s="387"/>
      <c r="G4" s="373" t="str">
        <f>入力シート!D8&amp;""</f>
        <v/>
      </c>
      <c r="H4" s="366"/>
      <c r="I4" s="366"/>
      <c r="J4" s="366"/>
      <c r="K4" s="366"/>
      <c r="L4" s="366"/>
      <c r="M4" s="366"/>
      <c r="N4" s="366"/>
      <c r="O4" s="366"/>
      <c r="P4" s="366"/>
      <c r="Q4" s="366"/>
      <c r="R4" s="366"/>
      <c r="S4" s="366"/>
      <c r="T4" s="366"/>
      <c r="U4" s="366"/>
      <c r="V4" s="366"/>
      <c r="W4" s="366"/>
      <c r="X4" s="366"/>
      <c r="Y4" s="366"/>
      <c r="Z4" s="366"/>
      <c r="AA4" s="366"/>
      <c r="AB4" s="366"/>
      <c r="AC4" s="366"/>
      <c r="AD4" s="366"/>
      <c r="AE4" s="366"/>
      <c r="AF4" s="366"/>
      <c r="AG4" s="366"/>
      <c r="AH4" s="366"/>
      <c r="AI4" s="366"/>
      <c r="AJ4" s="367"/>
      <c r="AK4" s="373" t="s">
        <v>276</v>
      </c>
      <c r="AL4" s="366"/>
      <c r="AM4" s="366"/>
      <c r="AN4" s="366"/>
      <c r="AO4" s="366"/>
      <c r="AP4" s="366"/>
      <c r="AQ4" s="366"/>
      <c r="AR4" s="366"/>
      <c r="AS4" s="366"/>
      <c r="AT4" s="366"/>
      <c r="AU4" s="366"/>
      <c r="AV4" s="366"/>
      <c r="AW4" s="373" t="str">
        <f>入力シート!D17&amp;""</f>
        <v/>
      </c>
      <c r="AX4" s="366"/>
      <c r="AY4" s="366"/>
      <c r="AZ4" s="366"/>
      <c r="BA4" s="366"/>
      <c r="BB4" s="366"/>
      <c r="BC4" s="366"/>
      <c r="BD4" s="371" t="str">
        <f>入力シート!D18&amp;""</f>
        <v/>
      </c>
      <c r="BE4" s="366"/>
      <c r="BF4" s="366"/>
      <c r="BG4" s="366"/>
      <c r="BH4" s="366"/>
      <c r="BI4" s="366"/>
      <c r="BJ4" s="366"/>
      <c r="BK4" s="366"/>
      <c r="BL4" s="366"/>
      <c r="BM4" s="366"/>
      <c r="BN4" s="366"/>
      <c r="BO4" s="366"/>
      <c r="BP4" s="366"/>
      <c r="BQ4" s="366"/>
      <c r="BR4" s="366"/>
      <c r="BS4" s="367"/>
      <c r="BT4" s="368" t="s">
        <v>135</v>
      </c>
      <c r="BU4" s="369"/>
      <c r="BV4" s="369"/>
      <c r="BW4" s="369"/>
      <c r="BX4" s="369"/>
      <c r="BY4" s="369"/>
      <c r="BZ4" s="369"/>
      <c r="CA4" s="369"/>
      <c r="CB4" s="369"/>
      <c r="CC4" s="369"/>
      <c r="CD4" s="369"/>
      <c r="CE4" s="370"/>
      <c r="CF4" s="366" t="str">
        <f>入力シート!D19&amp;""</f>
        <v/>
      </c>
      <c r="CG4" s="366"/>
      <c r="CH4" s="366"/>
      <c r="CI4" s="366"/>
      <c r="CJ4" s="366"/>
      <c r="CK4" s="366"/>
      <c r="CL4" s="366"/>
      <c r="CM4" s="366"/>
      <c r="CN4" s="366"/>
      <c r="CO4" s="366"/>
      <c r="CP4" s="366"/>
      <c r="CQ4" s="366"/>
      <c r="CR4" s="366"/>
      <c r="CS4" s="366"/>
      <c r="CT4" s="367"/>
    </row>
    <row r="5" spans="1:98" ht="6" customHeight="1" thickBot="1" x14ac:dyDescent="0.25"/>
    <row r="6" spans="1:98" ht="20.25" customHeight="1" thickBot="1" x14ac:dyDescent="0.25">
      <c r="A6" s="398" t="s">
        <v>136</v>
      </c>
      <c r="B6" s="399"/>
      <c r="C6" s="400"/>
      <c r="D6" s="401"/>
      <c r="E6" s="401"/>
      <c r="F6" s="401"/>
      <c r="G6" s="401"/>
      <c r="H6" s="401"/>
      <c r="I6" s="401"/>
      <c r="J6" s="402" t="s">
        <v>137</v>
      </c>
      <c r="K6" s="402"/>
      <c r="L6" s="402"/>
      <c r="M6" s="402"/>
      <c r="N6" s="402"/>
      <c r="O6" s="402"/>
      <c r="P6" s="401"/>
      <c r="Q6" s="401"/>
      <c r="R6" s="401"/>
      <c r="S6" s="401"/>
      <c r="T6" s="401"/>
      <c r="U6" s="401"/>
      <c r="V6" s="401"/>
      <c r="W6" s="402" t="s">
        <v>138</v>
      </c>
      <c r="X6" s="402"/>
      <c r="Y6" s="402"/>
      <c r="Z6" s="402"/>
      <c r="AA6" s="402"/>
      <c r="AB6" s="402"/>
      <c r="AC6" s="374"/>
      <c r="AD6" s="374"/>
      <c r="AE6" s="374"/>
      <c r="AF6" s="374"/>
      <c r="AG6" s="374"/>
      <c r="AH6" s="375"/>
      <c r="AI6" s="204"/>
      <c r="AJ6" s="193"/>
      <c r="AK6" s="193"/>
      <c r="AL6" s="193"/>
      <c r="AM6" s="193"/>
      <c r="AN6" s="193"/>
      <c r="AO6" s="193"/>
      <c r="AV6" s="193"/>
      <c r="AW6" s="193"/>
      <c r="AX6" s="193"/>
      <c r="AY6" s="193"/>
      <c r="AZ6" s="193"/>
      <c r="BA6" s="193"/>
      <c r="BB6" s="193"/>
      <c r="BI6" s="205"/>
      <c r="BJ6" s="205"/>
      <c r="BK6" s="205"/>
      <c r="BL6" s="205"/>
      <c r="BM6" s="205"/>
      <c r="BN6" s="205"/>
      <c r="CO6" s="206"/>
      <c r="CP6" s="206"/>
      <c r="CQ6" s="206"/>
      <c r="CR6" s="206"/>
      <c r="CS6" s="206"/>
      <c r="CT6" s="206"/>
    </row>
    <row r="7" spans="1:98" ht="12.75" customHeight="1" x14ac:dyDescent="0.2">
      <c r="A7" s="388" t="s">
        <v>298</v>
      </c>
      <c r="B7" s="142"/>
      <c r="C7" s="414" t="s">
        <v>139</v>
      </c>
      <c r="D7" s="404"/>
      <c r="E7" s="404"/>
      <c r="F7" s="404"/>
      <c r="G7" s="404"/>
      <c r="H7" s="404"/>
      <c r="I7" s="404"/>
      <c r="J7" s="404"/>
      <c r="K7" s="404"/>
      <c r="L7" s="404"/>
      <c r="M7" s="404" t="s">
        <v>140</v>
      </c>
      <c r="N7" s="404"/>
      <c r="O7" s="404"/>
      <c r="P7" s="404"/>
      <c r="Q7" s="404"/>
      <c r="R7" s="404"/>
      <c r="S7" s="404"/>
      <c r="T7" s="404"/>
      <c r="U7" s="404"/>
      <c r="V7" s="404"/>
      <c r="W7" s="404" t="s">
        <v>141</v>
      </c>
      <c r="X7" s="404"/>
      <c r="Y7" s="404"/>
      <c r="Z7" s="404"/>
      <c r="AA7" s="404"/>
      <c r="AB7" s="404"/>
      <c r="AC7" s="404"/>
      <c r="AD7" s="404"/>
      <c r="AE7" s="404"/>
      <c r="AF7" s="404"/>
      <c r="AG7" s="404"/>
      <c r="AH7" s="405"/>
      <c r="AI7" s="203"/>
    </row>
    <row r="8" spans="1:98" ht="15.65" customHeight="1" x14ac:dyDescent="0.2">
      <c r="A8" s="389"/>
      <c r="B8" s="143" t="s">
        <v>142</v>
      </c>
      <c r="C8" s="403"/>
      <c r="D8" s="391"/>
      <c r="E8" s="391"/>
      <c r="F8" s="391"/>
      <c r="G8" s="391"/>
      <c r="H8" s="391"/>
      <c r="I8" s="391"/>
      <c r="J8" s="391"/>
      <c r="K8" s="391"/>
      <c r="L8" s="391"/>
      <c r="M8" s="391"/>
      <c r="N8" s="391"/>
      <c r="O8" s="391"/>
      <c r="P8" s="391"/>
      <c r="Q8" s="391"/>
      <c r="R8" s="391"/>
      <c r="S8" s="391"/>
      <c r="T8" s="391"/>
      <c r="U8" s="391"/>
      <c r="V8" s="391"/>
      <c r="W8" s="392">
        <f>C8+M8+C9+M9</f>
        <v>0</v>
      </c>
      <c r="X8" s="392"/>
      <c r="Y8" s="392"/>
      <c r="Z8" s="392"/>
      <c r="AA8" s="392"/>
      <c r="AB8" s="392"/>
      <c r="AC8" s="392"/>
      <c r="AD8" s="392"/>
      <c r="AE8" s="392"/>
      <c r="AF8" s="392"/>
      <c r="AG8" s="392"/>
      <c r="AH8" s="393"/>
      <c r="AI8" s="204"/>
      <c r="AJ8" s="193"/>
      <c r="AK8" s="193"/>
      <c r="AL8" s="193"/>
      <c r="AM8" s="193"/>
      <c r="AN8" s="193"/>
      <c r="AO8" s="193"/>
      <c r="AP8" s="193"/>
      <c r="AQ8" s="193"/>
      <c r="AR8" s="193"/>
      <c r="AS8" s="193"/>
      <c r="AT8" s="193"/>
      <c r="AU8" s="193"/>
      <c r="AV8" s="193"/>
      <c r="AW8" s="193"/>
      <c r="AX8" s="193"/>
      <c r="AY8" s="193"/>
      <c r="AZ8" s="193"/>
      <c r="BA8" s="193"/>
      <c r="BB8" s="193"/>
    </row>
    <row r="9" spans="1:98" ht="15.65" customHeight="1" thickBot="1" x14ac:dyDescent="0.25">
      <c r="A9" s="390"/>
      <c r="B9" s="144" t="s">
        <v>143</v>
      </c>
      <c r="C9" s="396"/>
      <c r="D9" s="397"/>
      <c r="E9" s="397"/>
      <c r="F9" s="397"/>
      <c r="G9" s="397"/>
      <c r="H9" s="397"/>
      <c r="I9" s="397"/>
      <c r="J9" s="397"/>
      <c r="K9" s="397"/>
      <c r="L9" s="397"/>
      <c r="M9" s="397"/>
      <c r="N9" s="397"/>
      <c r="O9" s="397"/>
      <c r="P9" s="397"/>
      <c r="Q9" s="397"/>
      <c r="R9" s="397"/>
      <c r="S9" s="397"/>
      <c r="T9" s="397"/>
      <c r="U9" s="397"/>
      <c r="V9" s="397"/>
      <c r="W9" s="394"/>
      <c r="X9" s="394"/>
      <c r="Y9" s="394"/>
      <c r="Z9" s="394"/>
      <c r="AA9" s="394"/>
      <c r="AB9" s="394"/>
      <c r="AC9" s="394"/>
      <c r="AD9" s="394"/>
      <c r="AE9" s="394"/>
      <c r="AF9" s="394"/>
      <c r="AG9" s="394"/>
      <c r="AH9" s="395"/>
      <c r="AI9" s="204"/>
      <c r="AJ9" s="193"/>
      <c r="AK9" s="193"/>
      <c r="AL9" s="193"/>
      <c r="AM9" s="193"/>
      <c r="AN9" s="193"/>
      <c r="AO9" s="193"/>
      <c r="AP9" s="193"/>
      <c r="AQ9" s="193"/>
      <c r="AR9" s="193"/>
      <c r="AS9" s="193"/>
      <c r="AT9" s="193"/>
      <c r="AU9" s="193"/>
      <c r="AV9" s="193"/>
      <c r="AW9" s="193"/>
      <c r="AX9" s="193"/>
      <c r="AY9" s="193"/>
      <c r="AZ9" s="193"/>
      <c r="BA9" s="193"/>
      <c r="BB9" s="193"/>
    </row>
    <row r="10" spans="1:98" ht="6" customHeight="1" x14ac:dyDescent="0.2"/>
    <row r="11" spans="1:98" ht="6" customHeight="1" x14ac:dyDescent="0.2"/>
    <row r="12" spans="1:98" ht="14.15" customHeight="1" thickBot="1" x14ac:dyDescent="0.25">
      <c r="A12" s="141"/>
      <c r="B12" s="141"/>
      <c r="C12" s="415" t="s">
        <v>205</v>
      </c>
      <c r="D12" s="415"/>
      <c r="E12" s="415"/>
      <c r="F12" s="415"/>
      <c r="G12" s="415"/>
      <c r="H12" s="415"/>
      <c r="I12" s="415"/>
      <c r="J12" s="415"/>
      <c r="K12" s="415"/>
      <c r="L12" s="415"/>
      <c r="M12" s="415"/>
      <c r="N12" s="415"/>
      <c r="O12" s="415"/>
      <c r="P12" s="415"/>
      <c r="Q12" s="415"/>
      <c r="R12" s="415"/>
      <c r="S12" s="415"/>
      <c r="T12" s="415"/>
      <c r="U12" s="415"/>
      <c r="V12" s="415"/>
      <c r="W12" s="415"/>
      <c r="X12" s="415"/>
      <c r="Y12" s="415"/>
      <c r="Z12" s="415"/>
      <c r="AA12" s="415"/>
      <c r="AB12" s="415"/>
      <c r="AC12" s="415"/>
      <c r="AD12" s="415"/>
      <c r="AE12" s="415"/>
      <c r="AF12" s="415"/>
      <c r="AG12" s="415"/>
      <c r="AH12" s="415"/>
      <c r="AI12" s="415"/>
      <c r="AJ12" s="415"/>
      <c r="AK12" s="415"/>
      <c r="AL12" s="415"/>
      <c r="AM12" s="415"/>
      <c r="AN12" s="415"/>
      <c r="AO12" s="415"/>
      <c r="AP12" s="415"/>
      <c r="AQ12" s="415"/>
      <c r="AR12" s="415"/>
      <c r="AS12" s="415"/>
      <c r="AT12" s="415"/>
      <c r="AU12" s="415"/>
      <c r="AV12" s="415"/>
      <c r="AW12" s="415"/>
      <c r="AX12" s="415"/>
      <c r="AY12" s="415"/>
      <c r="AZ12" s="415"/>
      <c r="BA12" s="415"/>
      <c r="BB12" s="415"/>
      <c r="BC12" s="415"/>
      <c r="BD12" s="415"/>
      <c r="BE12" s="415"/>
      <c r="BF12" s="415"/>
      <c r="BG12" s="415"/>
      <c r="BH12" s="415"/>
      <c r="BI12" s="415"/>
      <c r="BJ12" s="415"/>
      <c r="BK12" s="415"/>
      <c r="BL12" s="415"/>
      <c r="BM12" s="415"/>
      <c r="BN12" s="415"/>
      <c r="BO12" s="415"/>
      <c r="BP12" s="415"/>
      <c r="BQ12" s="415"/>
      <c r="BR12" s="415"/>
      <c r="BS12" s="415"/>
      <c r="BT12" s="415"/>
      <c r="BU12" s="415"/>
      <c r="BV12" s="415"/>
      <c r="BW12" s="415"/>
      <c r="BX12" s="415"/>
      <c r="BY12" s="415"/>
      <c r="BZ12" s="415"/>
      <c r="CA12" s="415"/>
      <c r="CB12" s="415"/>
      <c r="CC12" s="415"/>
      <c r="CD12" s="415"/>
      <c r="CE12" s="415"/>
      <c r="CF12" s="415"/>
      <c r="CG12" s="415"/>
      <c r="CH12" s="415"/>
      <c r="CI12" s="415"/>
      <c r="CJ12" s="415"/>
      <c r="CK12" s="415"/>
      <c r="CL12" s="415"/>
      <c r="CM12" s="415"/>
      <c r="CN12" s="415"/>
      <c r="CO12" s="415"/>
      <c r="CP12" s="415"/>
      <c r="CQ12" s="415"/>
      <c r="CR12" s="415"/>
      <c r="CS12" s="415"/>
      <c r="CT12" s="415"/>
    </row>
    <row r="13" spans="1:98" ht="11.25" customHeight="1" x14ac:dyDescent="0.15">
      <c r="A13" s="381" t="s">
        <v>144</v>
      </c>
      <c r="B13" s="382"/>
      <c r="C13" s="145"/>
      <c r="D13" s="146"/>
      <c r="E13" s="372">
        <v>7</v>
      </c>
      <c r="F13" s="372"/>
      <c r="G13" s="372"/>
      <c r="H13" s="372"/>
      <c r="I13" s="372"/>
      <c r="J13" s="372"/>
      <c r="K13" s="372">
        <v>8</v>
      </c>
      <c r="L13" s="372"/>
      <c r="M13" s="372"/>
      <c r="N13" s="372"/>
      <c r="O13" s="372"/>
      <c r="P13" s="372"/>
      <c r="Q13" s="372">
        <v>9</v>
      </c>
      <c r="R13" s="372"/>
      <c r="S13" s="372"/>
      <c r="T13" s="372"/>
      <c r="U13" s="372"/>
      <c r="V13" s="372"/>
      <c r="W13" s="372">
        <v>10</v>
      </c>
      <c r="X13" s="372"/>
      <c r="Y13" s="372"/>
      <c r="Z13" s="372"/>
      <c r="AA13" s="372"/>
      <c r="AB13" s="372"/>
      <c r="AC13" s="372">
        <v>11</v>
      </c>
      <c r="AD13" s="372"/>
      <c r="AE13" s="372"/>
      <c r="AF13" s="372"/>
      <c r="AG13" s="372"/>
      <c r="AH13" s="372"/>
      <c r="AI13" s="372">
        <v>12</v>
      </c>
      <c r="AJ13" s="372"/>
      <c r="AK13" s="372"/>
      <c r="AL13" s="372"/>
      <c r="AM13" s="372"/>
      <c r="AN13" s="372"/>
      <c r="AO13" s="372">
        <v>13</v>
      </c>
      <c r="AP13" s="372"/>
      <c r="AQ13" s="372"/>
      <c r="AR13" s="372"/>
      <c r="AS13" s="372"/>
      <c r="AT13" s="372"/>
      <c r="AU13" s="372">
        <v>14</v>
      </c>
      <c r="AV13" s="372"/>
      <c r="AW13" s="372"/>
      <c r="AX13" s="372"/>
      <c r="AY13" s="372"/>
      <c r="AZ13" s="372"/>
      <c r="BA13" s="372">
        <v>15</v>
      </c>
      <c r="BB13" s="372"/>
      <c r="BC13" s="372"/>
      <c r="BD13" s="372"/>
      <c r="BE13" s="372"/>
      <c r="BF13" s="372"/>
      <c r="BG13" s="372">
        <v>16</v>
      </c>
      <c r="BH13" s="372"/>
      <c r="BI13" s="372"/>
      <c r="BJ13" s="372"/>
      <c r="BK13" s="372"/>
      <c r="BL13" s="372"/>
      <c r="BM13" s="372">
        <v>17</v>
      </c>
      <c r="BN13" s="372"/>
      <c r="BO13" s="372"/>
      <c r="BP13" s="372"/>
      <c r="BQ13" s="372"/>
      <c r="BR13" s="372"/>
      <c r="BS13" s="372">
        <v>18</v>
      </c>
      <c r="BT13" s="372"/>
      <c r="BU13" s="372"/>
      <c r="BV13" s="372"/>
      <c r="BW13" s="372"/>
      <c r="BX13" s="372"/>
      <c r="BY13" s="372">
        <v>19</v>
      </c>
      <c r="BZ13" s="372"/>
      <c r="CA13" s="372"/>
      <c r="CB13" s="372"/>
      <c r="CC13" s="372"/>
      <c r="CD13" s="372"/>
      <c r="CE13" s="372">
        <v>20</v>
      </c>
      <c r="CF13" s="372"/>
      <c r="CG13" s="372"/>
      <c r="CH13" s="372"/>
      <c r="CI13" s="372"/>
      <c r="CJ13" s="372"/>
      <c r="CK13" s="372">
        <v>21</v>
      </c>
      <c r="CL13" s="372"/>
      <c r="CM13" s="372"/>
      <c r="CN13" s="372"/>
      <c r="CO13" s="372"/>
      <c r="CP13" s="372"/>
      <c r="CQ13" s="372">
        <v>22</v>
      </c>
      <c r="CR13" s="372"/>
      <c r="CS13" s="372"/>
      <c r="CT13" s="376"/>
    </row>
    <row r="14" spans="1:98" ht="6.75" customHeight="1" thickBot="1" x14ac:dyDescent="0.25">
      <c r="A14" s="383"/>
      <c r="B14" s="384"/>
      <c r="C14" s="147"/>
      <c r="D14" s="148"/>
      <c r="E14" s="148"/>
      <c r="F14" s="148"/>
      <c r="G14" s="148"/>
      <c r="H14" s="148"/>
      <c r="I14" s="148"/>
      <c r="J14" s="148"/>
      <c r="K14" s="148"/>
      <c r="L14" s="148"/>
      <c r="M14" s="148"/>
      <c r="N14" s="148"/>
      <c r="O14" s="148"/>
      <c r="P14" s="148"/>
      <c r="Q14" s="148"/>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c r="BW14" s="149"/>
      <c r="BX14" s="149"/>
      <c r="BY14" s="149"/>
      <c r="BZ14" s="149"/>
      <c r="CA14" s="149"/>
      <c r="CB14" s="149"/>
      <c r="CC14" s="149"/>
      <c r="CD14" s="149"/>
      <c r="CE14" s="149"/>
      <c r="CF14" s="149"/>
      <c r="CG14" s="149"/>
      <c r="CH14" s="149"/>
      <c r="CI14" s="149"/>
      <c r="CJ14" s="149"/>
      <c r="CK14" s="149"/>
      <c r="CL14" s="149"/>
      <c r="CM14" s="149"/>
      <c r="CN14" s="149"/>
      <c r="CO14" s="149"/>
      <c r="CP14" s="149"/>
      <c r="CQ14" s="149"/>
      <c r="CR14" s="149"/>
      <c r="CS14" s="149"/>
      <c r="CT14" s="157"/>
    </row>
    <row r="15" spans="1:98" ht="30" customHeight="1" thickTop="1" x14ac:dyDescent="0.2">
      <c r="A15" s="406" t="str">
        <f>IF(C6="","",C6)</f>
        <v/>
      </c>
      <c r="B15" s="407"/>
      <c r="C15" s="150"/>
      <c r="D15" s="151"/>
      <c r="E15" s="151"/>
      <c r="F15" s="151"/>
      <c r="G15" s="151"/>
      <c r="H15" s="159"/>
      <c r="I15" s="151"/>
      <c r="J15" s="151"/>
      <c r="K15" s="185"/>
      <c r="L15" s="185"/>
      <c r="M15" s="185"/>
      <c r="N15" s="151"/>
      <c r="O15" s="152"/>
      <c r="P15" s="152"/>
      <c r="Q15" s="152"/>
      <c r="R15" s="151"/>
      <c r="S15" s="151"/>
      <c r="T15" s="151"/>
      <c r="U15" s="151"/>
      <c r="V15" s="151"/>
      <c r="W15" s="151"/>
      <c r="X15" s="151"/>
      <c r="Y15" s="151"/>
      <c r="Z15" s="151"/>
      <c r="AA15" s="151"/>
      <c r="AB15" s="151"/>
      <c r="AC15" s="151"/>
      <c r="AD15" s="151"/>
      <c r="AE15" s="151"/>
      <c r="AF15" s="151"/>
      <c r="AG15" s="152"/>
      <c r="AH15" s="152"/>
      <c r="AI15" s="152"/>
      <c r="AJ15" s="151"/>
      <c r="AK15" s="151"/>
      <c r="AL15" s="151"/>
      <c r="AM15" s="151"/>
      <c r="AN15" s="151"/>
      <c r="AO15" s="151"/>
      <c r="AP15" s="186"/>
      <c r="AQ15" s="186"/>
      <c r="AR15" s="186"/>
      <c r="AS15" s="171"/>
      <c r="AT15" s="171"/>
      <c r="AU15" s="171"/>
      <c r="AV15" s="171"/>
      <c r="AW15" s="171"/>
      <c r="AX15" s="171"/>
      <c r="AY15" s="171"/>
      <c r="AZ15" s="171"/>
      <c r="BA15" s="171"/>
      <c r="BB15" s="171"/>
      <c r="BC15" s="171"/>
      <c r="BD15" s="171"/>
      <c r="BE15" s="171"/>
      <c r="BF15" s="171"/>
      <c r="BG15" s="171"/>
      <c r="BH15" s="159"/>
      <c r="BI15" s="159"/>
      <c r="BJ15" s="159"/>
      <c r="BK15" s="159"/>
      <c r="BL15" s="159"/>
      <c r="BM15" s="159"/>
      <c r="BN15" s="159"/>
      <c r="BO15" s="159"/>
      <c r="BP15" s="159"/>
      <c r="BQ15" s="159"/>
      <c r="BR15" s="159"/>
      <c r="BS15" s="159"/>
      <c r="BT15" s="159"/>
      <c r="BU15" s="159"/>
      <c r="BV15" s="159"/>
      <c r="BW15" s="172"/>
      <c r="BX15" s="172"/>
      <c r="BY15" s="172"/>
      <c r="BZ15" s="172"/>
      <c r="CA15" s="172"/>
      <c r="CB15" s="172"/>
      <c r="CC15" s="172"/>
      <c r="CD15" s="172"/>
      <c r="CE15" s="172"/>
      <c r="CF15" s="172"/>
      <c r="CG15" s="172"/>
      <c r="CH15" s="172"/>
      <c r="CI15" s="172"/>
      <c r="CJ15" s="172"/>
      <c r="CK15" s="172"/>
      <c r="CL15" s="172"/>
      <c r="CM15" s="172"/>
      <c r="CN15" s="172"/>
      <c r="CO15" s="172"/>
      <c r="CP15" s="172"/>
      <c r="CQ15" s="172"/>
      <c r="CR15" s="151"/>
      <c r="CS15" s="151"/>
      <c r="CT15" s="187"/>
    </row>
    <row r="16" spans="1:98" ht="30" customHeight="1" x14ac:dyDescent="0.2">
      <c r="A16" s="408"/>
      <c r="B16" s="409"/>
      <c r="C16" s="153"/>
      <c r="D16" s="192"/>
      <c r="E16" s="192"/>
      <c r="F16" s="192"/>
      <c r="G16" s="192"/>
      <c r="H16" s="192"/>
      <c r="I16" s="192"/>
      <c r="J16" s="192"/>
      <c r="K16" s="193"/>
      <c r="L16" s="193"/>
      <c r="M16" s="193"/>
      <c r="N16" s="192"/>
      <c r="O16" s="194"/>
      <c r="P16" s="194"/>
      <c r="Q16" s="194"/>
      <c r="R16" s="192"/>
      <c r="S16" s="192"/>
      <c r="T16" s="192"/>
      <c r="U16" s="192"/>
      <c r="V16" s="192"/>
      <c r="W16" s="192"/>
      <c r="X16" s="192"/>
      <c r="Y16" s="192"/>
      <c r="Z16" s="192"/>
      <c r="AA16" s="192"/>
      <c r="AB16" s="192"/>
      <c r="AC16" s="192"/>
      <c r="AD16" s="192"/>
      <c r="AE16" s="192"/>
      <c r="AF16" s="192"/>
      <c r="AG16" s="194"/>
      <c r="AH16" s="193"/>
      <c r="AI16" s="193"/>
      <c r="AJ16" s="193"/>
      <c r="AK16" s="193"/>
      <c r="AL16" s="193"/>
      <c r="AM16" s="193"/>
      <c r="AN16" s="193"/>
      <c r="AO16" s="193"/>
      <c r="AP16" s="193"/>
      <c r="AQ16" s="193"/>
      <c r="AR16" s="193"/>
      <c r="AS16" s="193"/>
      <c r="AT16" s="193"/>
      <c r="AU16" s="193"/>
      <c r="AV16" s="193"/>
      <c r="AW16" s="193"/>
      <c r="AX16" s="193"/>
      <c r="AY16" s="193"/>
      <c r="AZ16" s="195"/>
      <c r="BA16" s="195"/>
      <c r="BB16" s="195"/>
      <c r="BC16" s="195"/>
      <c r="BD16" s="195"/>
      <c r="BE16" s="195"/>
      <c r="BF16" s="195"/>
      <c r="BG16" s="195"/>
      <c r="BH16" s="196"/>
      <c r="BI16" s="196"/>
      <c r="BJ16" s="196"/>
      <c r="BK16" s="196"/>
      <c r="BL16" s="196"/>
      <c r="BM16" s="196"/>
      <c r="BN16" s="196"/>
      <c r="BO16" s="196"/>
      <c r="BP16" s="196"/>
      <c r="BQ16" s="196"/>
      <c r="BR16" s="196"/>
      <c r="BS16" s="196"/>
      <c r="BT16" s="196"/>
      <c r="BU16" s="196"/>
      <c r="BV16" s="196"/>
      <c r="BW16" s="197"/>
      <c r="BX16" s="197"/>
      <c r="BY16" s="197"/>
      <c r="BZ16" s="197"/>
      <c r="CA16" s="197"/>
      <c r="CB16" s="197"/>
      <c r="CC16" s="197"/>
      <c r="CD16" s="197"/>
      <c r="CE16" s="197"/>
      <c r="CF16" s="197"/>
      <c r="CG16" s="197"/>
      <c r="CH16" s="197"/>
      <c r="CI16" s="197"/>
      <c r="CJ16" s="197"/>
      <c r="CK16" s="197"/>
      <c r="CL16" s="197"/>
      <c r="CM16" s="197"/>
      <c r="CN16" s="197"/>
      <c r="CO16" s="197"/>
      <c r="CP16" s="197"/>
      <c r="CQ16" s="197"/>
      <c r="CR16" s="192"/>
      <c r="CS16" s="192"/>
      <c r="CT16" s="188"/>
    </row>
    <row r="17" spans="1:100" ht="30" customHeight="1" x14ac:dyDescent="0.2">
      <c r="A17" s="408" t="s">
        <v>286</v>
      </c>
      <c r="B17" s="409"/>
      <c r="C17" s="153"/>
      <c r="D17" s="192"/>
      <c r="E17" s="192"/>
      <c r="F17" s="192"/>
      <c r="G17" s="192"/>
      <c r="H17" s="192"/>
      <c r="I17" s="192"/>
      <c r="J17" s="192"/>
      <c r="K17" s="193"/>
      <c r="L17" s="193"/>
      <c r="M17" s="193"/>
      <c r="N17" s="192"/>
      <c r="O17" s="194"/>
      <c r="P17" s="194"/>
      <c r="Q17" s="194"/>
      <c r="R17" s="192"/>
      <c r="S17" s="192"/>
      <c r="T17" s="192"/>
      <c r="U17" s="192"/>
      <c r="V17" s="192"/>
      <c r="W17" s="192"/>
      <c r="X17" s="192"/>
      <c r="Y17" s="192"/>
      <c r="Z17" s="192"/>
      <c r="AA17" s="192"/>
      <c r="AB17" s="192"/>
      <c r="AC17" s="192"/>
      <c r="AD17" s="192"/>
      <c r="AE17" s="192"/>
      <c r="AF17" s="192"/>
      <c r="AG17" s="194"/>
      <c r="AH17" s="193"/>
      <c r="AI17" s="193"/>
      <c r="AJ17" s="193"/>
      <c r="AK17" s="193"/>
      <c r="AL17" s="193"/>
      <c r="AM17" s="193"/>
      <c r="AN17" s="193"/>
      <c r="AO17" s="193"/>
      <c r="AP17" s="193"/>
      <c r="AQ17" s="193"/>
      <c r="AR17" s="193"/>
      <c r="AS17" s="193"/>
      <c r="AT17" s="193"/>
      <c r="AU17" s="193"/>
      <c r="AV17" s="193"/>
      <c r="AW17" s="193"/>
      <c r="AX17" s="193"/>
      <c r="AY17" s="193"/>
      <c r="AZ17" s="195"/>
      <c r="BA17" s="195"/>
      <c r="BB17" s="195"/>
      <c r="BC17" s="194"/>
      <c r="BD17" s="194"/>
      <c r="BE17" s="194"/>
      <c r="BF17" s="194"/>
      <c r="BG17" s="194"/>
      <c r="BH17" s="194"/>
      <c r="BI17" s="194"/>
      <c r="BJ17" s="194"/>
      <c r="BK17" s="198"/>
      <c r="BL17" s="198"/>
      <c r="BM17" s="198"/>
      <c r="BN17" s="195"/>
      <c r="BO17" s="195"/>
      <c r="BP17" s="195"/>
      <c r="BQ17" s="195"/>
      <c r="BR17" s="195"/>
      <c r="BS17" s="195"/>
      <c r="BT17" s="195"/>
      <c r="BU17" s="196"/>
      <c r="BV17" s="196"/>
      <c r="BW17" s="197"/>
      <c r="BX17" s="197"/>
      <c r="BY17" s="197"/>
      <c r="BZ17" s="197"/>
      <c r="CA17" s="197"/>
      <c r="CB17" s="197"/>
      <c r="CC17" s="197"/>
      <c r="CD17" s="197"/>
      <c r="CE17" s="197"/>
      <c r="CF17" s="197"/>
      <c r="CG17" s="197"/>
      <c r="CH17" s="197"/>
      <c r="CI17" s="197"/>
      <c r="CJ17" s="197"/>
      <c r="CK17" s="197"/>
      <c r="CL17" s="197"/>
      <c r="CM17" s="197"/>
      <c r="CN17" s="197"/>
      <c r="CO17" s="197"/>
      <c r="CP17" s="197"/>
      <c r="CQ17" s="197"/>
      <c r="CR17" s="192"/>
      <c r="CS17" s="192"/>
      <c r="CT17" s="188"/>
    </row>
    <row r="18" spans="1:100" ht="30" customHeight="1" x14ac:dyDescent="0.2">
      <c r="A18" s="408" t="str">
        <f>IF(P6="","",P6)</f>
        <v/>
      </c>
      <c r="B18" s="409"/>
      <c r="C18" s="153"/>
      <c r="D18" s="192"/>
      <c r="E18" s="192"/>
      <c r="F18" s="192"/>
      <c r="G18" s="192"/>
      <c r="H18" s="192"/>
      <c r="I18" s="192"/>
      <c r="J18" s="192"/>
      <c r="K18" s="193"/>
      <c r="L18" s="193"/>
      <c r="M18" s="193"/>
      <c r="N18" s="192"/>
      <c r="O18" s="194"/>
      <c r="P18" s="194"/>
      <c r="Q18" s="194"/>
      <c r="R18" s="192"/>
      <c r="S18" s="192"/>
      <c r="T18" s="192"/>
      <c r="U18" s="192"/>
      <c r="V18" s="192"/>
      <c r="W18" s="192"/>
      <c r="X18" s="192"/>
      <c r="Y18" s="192"/>
      <c r="Z18" s="192"/>
      <c r="AA18" s="192"/>
      <c r="AB18" s="192"/>
      <c r="AC18" s="192"/>
      <c r="AD18" s="192"/>
      <c r="AE18" s="192"/>
      <c r="AF18" s="192"/>
      <c r="AG18" s="194"/>
      <c r="AH18" s="194"/>
      <c r="AI18" s="194"/>
      <c r="AJ18" s="194"/>
      <c r="AK18" s="194"/>
      <c r="AL18" s="194"/>
      <c r="AM18" s="194"/>
      <c r="AN18" s="194"/>
      <c r="AO18" s="194"/>
      <c r="AP18" s="198"/>
      <c r="AQ18" s="198"/>
      <c r="AR18" s="198"/>
      <c r="AS18" s="195"/>
      <c r="AT18" s="195"/>
      <c r="AU18" s="195"/>
      <c r="AV18" s="195"/>
      <c r="AW18" s="195"/>
      <c r="AX18" s="195"/>
      <c r="AY18" s="195"/>
      <c r="AZ18" s="195"/>
      <c r="BA18" s="195"/>
      <c r="BB18" s="195"/>
      <c r="BC18" s="194"/>
      <c r="BD18" s="194"/>
      <c r="BE18" s="194"/>
      <c r="BF18" s="194"/>
      <c r="BG18" s="194"/>
      <c r="BH18" s="194"/>
      <c r="BI18" s="194"/>
      <c r="BJ18" s="194"/>
      <c r="BK18" s="198"/>
      <c r="BL18" s="198"/>
      <c r="BM18" s="198"/>
      <c r="BN18" s="195"/>
      <c r="BO18" s="195"/>
      <c r="BP18" s="195"/>
      <c r="BQ18" s="195"/>
      <c r="BR18" s="195"/>
      <c r="BS18" s="195"/>
      <c r="BT18" s="195"/>
      <c r="BU18" s="196"/>
      <c r="BV18" s="196"/>
      <c r="BW18" s="199"/>
      <c r="BX18" s="199"/>
      <c r="BY18" s="199"/>
      <c r="BZ18" s="199"/>
      <c r="CA18" s="199"/>
      <c r="CB18" s="199"/>
      <c r="CC18" s="199"/>
      <c r="CD18" s="199"/>
      <c r="CE18" s="199"/>
      <c r="CF18" s="199"/>
      <c r="CG18" s="199"/>
      <c r="CH18" s="199"/>
      <c r="CI18" s="199"/>
      <c r="CJ18" s="199"/>
      <c r="CK18" s="199"/>
      <c r="CL18" s="199"/>
      <c r="CM18" s="199"/>
      <c r="CN18" s="199"/>
      <c r="CO18" s="199"/>
      <c r="CP18" s="199"/>
      <c r="CQ18" s="199"/>
      <c r="CR18" s="192"/>
      <c r="CS18" s="192"/>
      <c r="CT18" s="188"/>
    </row>
    <row r="19" spans="1:100" ht="30" customHeight="1" x14ac:dyDescent="0.2">
      <c r="A19" s="408"/>
      <c r="B19" s="409"/>
      <c r="C19" s="153"/>
      <c r="D19" s="192"/>
      <c r="E19" s="192"/>
      <c r="F19" s="192"/>
      <c r="G19" s="192"/>
      <c r="H19" s="192"/>
      <c r="I19" s="192"/>
      <c r="J19" s="192"/>
      <c r="K19" s="193"/>
      <c r="L19" s="193"/>
      <c r="M19" s="193"/>
      <c r="N19" s="192"/>
      <c r="O19" s="194"/>
      <c r="P19" s="194"/>
      <c r="Q19" s="194"/>
      <c r="R19" s="192"/>
      <c r="S19" s="192"/>
      <c r="T19" s="192"/>
      <c r="U19" s="192"/>
      <c r="V19" s="192"/>
      <c r="W19" s="192"/>
      <c r="X19" s="192"/>
      <c r="Y19" s="192"/>
      <c r="Z19" s="192"/>
      <c r="AA19" s="192"/>
      <c r="AB19" s="192"/>
      <c r="AC19" s="192"/>
      <c r="AD19" s="192"/>
      <c r="AE19" s="192"/>
      <c r="AF19" s="192"/>
      <c r="AG19" s="194"/>
      <c r="AH19" s="194"/>
      <c r="AI19" s="194"/>
      <c r="AJ19" s="194"/>
      <c r="AK19" s="194"/>
      <c r="AL19" s="194"/>
      <c r="AM19" s="194"/>
      <c r="AN19" s="194"/>
      <c r="AO19" s="194"/>
      <c r="AP19" s="198"/>
      <c r="AQ19" s="198"/>
      <c r="AR19" s="198"/>
      <c r="AS19" s="195"/>
      <c r="AT19" s="195"/>
      <c r="AU19" s="195"/>
      <c r="AV19" s="195"/>
      <c r="AW19" s="195"/>
      <c r="AX19" s="195"/>
      <c r="AY19" s="195"/>
      <c r="AZ19" s="195"/>
      <c r="BA19" s="195"/>
      <c r="BB19" s="195"/>
      <c r="BC19" s="195"/>
      <c r="BD19" s="195"/>
      <c r="BE19" s="195"/>
      <c r="BF19" s="195"/>
      <c r="BG19" s="195"/>
      <c r="BH19" s="196"/>
      <c r="BI19" s="196"/>
      <c r="BJ19" s="196"/>
      <c r="BK19" s="196"/>
      <c r="BL19" s="196"/>
      <c r="BM19" s="196"/>
      <c r="BN19" s="196"/>
      <c r="BO19" s="196"/>
      <c r="BP19" s="196"/>
      <c r="BQ19" s="196"/>
      <c r="BR19" s="196"/>
      <c r="BS19" s="196"/>
      <c r="BT19" s="196"/>
      <c r="BU19" s="196"/>
      <c r="BV19" s="196"/>
      <c r="BW19" s="199"/>
      <c r="BX19" s="199"/>
      <c r="BY19" s="199"/>
      <c r="BZ19" s="199"/>
      <c r="CA19" s="199"/>
      <c r="CB19" s="199"/>
      <c r="CC19" s="199"/>
      <c r="CD19" s="199"/>
      <c r="CE19" s="199"/>
      <c r="CF19" s="199"/>
      <c r="CG19" s="199"/>
      <c r="CH19" s="199"/>
      <c r="CI19" s="199"/>
      <c r="CJ19" s="199"/>
      <c r="CK19" s="199"/>
      <c r="CL19" s="199"/>
      <c r="CM19" s="199"/>
      <c r="CN19" s="199"/>
      <c r="CO19" s="199"/>
      <c r="CP19" s="199"/>
      <c r="CQ19" s="199"/>
      <c r="CR19" s="192"/>
      <c r="CS19" s="192"/>
      <c r="CT19" s="188"/>
    </row>
    <row r="20" spans="1:100" ht="30" customHeight="1" x14ac:dyDescent="0.2">
      <c r="A20" s="408" t="s">
        <v>287</v>
      </c>
      <c r="B20" s="409"/>
      <c r="C20" s="153"/>
      <c r="D20" s="192"/>
      <c r="E20" s="192"/>
      <c r="F20" s="192"/>
      <c r="G20" s="192"/>
      <c r="H20" s="192"/>
      <c r="I20" s="192"/>
      <c r="J20" s="192"/>
      <c r="K20" s="193"/>
      <c r="L20" s="193"/>
      <c r="M20" s="193"/>
      <c r="N20" s="192"/>
      <c r="O20" s="194"/>
      <c r="P20" s="194"/>
      <c r="Q20" s="194"/>
      <c r="R20" s="192"/>
      <c r="S20" s="192"/>
      <c r="T20" s="192"/>
      <c r="U20" s="192"/>
      <c r="V20" s="192"/>
      <c r="W20" s="192"/>
      <c r="X20" s="192"/>
      <c r="Y20" s="192"/>
      <c r="Z20" s="192"/>
      <c r="AA20" s="192"/>
      <c r="AB20" s="192"/>
      <c r="AC20" s="192"/>
      <c r="AD20" s="192"/>
      <c r="AE20" s="192"/>
      <c r="AF20" s="192"/>
      <c r="AG20" s="194"/>
      <c r="AH20" s="194"/>
      <c r="AI20" s="194"/>
      <c r="AJ20" s="194"/>
      <c r="AK20" s="194"/>
      <c r="AL20" s="194"/>
      <c r="AM20" s="194"/>
      <c r="AN20" s="194"/>
      <c r="AO20" s="194"/>
      <c r="AP20" s="198"/>
      <c r="AQ20" s="198"/>
      <c r="AR20" s="198"/>
      <c r="AS20" s="200"/>
      <c r="AT20" s="200"/>
      <c r="AU20" s="200"/>
      <c r="AV20" s="200"/>
      <c r="AW20" s="200"/>
      <c r="AX20" s="200"/>
      <c r="AY20" s="200"/>
      <c r="AZ20" s="200"/>
      <c r="BA20" s="200"/>
      <c r="BB20" s="200"/>
      <c r="BC20" s="200"/>
      <c r="BD20" s="200"/>
      <c r="BE20" s="200"/>
      <c r="BF20" s="200"/>
      <c r="BG20" s="200"/>
      <c r="BH20" s="196"/>
      <c r="BI20" s="196"/>
      <c r="BJ20" s="196"/>
      <c r="BK20" s="196"/>
      <c r="BL20" s="196"/>
      <c r="BM20" s="196"/>
      <c r="BN20" s="196"/>
      <c r="BO20" s="196"/>
      <c r="BP20" s="196"/>
      <c r="BQ20" s="196"/>
      <c r="BR20" s="196"/>
      <c r="BS20" s="196"/>
      <c r="BT20" s="196"/>
      <c r="BU20" s="196"/>
      <c r="BV20" s="196"/>
      <c r="BW20" s="199"/>
      <c r="BX20" s="199"/>
      <c r="BY20" s="199"/>
      <c r="BZ20" s="199"/>
      <c r="CA20" s="199"/>
      <c r="CB20" s="199"/>
      <c r="CC20" s="199"/>
      <c r="CD20" s="199"/>
      <c r="CE20" s="199"/>
      <c r="CF20" s="199"/>
      <c r="CG20" s="199"/>
      <c r="CH20" s="199"/>
      <c r="CI20" s="199"/>
      <c r="CJ20" s="199"/>
      <c r="CK20" s="199"/>
      <c r="CL20" s="199"/>
      <c r="CM20" s="199"/>
      <c r="CN20" s="199"/>
      <c r="CO20" s="199"/>
      <c r="CP20" s="199"/>
      <c r="CQ20" s="199"/>
      <c r="CR20" s="192"/>
      <c r="CS20" s="192"/>
      <c r="CT20" s="188"/>
    </row>
    <row r="21" spans="1:100" ht="30" customHeight="1" x14ac:dyDescent="0.2">
      <c r="A21" s="410" t="str">
        <f>IF(AC6="","",AC6)</f>
        <v/>
      </c>
      <c r="B21" s="411"/>
      <c r="C21" s="153"/>
      <c r="D21" s="192"/>
      <c r="E21" s="192"/>
      <c r="F21" s="192"/>
      <c r="G21" s="192"/>
      <c r="H21" s="192"/>
      <c r="I21" s="192"/>
      <c r="J21" s="192"/>
      <c r="K21" s="193"/>
      <c r="L21" s="193"/>
      <c r="M21" s="193"/>
      <c r="N21" s="192"/>
      <c r="O21" s="194"/>
      <c r="P21" s="194"/>
      <c r="Q21" s="194"/>
      <c r="R21" s="192"/>
      <c r="S21" s="192"/>
      <c r="T21" s="192"/>
      <c r="U21" s="192"/>
      <c r="V21" s="192"/>
      <c r="W21" s="192"/>
      <c r="X21" s="192"/>
      <c r="Y21" s="192"/>
      <c r="Z21" s="192"/>
      <c r="AA21" s="192"/>
      <c r="AB21" s="192"/>
      <c r="AC21" s="192"/>
      <c r="AD21" s="192"/>
      <c r="AE21" s="192"/>
      <c r="AF21" s="192"/>
      <c r="AG21" s="194"/>
      <c r="AH21" s="194"/>
      <c r="AI21" s="194"/>
      <c r="AJ21" s="194"/>
      <c r="AK21" s="194"/>
      <c r="AL21" s="194"/>
      <c r="AM21" s="194"/>
      <c r="AN21" s="194"/>
      <c r="AO21" s="194"/>
      <c r="AP21" s="198"/>
      <c r="AQ21" s="198"/>
      <c r="AR21" s="198"/>
      <c r="AS21" s="195"/>
      <c r="AT21" s="195"/>
      <c r="AU21" s="195"/>
      <c r="AV21" s="195"/>
      <c r="AW21" s="195"/>
      <c r="AX21" s="195"/>
      <c r="AY21" s="195"/>
      <c r="AZ21" s="195"/>
      <c r="BA21" s="195"/>
      <c r="BB21" s="195"/>
      <c r="BC21" s="195"/>
      <c r="BD21" s="195"/>
      <c r="BE21" s="195"/>
      <c r="BF21" s="195"/>
      <c r="BG21" s="195"/>
      <c r="BH21" s="196"/>
      <c r="BI21" s="196"/>
      <c r="BJ21" s="196"/>
      <c r="BK21" s="196"/>
      <c r="BL21" s="196"/>
      <c r="BM21" s="196"/>
      <c r="BN21" s="196"/>
      <c r="BO21" s="196"/>
      <c r="BP21" s="196"/>
      <c r="BQ21" s="196"/>
      <c r="BR21" s="196"/>
      <c r="BS21" s="196"/>
      <c r="BT21" s="196"/>
      <c r="BU21" s="196"/>
      <c r="BV21" s="196"/>
      <c r="BW21" s="199"/>
      <c r="BX21" s="199"/>
      <c r="BY21" s="199"/>
      <c r="BZ21" s="199"/>
      <c r="CA21" s="199"/>
      <c r="CB21" s="199"/>
      <c r="CC21" s="199"/>
      <c r="CD21" s="199"/>
      <c r="CE21" s="199"/>
      <c r="CF21" s="199"/>
      <c r="CG21" s="199"/>
      <c r="CH21" s="199"/>
      <c r="CI21" s="199"/>
      <c r="CJ21" s="199"/>
      <c r="CK21" s="199"/>
      <c r="CL21" s="199"/>
      <c r="CM21" s="199"/>
      <c r="CN21" s="199"/>
      <c r="CO21" s="199"/>
      <c r="CP21" s="199"/>
      <c r="CQ21" s="199"/>
      <c r="CR21" s="192"/>
      <c r="CS21" s="192"/>
      <c r="CT21" s="188"/>
    </row>
    <row r="22" spans="1:100" ht="30" customHeight="1" thickBot="1" x14ac:dyDescent="0.25">
      <c r="A22" s="412"/>
      <c r="B22" s="413"/>
      <c r="C22" s="154"/>
      <c r="D22" s="155"/>
      <c r="E22" s="155"/>
      <c r="F22" s="155"/>
      <c r="G22" s="155"/>
      <c r="H22" s="155"/>
      <c r="I22" s="155"/>
      <c r="J22" s="155"/>
      <c r="K22" s="189"/>
      <c r="L22" s="189"/>
      <c r="M22" s="189"/>
      <c r="N22" s="155"/>
      <c r="O22" s="156"/>
      <c r="P22" s="156"/>
      <c r="Q22" s="156"/>
      <c r="R22" s="155"/>
      <c r="S22" s="155"/>
      <c r="T22" s="155"/>
      <c r="U22" s="155"/>
      <c r="V22" s="155"/>
      <c r="W22" s="155"/>
      <c r="X22" s="155"/>
      <c r="Y22" s="155"/>
      <c r="Z22" s="155"/>
      <c r="AA22" s="155"/>
      <c r="AB22" s="155"/>
      <c r="AC22" s="155"/>
      <c r="AD22" s="155"/>
      <c r="AE22" s="155"/>
      <c r="AF22" s="155"/>
      <c r="AG22" s="156"/>
      <c r="AH22" s="156"/>
      <c r="AI22" s="156"/>
      <c r="AJ22" s="156"/>
      <c r="AK22" s="156"/>
      <c r="AL22" s="156"/>
      <c r="AM22" s="156"/>
      <c r="AN22" s="156"/>
      <c r="AO22" s="156"/>
      <c r="AP22" s="190"/>
      <c r="AQ22" s="190"/>
      <c r="AR22" s="190"/>
      <c r="AS22" s="173"/>
      <c r="AT22" s="173"/>
      <c r="AU22" s="173"/>
      <c r="AV22" s="173"/>
      <c r="AW22" s="173"/>
      <c r="AX22" s="173"/>
      <c r="AY22" s="173"/>
      <c r="AZ22" s="173"/>
      <c r="BA22" s="173"/>
      <c r="BB22" s="173"/>
      <c r="BC22" s="173"/>
      <c r="BD22" s="173"/>
      <c r="BE22" s="173"/>
      <c r="BF22" s="173"/>
      <c r="BG22" s="173"/>
      <c r="BH22" s="191"/>
      <c r="BI22" s="191"/>
      <c r="BJ22" s="191"/>
      <c r="BK22" s="191"/>
      <c r="BL22" s="191"/>
      <c r="BM22" s="191"/>
      <c r="BN22" s="191"/>
      <c r="BO22" s="191"/>
      <c r="BP22" s="191"/>
      <c r="BQ22" s="191"/>
      <c r="BR22" s="191"/>
      <c r="BS22" s="191"/>
      <c r="BT22" s="191"/>
      <c r="BU22" s="191"/>
      <c r="BV22" s="191"/>
      <c r="BW22" s="174"/>
      <c r="BX22" s="174"/>
      <c r="BY22" s="174"/>
      <c r="BZ22" s="174"/>
      <c r="CA22" s="174"/>
      <c r="CB22" s="174"/>
      <c r="CC22" s="174"/>
      <c r="CD22" s="174"/>
      <c r="CE22" s="174"/>
      <c r="CF22" s="174"/>
      <c r="CG22" s="174"/>
      <c r="CH22" s="174"/>
      <c r="CI22" s="174"/>
      <c r="CJ22" s="174"/>
      <c r="CK22" s="174"/>
      <c r="CL22" s="174"/>
      <c r="CM22" s="174"/>
      <c r="CN22" s="174"/>
      <c r="CO22" s="174"/>
      <c r="CP22" s="174"/>
      <c r="CQ22" s="174"/>
      <c r="CR22" s="155"/>
      <c r="CS22" s="189"/>
      <c r="CT22" s="201"/>
    </row>
    <row r="23" spans="1:100" ht="15" customHeight="1" x14ac:dyDescent="0.2">
      <c r="A23" s="377" t="s">
        <v>203</v>
      </c>
      <c r="B23" s="378"/>
      <c r="C23" s="420"/>
      <c r="D23" s="421"/>
      <c r="E23" s="421"/>
      <c r="F23" s="421"/>
      <c r="G23" s="421"/>
      <c r="H23" s="421"/>
      <c r="I23" s="421"/>
      <c r="J23" s="421"/>
      <c r="K23" s="421"/>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2"/>
      <c r="AW23" s="418" t="s">
        <v>206</v>
      </c>
      <c r="AX23" s="418"/>
      <c r="AY23" s="418"/>
      <c r="AZ23" s="418"/>
      <c r="BA23" s="418"/>
      <c r="BB23" s="418"/>
      <c r="BC23" s="418"/>
      <c r="BD23" s="418"/>
      <c r="BE23" s="418"/>
      <c r="BF23" s="418"/>
      <c r="BG23" s="418"/>
      <c r="BH23" s="418"/>
      <c r="BI23" s="418"/>
      <c r="BJ23" s="418"/>
      <c r="BK23" s="418"/>
      <c r="BL23" s="418"/>
      <c r="BM23" s="418"/>
      <c r="BN23" s="418"/>
      <c r="BO23" s="418"/>
      <c r="BP23" s="418"/>
      <c r="BQ23" s="426" t="s">
        <v>208</v>
      </c>
      <c r="BR23" s="426"/>
      <c r="BS23" s="426"/>
      <c r="BT23" s="426"/>
      <c r="BU23" s="426"/>
      <c r="BV23" s="418" t="s">
        <v>300</v>
      </c>
      <c r="BW23" s="418"/>
      <c r="BX23" s="418"/>
      <c r="BY23" s="418"/>
      <c r="BZ23" s="418"/>
      <c r="CA23" s="418"/>
      <c r="CB23" s="418"/>
      <c r="CC23" s="418"/>
      <c r="CD23" s="418"/>
      <c r="CE23" s="418"/>
      <c r="CF23" s="418"/>
      <c r="CG23" s="418"/>
      <c r="CH23" s="418"/>
      <c r="CI23" s="418"/>
      <c r="CJ23" s="418"/>
      <c r="CK23" s="418"/>
      <c r="CL23" s="418"/>
      <c r="CM23" s="418"/>
      <c r="CN23" s="418"/>
      <c r="CO23" s="418"/>
      <c r="CP23" s="426" t="s">
        <v>301</v>
      </c>
      <c r="CQ23" s="426"/>
      <c r="CR23" s="426"/>
      <c r="CS23" s="426"/>
      <c r="CT23" s="436"/>
    </row>
    <row r="24" spans="1:100" ht="15" customHeight="1" x14ac:dyDescent="0.2">
      <c r="A24" s="377"/>
      <c r="B24" s="378"/>
      <c r="C24" s="420"/>
      <c r="D24" s="421"/>
      <c r="E24" s="421"/>
      <c r="F24" s="421"/>
      <c r="G24" s="421"/>
      <c r="H24" s="421"/>
      <c r="I24" s="421"/>
      <c r="J24" s="421"/>
      <c r="K24" s="421"/>
      <c r="L24" s="421"/>
      <c r="M24" s="421"/>
      <c r="N24" s="421"/>
      <c r="O24" s="421"/>
      <c r="P24" s="421"/>
      <c r="Q24" s="421"/>
      <c r="R24" s="421"/>
      <c r="S24" s="421"/>
      <c r="T24" s="421"/>
      <c r="U24" s="421"/>
      <c r="V24" s="421"/>
      <c r="W24" s="421"/>
      <c r="X24" s="421"/>
      <c r="Y24" s="421"/>
      <c r="Z24" s="421"/>
      <c r="AA24" s="421"/>
      <c r="AB24" s="421"/>
      <c r="AC24" s="421"/>
      <c r="AD24" s="421"/>
      <c r="AE24" s="421"/>
      <c r="AF24" s="421"/>
      <c r="AG24" s="421"/>
      <c r="AH24" s="421"/>
      <c r="AI24" s="421"/>
      <c r="AJ24" s="421"/>
      <c r="AK24" s="421"/>
      <c r="AL24" s="421"/>
      <c r="AM24" s="421"/>
      <c r="AN24" s="421"/>
      <c r="AO24" s="421"/>
      <c r="AP24" s="421"/>
      <c r="AQ24" s="421"/>
      <c r="AR24" s="421"/>
      <c r="AS24" s="421"/>
      <c r="AT24" s="421"/>
      <c r="AU24" s="421"/>
      <c r="AV24" s="422"/>
      <c r="AW24" s="429" t="s">
        <v>207</v>
      </c>
      <c r="AX24" s="429"/>
      <c r="AY24" s="429"/>
      <c r="AZ24" s="429"/>
      <c r="BA24" s="429"/>
      <c r="BB24" s="429"/>
      <c r="BC24" s="429"/>
      <c r="BD24" s="429"/>
      <c r="BE24" s="429"/>
      <c r="BF24" s="429"/>
      <c r="BG24" s="429"/>
      <c r="BH24" s="429"/>
      <c r="BI24" s="429"/>
      <c r="BJ24" s="429"/>
      <c r="BK24" s="429"/>
      <c r="BL24" s="429"/>
      <c r="BM24" s="429"/>
      <c r="BN24" s="429"/>
      <c r="BO24" s="429"/>
      <c r="BP24" s="429"/>
      <c r="BQ24" s="427" t="s">
        <v>208</v>
      </c>
      <c r="BR24" s="427"/>
      <c r="BS24" s="427"/>
      <c r="BT24" s="427"/>
      <c r="BU24" s="427"/>
      <c r="BV24" s="419" t="s">
        <v>299</v>
      </c>
      <c r="BW24" s="419"/>
      <c r="BX24" s="419"/>
      <c r="BY24" s="419"/>
      <c r="BZ24" s="419"/>
      <c r="CA24" s="419"/>
      <c r="CB24" s="419"/>
      <c r="CC24" s="419"/>
      <c r="CD24" s="419"/>
      <c r="CE24" s="419"/>
      <c r="CF24" s="419"/>
      <c r="CG24" s="419"/>
      <c r="CH24" s="419"/>
      <c r="CI24" s="419"/>
      <c r="CJ24" s="419"/>
      <c r="CK24" s="419"/>
      <c r="CL24" s="419"/>
      <c r="CM24" s="419"/>
      <c r="CN24" s="419"/>
      <c r="CO24" s="419"/>
      <c r="CP24" s="427" t="s">
        <v>208</v>
      </c>
      <c r="CQ24" s="427"/>
      <c r="CR24" s="427"/>
      <c r="CS24" s="427"/>
      <c r="CT24" s="437"/>
    </row>
    <row r="25" spans="1:100" ht="15" customHeight="1" x14ac:dyDescent="0.2">
      <c r="A25" s="377"/>
      <c r="B25" s="378"/>
      <c r="C25" s="420"/>
      <c r="D25" s="421"/>
      <c r="E25" s="421"/>
      <c r="F25" s="421"/>
      <c r="G25" s="421"/>
      <c r="H25" s="421"/>
      <c r="I25" s="421"/>
      <c r="J25" s="421"/>
      <c r="K25" s="421"/>
      <c r="L25" s="421"/>
      <c r="M25" s="421"/>
      <c r="N25" s="421"/>
      <c r="O25" s="421"/>
      <c r="P25" s="421"/>
      <c r="Q25" s="421"/>
      <c r="R25" s="421"/>
      <c r="S25" s="421"/>
      <c r="T25" s="421"/>
      <c r="U25" s="421"/>
      <c r="V25" s="421"/>
      <c r="W25" s="421"/>
      <c r="X25" s="421"/>
      <c r="Y25" s="421"/>
      <c r="Z25" s="421"/>
      <c r="AA25" s="421"/>
      <c r="AB25" s="421"/>
      <c r="AC25" s="421"/>
      <c r="AD25" s="421"/>
      <c r="AE25" s="421"/>
      <c r="AF25" s="421"/>
      <c r="AG25" s="421"/>
      <c r="AH25" s="421"/>
      <c r="AI25" s="421"/>
      <c r="AJ25" s="421"/>
      <c r="AK25" s="421"/>
      <c r="AL25" s="421"/>
      <c r="AM25" s="421"/>
      <c r="AN25" s="421"/>
      <c r="AO25" s="421"/>
      <c r="AP25" s="421"/>
      <c r="AQ25" s="421"/>
      <c r="AR25" s="421"/>
      <c r="AS25" s="421"/>
      <c r="AT25" s="421"/>
      <c r="AU25" s="421"/>
      <c r="AV25" s="422"/>
      <c r="AW25" s="430"/>
      <c r="AX25" s="431"/>
      <c r="AY25" s="431"/>
      <c r="AZ25" s="431"/>
      <c r="BA25" s="431"/>
      <c r="BB25" s="431"/>
      <c r="BC25" s="431"/>
      <c r="BD25" s="431"/>
      <c r="BE25" s="431"/>
      <c r="BF25" s="431"/>
      <c r="BG25" s="431"/>
      <c r="BH25" s="431"/>
      <c r="BI25" s="431"/>
      <c r="BJ25" s="431"/>
      <c r="BK25" s="431"/>
      <c r="BL25" s="431"/>
      <c r="BM25" s="431"/>
      <c r="BN25" s="431"/>
      <c r="BO25" s="431"/>
      <c r="BP25" s="431"/>
      <c r="BQ25" s="428"/>
      <c r="BR25" s="428"/>
      <c r="BS25" s="428"/>
      <c r="BT25" s="428"/>
      <c r="BU25" s="428"/>
      <c r="BV25" s="202"/>
      <c r="BW25" s="202"/>
      <c r="BX25" s="202"/>
      <c r="BY25" s="202"/>
      <c r="BZ25" s="202"/>
      <c r="CA25" s="202"/>
      <c r="CB25" s="202"/>
      <c r="CC25" s="202"/>
      <c r="CD25" s="202"/>
      <c r="CE25" s="202"/>
      <c r="CF25" s="202"/>
      <c r="CG25" s="202"/>
      <c r="CH25" s="202"/>
      <c r="CI25" s="202"/>
      <c r="CJ25" s="202"/>
      <c r="CK25" s="202"/>
      <c r="CL25" s="202"/>
      <c r="CM25" s="202"/>
      <c r="CN25" s="202"/>
      <c r="CO25" s="202"/>
      <c r="CP25" s="416"/>
      <c r="CQ25" s="416"/>
      <c r="CR25" s="416"/>
      <c r="CS25" s="416"/>
      <c r="CT25" s="417"/>
      <c r="CV25" s="138" t="s">
        <v>302</v>
      </c>
    </row>
    <row r="26" spans="1:100" ht="15" customHeight="1" thickBot="1" x14ac:dyDescent="0.25">
      <c r="A26" s="379"/>
      <c r="B26" s="380"/>
      <c r="C26" s="423"/>
      <c r="D26" s="424"/>
      <c r="E26" s="424"/>
      <c r="F26" s="424"/>
      <c r="G26" s="424"/>
      <c r="H26" s="424"/>
      <c r="I26" s="424"/>
      <c r="J26" s="424"/>
      <c r="K26" s="424"/>
      <c r="L26" s="424"/>
      <c r="M26" s="424"/>
      <c r="N26" s="424"/>
      <c r="O26" s="424"/>
      <c r="P26" s="424"/>
      <c r="Q26" s="424"/>
      <c r="R26" s="424"/>
      <c r="S26" s="424"/>
      <c r="T26" s="424"/>
      <c r="U26" s="424"/>
      <c r="V26" s="424"/>
      <c r="W26" s="424"/>
      <c r="X26" s="424"/>
      <c r="Y26" s="424"/>
      <c r="Z26" s="424"/>
      <c r="AA26" s="424"/>
      <c r="AB26" s="424"/>
      <c r="AC26" s="424"/>
      <c r="AD26" s="424"/>
      <c r="AE26" s="424"/>
      <c r="AF26" s="424"/>
      <c r="AG26" s="424"/>
      <c r="AH26" s="424"/>
      <c r="AI26" s="424"/>
      <c r="AJ26" s="424"/>
      <c r="AK26" s="424"/>
      <c r="AL26" s="424"/>
      <c r="AM26" s="424"/>
      <c r="AN26" s="424"/>
      <c r="AO26" s="424"/>
      <c r="AP26" s="424"/>
      <c r="AQ26" s="424"/>
      <c r="AR26" s="424"/>
      <c r="AS26" s="424"/>
      <c r="AT26" s="424"/>
      <c r="AU26" s="424"/>
      <c r="AV26" s="425"/>
      <c r="AW26" s="432" t="s">
        <v>284</v>
      </c>
      <c r="AX26" s="433"/>
      <c r="AY26" s="433"/>
      <c r="AZ26" s="433"/>
      <c r="BA26" s="433"/>
      <c r="BB26" s="433"/>
      <c r="BC26" s="433"/>
      <c r="BD26" s="433"/>
      <c r="BE26" s="433"/>
      <c r="BF26" s="433"/>
      <c r="BG26" s="433"/>
      <c r="BH26" s="433"/>
      <c r="BI26" s="433"/>
      <c r="BJ26" s="433"/>
      <c r="BK26" s="433"/>
      <c r="BL26" s="433"/>
      <c r="BM26" s="433"/>
      <c r="BN26" s="433"/>
      <c r="BO26" s="433"/>
      <c r="BP26" s="433"/>
      <c r="BQ26" s="434" t="s">
        <v>285</v>
      </c>
      <c r="BR26" s="434"/>
      <c r="BS26" s="434"/>
      <c r="BT26" s="434"/>
      <c r="BU26" s="434"/>
      <c r="BV26" s="434"/>
      <c r="BW26" s="434"/>
      <c r="BX26" s="434"/>
      <c r="BY26" s="434"/>
      <c r="BZ26" s="434"/>
      <c r="CA26" s="434"/>
      <c r="CB26" s="434"/>
      <c r="CC26" s="434"/>
      <c r="CD26" s="434"/>
      <c r="CE26" s="434"/>
      <c r="CF26" s="434"/>
      <c r="CG26" s="434"/>
      <c r="CH26" s="434"/>
      <c r="CI26" s="434"/>
      <c r="CJ26" s="434"/>
      <c r="CK26" s="434"/>
      <c r="CL26" s="434"/>
      <c r="CM26" s="434"/>
      <c r="CN26" s="434"/>
      <c r="CO26" s="434"/>
      <c r="CP26" s="434"/>
      <c r="CQ26" s="434"/>
      <c r="CR26" s="434"/>
      <c r="CS26" s="434"/>
      <c r="CT26" s="435"/>
    </row>
    <row r="41" spans="100:109" x14ac:dyDescent="0.2">
      <c r="CV41" s="158"/>
      <c r="CW41" s="158"/>
      <c r="CX41" s="158"/>
      <c r="CY41" s="158"/>
      <c r="CZ41" s="158"/>
      <c r="DA41" s="158"/>
      <c r="DB41" s="158"/>
      <c r="DC41" s="158"/>
      <c r="DD41" s="158"/>
      <c r="DE41" s="158"/>
    </row>
    <row r="42" spans="100:109" ht="40.5" customHeight="1" x14ac:dyDescent="0.2">
      <c r="CV42" s="158"/>
      <c r="CW42" s="158"/>
      <c r="CX42" s="158"/>
      <c r="CY42" s="158"/>
      <c r="CZ42" s="158"/>
      <c r="DA42" s="158"/>
      <c r="DB42" s="158"/>
      <c r="DC42" s="158"/>
      <c r="DD42" s="158"/>
      <c r="DE42" s="158"/>
    </row>
  </sheetData>
  <sheetProtection formatCells="0" formatColumns="0" formatRows="0" selectLockedCells="1"/>
  <mergeCells count="91">
    <mergeCell ref="CP25:CT25"/>
    <mergeCell ref="BV23:CO23"/>
    <mergeCell ref="BV24:CO24"/>
    <mergeCell ref="C23:AV26"/>
    <mergeCell ref="BQ23:BU23"/>
    <mergeCell ref="BQ24:BU24"/>
    <mergeCell ref="BQ25:BU25"/>
    <mergeCell ref="AW23:BP23"/>
    <mergeCell ref="AW24:BP24"/>
    <mergeCell ref="AW25:BP25"/>
    <mergeCell ref="AW26:BP26"/>
    <mergeCell ref="BQ26:CT26"/>
    <mergeCell ref="CP23:CT23"/>
    <mergeCell ref="CP24:CT24"/>
    <mergeCell ref="W13:X13"/>
    <mergeCell ref="C12:CT12"/>
    <mergeCell ref="CQ13:CR13"/>
    <mergeCell ref="CO13:CP13"/>
    <mergeCell ref="BI13:BJ13"/>
    <mergeCell ref="BW13:BX13"/>
    <mergeCell ref="BY13:BZ13"/>
    <mergeCell ref="CA13:CB13"/>
    <mergeCell ref="CI13:CJ13"/>
    <mergeCell ref="CK13:CL13"/>
    <mergeCell ref="CE13:CF13"/>
    <mergeCell ref="CG13:CH13"/>
    <mergeCell ref="CC13:CD13"/>
    <mergeCell ref="AE13:AF13"/>
    <mergeCell ref="AG13:AH13"/>
    <mergeCell ref="AI13:AJ13"/>
    <mergeCell ref="A15:B16"/>
    <mergeCell ref="A18:B19"/>
    <mergeCell ref="A20:B20"/>
    <mergeCell ref="A21:B22"/>
    <mergeCell ref="P6:V6"/>
    <mergeCell ref="A17:B17"/>
    <mergeCell ref="C7:L7"/>
    <mergeCell ref="M7:V7"/>
    <mergeCell ref="S13:T13"/>
    <mergeCell ref="U13:V13"/>
    <mergeCell ref="A4:F4"/>
    <mergeCell ref="G4:AJ4"/>
    <mergeCell ref="AK4:AV4"/>
    <mergeCell ref="A7:A9"/>
    <mergeCell ref="M8:V8"/>
    <mergeCell ref="W8:AH9"/>
    <mergeCell ref="C9:L9"/>
    <mergeCell ref="A6:B6"/>
    <mergeCell ref="C6:I6"/>
    <mergeCell ref="J6:O6"/>
    <mergeCell ref="M9:V9"/>
    <mergeCell ref="C8:L8"/>
    <mergeCell ref="W6:AB6"/>
    <mergeCell ref="W7:AH7"/>
    <mergeCell ref="AW4:BC4"/>
    <mergeCell ref="AC6:AH6"/>
    <mergeCell ref="CS13:CT13"/>
    <mergeCell ref="A23:B26"/>
    <mergeCell ref="CM13:CN13"/>
    <mergeCell ref="BK13:BL13"/>
    <mergeCell ref="BM13:BN13"/>
    <mergeCell ref="BO13:BP13"/>
    <mergeCell ref="BQ13:BR13"/>
    <mergeCell ref="BS13:BT13"/>
    <mergeCell ref="BU13:BV13"/>
    <mergeCell ref="A13:B14"/>
    <mergeCell ref="E13:F13"/>
    <mergeCell ref="G13:H13"/>
    <mergeCell ref="I13:J13"/>
    <mergeCell ref="K13:L13"/>
    <mergeCell ref="BE13:BF13"/>
    <mergeCell ref="AQ13:AR13"/>
    <mergeCell ref="AY13:AZ13"/>
    <mergeCell ref="BA13:BB13"/>
    <mergeCell ref="BC13:BD13"/>
    <mergeCell ref="CF4:CT4"/>
    <mergeCell ref="BT4:CE4"/>
    <mergeCell ref="BD4:BS4"/>
    <mergeCell ref="M13:N13"/>
    <mergeCell ref="AK13:AL13"/>
    <mergeCell ref="O13:P13"/>
    <mergeCell ref="Q13:R13"/>
    <mergeCell ref="BG13:BH13"/>
    <mergeCell ref="AO13:AP13"/>
    <mergeCell ref="AS13:AT13"/>
    <mergeCell ref="AU13:AV13"/>
    <mergeCell ref="AW13:AX13"/>
    <mergeCell ref="Y13:Z13"/>
    <mergeCell ref="AM13:AN13"/>
    <mergeCell ref="AA13:AB13"/>
    <mergeCell ref="AC13:AD13"/>
  </mergeCells>
  <phoneticPr fontId="1"/>
  <conditionalFormatting sqref="C6:I6 P6:V6 AC6:AH6 C8:V9">
    <cfRule type="containsBlanks" dxfId="8" priority="8">
      <formula>LEN(TRIM(C6))=0</formula>
    </cfRule>
  </conditionalFormatting>
  <dataValidations disablePrompts="1" count="3">
    <dataValidation type="list" allowBlank="1" showInputMessage="1" showErrorMessage="1" sqref="BQ23:BU24" xr:uid="{00000000-0002-0000-0300-000000000000}">
      <formula1>"あり,なし"</formula1>
    </dataValidation>
    <dataValidation type="list" allowBlank="1" showInputMessage="1" showErrorMessage="1" sqref="CP23:CT24" xr:uid="{00000000-0002-0000-0300-000001000000}">
      <formula1>"なし,あり"</formula1>
    </dataValidation>
    <dataValidation type="list" allowBlank="1" showInputMessage="1" showErrorMessage="1" sqref="BQ26:CT26" xr:uid="{0C800CA3-D0F8-448D-84C0-E6117CC68818}">
      <formula1>"全面許可,個人を特定されない程度で許可,不許可"</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&amp;L令和8年度&amp;C&amp;"ＭＳ 明朝,標準"&amp;20&amp;A&amp;R&amp;"ＭＳ 明朝,標準"&amp;D</oddHeader>
    <oddFooter>&amp;R&amp;"ＭＳ 明朝,標準"香川県立屋島少年自然の家</oddFooter>
  </headerFooter>
  <ignoredErrors>
    <ignoredError sqref="W8"/>
  </ignoredError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x14ac:dyDescent="0.2"/>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x14ac:dyDescent="0.2">
      <c r="B1" s="92" t="s">
        <v>122</v>
      </c>
      <c r="C1" s="92"/>
      <c r="H1" t="s">
        <v>129</v>
      </c>
      <c r="W1" s="132" t="s">
        <v>180</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x14ac:dyDescent="0.2">
      <c r="B2" s="438" t="s">
        <v>164</v>
      </c>
      <c r="C2" s="438"/>
      <c r="D2" s="438"/>
      <c r="E2" s="438"/>
      <c r="F2" s="438"/>
      <c r="G2" s="438"/>
      <c r="H2" s="438"/>
      <c r="I2" s="438"/>
      <c r="J2" s="438"/>
      <c r="K2" s="438"/>
      <c r="L2" s="438"/>
      <c r="M2" s="438"/>
      <c r="N2" s="438"/>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x14ac:dyDescent="0.2">
      <c r="B3" s="438"/>
      <c r="C3" s="438"/>
      <c r="D3" s="438"/>
      <c r="E3" s="438"/>
      <c r="F3" s="438"/>
      <c r="G3" s="438"/>
      <c r="H3" s="438"/>
      <c r="I3" s="438"/>
      <c r="J3" s="438"/>
      <c r="K3" s="438"/>
      <c r="L3" s="438"/>
      <c r="M3" s="438"/>
      <c r="N3" s="438"/>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x14ac:dyDescent="0.25">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x14ac:dyDescent="0.25">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x14ac:dyDescent="0.2">
      <c r="B6" s="439" t="s">
        <v>153</v>
      </c>
      <c r="C6" s="439"/>
      <c r="D6" s="439"/>
      <c r="E6" s="439"/>
      <c r="F6" s="439"/>
      <c r="G6" s="439"/>
      <c r="H6" s="439"/>
      <c r="I6" s="439"/>
      <c r="J6" s="439"/>
      <c r="K6" s="439"/>
      <c r="L6" s="439"/>
      <c r="M6" s="439"/>
      <c r="N6" s="439"/>
      <c r="O6" s="439"/>
      <c r="P6" s="439"/>
      <c r="Q6" s="439"/>
      <c r="R6" s="439"/>
      <c r="Y6" s="132"/>
      <c r="Z6" s="132"/>
      <c r="AA6" s="132"/>
      <c r="AB6" s="132"/>
      <c r="AC6" s="132"/>
      <c r="AD6" s="132"/>
    </row>
    <row r="7" spans="2:60" ht="27.75" customHeight="1" thickBot="1" x14ac:dyDescent="0.25">
      <c r="B7" s="117" t="s">
        <v>154</v>
      </c>
      <c r="C7" s="134" t="s">
        <v>179</v>
      </c>
      <c r="D7" s="442" t="s">
        <v>155</v>
      </c>
      <c r="E7" s="443"/>
      <c r="F7" s="443"/>
      <c r="G7" s="443"/>
      <c r="H7" s="443"/>
      <c r="I7" s="443"/>
      <c r="J7" s="443"/>
      <c r="K7" s="443"/>
      <c r="L7" s="443" t="s">
        <v>156</v>
      </c>
      <c r="M7" s="443"/>
      <c r="N7" s="443"/>
      <c r="O7" s="443"/>
      <c r="P7" s="443"/>
      <c r="Q7" s="443"/>
      <c r="R7" s="443"/>
      <c r="S7" s="443"/>
      <c r="AE7" s="444" t="s">
        <v>178</v>
      </c>
      <c r="AF7" s="444"/>
      <c r="AG7" s="444"/>
      <c r="AH7" s="444"/>
      <c r="AI7" s="444"/>
      <c r="AJ7" s="444"/>
      <c r="AK7" s="444"/>
      <c r="AL7" s="444"/>
      <c r="AM7" s="444"/>
      <c r="AN7" s="444"/>
      <c r="AO7" s="444"/>
      <c r="AP7" s="444"/>
      <c r="AQ7" s="444"/>
      <c r="AR7" s="444" t="s">
        <v>178</v>
      </c>
      <c r="AS7" s="444"/>
      <c r="AT7" s="444"/>
      <c r="AU7" s="444"/>
      <c r="AV7" s="444"/>
      <c r="AW7" s="444"/>
      <c r="AX7" s="444"/>
      <c r="AY7" s="444"/>
      <c r="AZ7" s="444"/>
      <c r="BA7" s="444"/>
      <c r="BB7" s="444"/>
      <c r="BC7" s="444"/>
      <c r="BD7" s="444"/>
      <c r="BE7" s="93"/>
      <c r="BF7" s="131" t="s">
        <v>189</v>
      </c>
      <c r="BG7" s="130" t="s">
        <v>178</v>
      </c>
      <c r="BH7" s="130" t="s">
        <v>185</v>
      </c>
    </row>
    <row r="8" spans="2:60" ht="30.75" customHeight="1" thickBot="1" x14ac:dyDescent="0.25">
      <c r="B8" s="440" t="s">
        <v>165</v>
      </c>
      <c r="C8" s="445"/>
      <c r="D8" s="101" t="s">
        <v>145</v>
      </c>
      <c r="E8" s="109" t="s">
        <v>133</v>
      </c>
      <c r="F8" s="109" t="e">
        <f>#REF!&amp;""</f>
        <v>#REF!</v>
      </c>
      <c r="G8" s="109" t="s">
        <v>18</v>
      </c>
      <c r="H8" s="109" t="e">
        <f>#REF!&amp;""</f>
        <v>#REF!</v>
      </c>
      <c r="I8" s="109" t="s">
        <v>0</v>
      </c>
      <c r="J8" s="109" t="e">
        <f>#REF!&amp;""</f>
        <v>#REF!</v>
      </c>
      <c r="K8" s="109" t="s">
        <v>1</v>
      </c>
      <c r="L8" s="118" t="s">
        <v>166</v>
      </c>
      <c r="M8" s="119" t="s">
        <v>167</v>
      </c>
      <c r="N8" s="120"/>
      <c r="O8" s="98" t="s">
        <v>168</v>
      </c>
      <c r="P8" s="120"/>
      <c r="Q8" s="98" t="s">
        <v>169</v>
      </c>
      <c r="R8" s="120"/>
      <c r="S8" s="99" t="s">
        <v>170</v>
      </c>
      <c r="AE8" s="122" t="e">
        <f>IF(H8="","",H8)</f>
        <v>#REF!</v>
      </c>
      <c r="AF8" s="123" t="s">
        <v>174</v>
      </c>
      <c r="AG8" s="123" t="e">
        <f>IF(J8="","",J8)</f>
        <v>#REF!</v>
      </c>
      <c r="AH8" s="123" t="s">
        <v>175</v>
      </c>
      <c r="AI8" s="123" t="s">
        <v>177</v>
      </c>
      <c r="AJ8" s="123" t="e">
        <f>IF(AND(H11="",H10="",H9=""),"",IF(AND(H11="",H10=""),H9,IF(H11="",H10,H11)))</f>
        <v>#REF!</v>
      </c>
      <c r="AK8" s="123" t="s">
        <v>174</v>
      </c>
      <c r="AL8" s="123" t="e">
        <f>IF(AND(J11="",J10="",J9=""),"",IF(AND(J11="",J10=""),J9,IF(J11="",J10,J11)))</f>
        <v>#REF!</v>
      </c>
      <c r="AM8" s="123" t="s">
        <v>175</v>
      </c>
      <c r="AN8" s="123"/>
      <c r="AO8" s="123"/>
      <c r="AP8" s="123"/>
      <c r="AQ8" s="124"/>
      <c r="AR8" s="122" t="str">
        <f>IF(P8="","",P8)</f>
        <v/>
      </c>
      <c r="AS8" s="123" t="s">
        <v>174</v>
      </c>
      <c r="AT8" s="123" t="str">
        <f>IF(R8="","",R8)</f>
        <v/>
      </c>
      <c r="AU8" s="123" t="s">
        <v>175</v>
      </c>
      <c r="AV8" s="123" t="s">
        <v>176</v>
      </c>
      <c r="AW8" s="123" t="str">
        <f>IF(AND(P11="",P10="",P9=""),"",IF(AND(P11="",P10=""),P9,IF(P11="",P10,P11)))</f>
        <v/>
      </c>
      <c r="AX8" s="123" t="s">
        <v>174</v>
      </c>
      <c r="AY8" s="123" t="str">
        <f>IF(AND(R11="",R10="",R9=""),"",IF(AND(R11="",R10=""),R9,IF(R11="",R10,R11)))</f>
        <v/>
      </c>
      <c r="AZ8" s="123" t="s">
        <v>175</v>
      </c>
      <c r="BA8" s="123"/>
      <c r="BB8" s="123"/>
      <c r="BC8" s="123"/>
      <c r="BD8" s="124"/>
      <c r="BF8" s="113" t="s">
        <v>186</v>
      </c>
      <c r="BG8" s="130" t="e">
        <f>AE8&amp;"月"&amp;AG8&amp;"日～"&amp;AJ8&amp;"月"&amp;AL8&amp;"日"</f>
        <v>#REF!</v>
      </c>
      <c r="BH8" s="130" t="str">
        <f>AR8&amp;"月"&amp;AT8&amp;"日～"&amp;AW8&amp;"月"&amp;AY8&amp;"日"</f>
        <v>月日～月日</v>
      </c>
    </row>
    <row r="9" spans="2:60" ht="30.75" customHeight="1" thickBot="1" x14ac:dyDescent="0.25">
      <c r="B9" s="441"/>
      <c r="C9" s="445"/>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167</v>
      </c>
      <c r="N9" s="114"/>
      <c r="O9" s="103" t="s">
        <v>168</v>
      </c>
      <c r="P9" s="114"/>
      <c r="Q9" s="103" t="s">
        <v>169</v>
      </c>
      <c r="R9" s="114"/>
      <c r="S9" s="108" t="s">
        <v>170</v>
      </c>
      <c r="AE9" s="125" t="s">
        <v>181</v>
      </c>
      <c r="AF9" t="e">
        <f>IF(E12="","",E12)</f>
        <v>#REF!</v>
      </c>
      <c r="AG9" t="s">
        <v>182</v>
      </c>
      <c r="AH9" t="e">
        <f>IF(G12="","",G12)</f>
        <v>#REF!</v>
      </c>
      <c r="AI9" t="s">
        <v>183</v>
      </c>
      <c r="AK9" t="s">
        <v>184</v>
      </c>
      <c r="AL9" t="e">
        <f>IF(E13="","",E13)</f>
        <v>#REF!</v>
      </c>
      <c r="AM9" t="s">
        <v>182</v>
      </c>
      <c r="AN9" t="e">
        <f>IF(G13="","",G13)</f>
        <v>#REF!</v>
      </c>
      <c r="AO9" t="s">
        <v>183</v>
      </c>
      <c r="AQ9" s="126"/>
      <c r="AR9" s="125" t="s">
        <v>181</v>
      </c>
      <c r="AS9" t="str">
        <f>IF(M12="","",M12)</f>
        <v/>
      </c>
      <c r="AT9" t="s">
        <v>182</v>
      </c>
      <c r="AU9" t="str">
        <f>IF(O12="","",O12)</f>
        <v/>
      </c>
      <c r="AV9" t="s">
        <v>183</v>
      </c>
      <c r="AX9" t="s">
        <v>184</v>
      </c>
      <c r="AY9" t="str">
        <f>IF(M13="","",M13)</f>
        <v/>
      </c>
      <c r="AZ9" t="s">
        <v>182</v>
      </c>
      <c r="BA9" t="str">
        <f>IF(O13="","",O13)</f>
        <v/>
      </c>
      <c r="BB9" t="s">
        <v>183</v>
      </c>
      <c r="BD9" s="126"/>
      <c r="BF9" s="113" t="s">
        <v>187</v>
      </c>
      <c r="BG9" s="130" t="e">
        <f>"入所"&amp;AF9&amp;"時"&amp;AH9&amp;"分　退所"&amp;AL9&amp;"時"&amp;AN9&amp;"分"</f>
        <v>#REF!</v>
      </c>
      <c r="BH9" s="130" t="str">
        <f>"入所"&amp;AS9&amp;"時"&amp;AU9&amp;"分　退所"&amp;AY9&amp;"時"&amp;BA9&amp;"分"</f>
        <v>入所時分　退所時分</v>
      </c>
    </row>
    <row r="10" spans="2:60" ht="30.75" customHeight="1" thickBot="1" x14ac:dyDescent="0.25">
      <c r="B10" s="441"/>
      <c r="C10" s="445"/>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167</v>
      </c>
      <c r="N10" s="114"/>
      <c r="O10" s="103" t="s">
        <v>168</v>
      </c>
      <c r="P10" s="114"/>
      <c r="Q10" s="103" t="s">
        <v>169</v>
      </c>
      <c r="R10" s="114"/>
      <c r="S10" s="108" t="s">
        <v>170</v>
      </c>
      <c r="AE10" s="125" t="e">
        <f>IF(D14="","",D14)</f>
        <v>#REF!</v>
      </c>
      <c r="AQ10" s="126"/>
      <c r="AR10" s="125" t="str">
        <f>IF(L14="","",L14)</f>
        <v/>
      </c>
      <c r="BD10" s="126"/>
      <c r="BF10" s="113" t="s">
        <v>171</v>
      </c>
      <c r="BG10" s="130" t="e">
        <f>AE10</f>
        <v>#REF!</v>
      </c>
      <c r="BH10" s="130" t="str">
        <f>AR10</f>
        <v/>
      </c>
    </row>
    <row r="11" spans="2:60" ht="30.75" customHeight="1" thickBot="1" x14ac:dyDescent="0.25">
      <c r="B11" s="441"/>
      <c r="C11" s="445"/>
      <c r="D11" s="110" t="e">
        <f>IF(F11="","","退所日")</f>
        <v>#REF!</v>
      </c>
      <c r="E11" s="105" t="s">
        <v>133</v>
      </c>
      <c r="F11" s="105" t="e">
        <f>#REF!&amp;""</f>
        <v>#REF!</v>
      </c>
      <c r="G11" s="105" t="s">
        <v>18</v>
      </c>
      <c r="H11" s="105" t="e">
        <f>#REF!&amp;""</f>
        <v>#REF!</v>
      </c>
      <c r="I11" s="105" t="s">
        <v>0</v>
      </c>
      <c r="J11" s="105" t="e">
        <f>#REF!&amp;""</f>
        <v>#REF!</v>
      </c>
      <c r="K11" s="105" t="s">
        <v>1</v>
      </c>
      <c r="L11" s="106" t="str">
        <f>IF(N11="","","退所日")</f>
        <v/>
      </c>
      <c r="M11" s="111" t="s">
        <v>167</v>
      </c>
      <c r="N11" s="114"/>
      <c r="O11" s="96" t="s">
        <v>168</v>
      </c>
      <c r="P11" s="114"/>
      <c r="Q11" s="103" t="s">
        <v>169</v>
      </c>
      <c r="R11" s="114"/>
      <c r="S11" s="108" t="s">
        <v>170</v>
      </c>
      <c r="AE11" s="125" t="e">
        <f>IF(D15="","",D15)</f>
        <v>#REF!</v>
      </c>
      <c r="AF11" t="e">
        <f>IF(E15="","",E15)</f>
        <v>#REF!</v>
      </c>
      <c r="AQ11" s="126"/>
      <c r="AR11" s="125" t="str">
        <f>IF(L15="","",L15)</f>
        <v/>
      </c>
      <c r="AS11" t="str">
        <f>IF(M15="","",M15)</f>
        <v/>
      </c>
      <c r="BD11" s="126"/>
      <c r="BF11" s="113" t="s">
        <v>172</v>
      </c>
      <c r="BG11" s="130" t="e">
        <f>AF11</f>
        <v>#REF!</v>
      </c>
      <c r="BH11" s="130" t="str">
        <f>AS11</f>
        <v/>
      </c>
    </row>
    <row r="12" spans="2:60" ht="30.75" customHeight="1" thickBot="1" x14ac:dyDescent="0.25">
      <c r="B12" s="440" t="s">
        <v>191</v>
      </c>
      <c r="C12" s="446"/>
      <c r="D12" s="121" t="s">
        <v>123</v>
      </c>
      <c r="E12" s="105" t="e">
        <f>#REF!&amp;""</f>
        <v>#REF!</v>
      </c>
      <c r="F12" s="105" t="s">
        <v>6</v>
      </c>
      <c r="G12" s="105" t="e">
        <f>#REF!&amp;""</f>
        <v>#REF!</v>
      </c>
      <c r="H12" s="105" t="s">
        <v>7</v>
      </c>
      <c r="I12" s="452"/>
      <c r="J12" s="456"/>
      <c r="K12" s="450"/>
      <c r="L12" s="104" t="s">
        <v>123</v>
      </c>
      <c r="M12" s="115"/>
      <c r="N12" s="97" t="s">
        <v>6</v>
      </c>
      <c r="O12" s="116"/>
      <c r="P12" s="101" t="s">
        <v>7</v>
      </c>
      <c r="Q12" s="452"/>
      <c r="R12" s="439"/>
      <c r="S12" s="456"/>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188</v>
      </c>
      <c r="BG12" s="130" t="e">
        <f>AE12</f>
        <v>#REF!</v>
      </c>
      <c r="BH12" s="130" t="str">
        <f>AR12</f>
        <v/>
      </c>
    </row>
    <row r="13" spans="2:60" ht="30.75" customHeight="1" thickBot="1" x14ac:dyDescent="0.25">
      <c r="B13" s="441"/>
      <c r="C13" s="446"/>
      <c r="D13" s="121" t="s">
        <v>124</v>
      </c>
      <c r="E13" s="105" t="e">
        <f>#REF!&amp;""</f>
        <v>#REF!</v>
      </c>
      <c r="F13" s="105" t="s">
        <v>6</v>
      </c>
      <c r="G13" s="105" t="e">
        <f>#REF!&amp;""</f>
        <v>#REF!</v>
      </c>
      <c r="H13" s="105" t="s">
        <v>7</v>
      </c>
      <c r="I13" s="457"/>
      <c r="J13" s="458"/>
      <c r="K13" s="459"/>
      <c r="L13" s="112" t="s">
        <v>124</v>
      </c>
      <c r="M13" s="115"/>
      <c r="N13" s="95" t="s">
        <v>6</v>
      </c>
      <c r="O13" s="116"/>
      <c r="P13" s="100" t="s">
        <v>7</v>
      </c>
      <c r="Q13" s="460"/>
      <c r="R13" s="439"/>
      <c r="S13" s="439"/>
    </row>
    <row r="14" spans="2:60" ht="30.75" customHeight="1" thickBot="1" x14ac:dyDescent="0.25">
      <c r="B14" s="102" t="s">
        <v>171</v>
      </c>
      <c r="C14" s="115"/>
      <c r="D14" s="442" t="e">
        <f>#REF!&amp;""</f>
        <v>#REF!</v>
      </c>
      <c r="E14" s="443"/>
      <c r="F14" s="443"/>
      <c r="G14" s="443"/>
      <c r="H14" s="443"/>
      <c r="I14" s="443"/>
      <c r="J14" s="443"/>
      <c r="K14" s="441"/>
      <c r="L14" s="461"/>
      <c r="M14" s="462"/>
      <c r="N14" s="462"/>
      <c r="O14" s="462"/>
      <c r="P14" s="462"/>
      <c r="Q14" s="462"/>
      <c r="R14" s="462"/>
      <c r="S14" s="463"/>
    </row>
    <row r="15" spans="2:60" ht="30.75" customHeight="1" thickBot="1" x14ac:dyDescent="0.25">
      <c r="B15" s="102" t="s">
        <v>192</v>
      </c>
      <c r="C15" s="115"/>
      <c r="D15" s="108" t="e">
        <f>#REF!</f>
        <v>#REF!</v>
      </c>
      <c r="E15" s="218" t="e">
        <f>VLOOKUP(D15,#REF!,2,TRUE)</f>
        <v>#REF!</v>
      </c>
      <c r="F15" s="218"/>
      <c r="G15" s="218"/>
      <c r="H15" s="218"/>
      <c r="I15" s="218"/>
      <c r="J15" s="218"/>
      <c r="K15" s="226"/>
      <c r="L15" s="114"/>
      <c r="M15" s="464" t="str">
        <f>IFERROR(VLOOKUP(L15,#REF!,2,FALSE),"")</f>
        <v/>
      </c>
      <c r="N15" s="465"/>
      <c r="O15" s="465"/>
      <c r="P15" s="465"/>
      <c r="Q15" s="465"/>
      <c r="R15" s="465"/>
      <c r="S15" s="465"/>
    </row>
    <row r="16" spans="2:60" ht="30.75" customHeight="1" thickBot="1" x14ac:dyDescent="0.25">
      <c r="B16" s="112" t="s">
        <v>193</v>
      </c>
      <c r="C16" s="136"/>
      <c r="D16" s="450" t="e">
        <f>#REF!&amp;""</f>
        <v>#REF!</v>
      </c>
      <c r="E16" s="451"/>
      <c r="F16" s="451"/>
      <c r="G16" s="451"/>
      <c r="H16" s="451"/>
      <c r="I16" s="451"/>
      <c r="J16" s="451"/>
      <c r="K16" s="452"/>
      <c r="L16" s="453"/>
      <c r="M16" s="454"/>
      <c r="N16" s="454"/>
      <c r="O16" s="454"/>
      <c r="P16" s="454"/>
      <c r="Q16" s="454"/>
      <c r="R16" s="454"/>
      <c r="S16" s="455"/>
    </row>
    <row r="17" spans="2:19" ht="92.5" customHeight="1" thickBot="1" x14ac:dyDescent="0.25">
      <c r="B17" s="102" t="s">
        <v>173</v>
      </c>
      <c r="C17" s="447"/>
      <c r="D17" s="448"/>
      <c r="E17" s="448"/>
      <c r="F17" s="448"/>
      <c r="G17" s="448"/>
      <c r="H17" s="448"/>
      <c r="I17" s="448"/>
      <c r="J17" s="448"/>
      <c r="K17" s="448"/>
      <c r="L17" s="448"/>
      <c r="M17" s="448"/>
      <c r="N17" s="448"/>
      <c r="O17" s="448"/>
      <c r="P17" s="448"/>
      <c r="Q17" s="448"/>
      <c r="R17" s="448"/>
      <c r="S17" s="449"/>
    </row>
    <row r="18" spans="2:19" ht="30.75" customHeight="1" x14ac:dyDescent="0.2"/>
    <row r="19" spans="2:19" ht="31.5" customHeight="1" x14ac:dyDescent="0.2"/>
    <row r="20" spans="2:19" ht="33.75" customHeight="1" x14ac:dyDescent="0.2"/>
    <row r="21" spans="2:19" ht="30.75" customHeight="1" x14ac:dyDescent="0.2"/>
    <row r="22" spans="2:19" ht="42" customHeight="1" x14ac:dyDescent="0.2"/>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AE7:AQ7"/>
    <mergeCell ref="AR7:BD7"/>
    <mergeCell ref="C8:C11"/>
    <mergeCell ref="C12:C13"/>
    <mergeCell ref="C17:S17"/>
    <mergeCell ref="D16:K16"/>
    <mergeCell ref="L16:S16"/>
    <mergeCell ref="I12:K13"/>
    <mergeCell ref="Q12:S13"/>
    <mergeCell ref="D14:K14"/>
    <mergeCell ref="L14:S14"/>
    <mergeCell ref="E15:K15"/>
    <mergeCell ref="M15:S15"/>
    <mergeCell ref="B2:N3"/>
    <mergeCell ref="B6:R6"/>
    <mergeCell ref="B12:B13"/>
    <mergeCell ref="B8:B11"/>
    <mergeCell ref="D7:K7"/>
    <mergeCell ref="L7:S7"/>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xr:uid="{00000000-0002-0000-0400-000000000000}">
      <formula1>$W$1:$W$2</formula1>
    </dataValidation>
    <dataValidation type="list" allowBlank="1" showInputMessage="1" showErrorMessage="1" sqref="L15" xr:uid="{00000000-0002-0000-0400-000001000000}">
      <formula1>#REF!</formula1>
    </dataValidation>
  </dataValidations>
  <pageMargins left="0.7" right="0.7" top="0.75" bottom="0.75" header="0.3" footer="0.3"/>
  <pageSetup paperSize="9" scale="61"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G280"/>
  <sheetViews>
    <sheetView view="pageBreakPreview" zoomScaleNormal="100" zoomScaleSheetLayoutView="100" workbookViewId="0">
      <selection activeCell="AA2" sqref="AA2:AC4"/>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x14ac:dyDescent="0.2">
      <c r="AB1" s="238" t="s">
        <v>204</v>
      </c>
      <c r="AC1" s="238"/>
      <c r="AD1" s="238"/>
      <c r="AE1" s="238"/>
      <c r="AF1" s="238"/>
      <c r="AG1" s="238"/>
    </row>
    <row r="2" spans="2:33" x14ac:dyDescent="0.2">
      <c r="M2" s="469" t="s">
        <v>198</v>
      </c>
      <c r="N2" s="469"/>
      <c r="O2" s="469"/>
      <c r="P2" s="469"/>
      <c r="Q2" s="469"/>
      <c r="R2" s="466" t="s">
        <v>197</v>
      </c>
      <c r="S2" s="472"/>
      <c r="T2" s="472"/>
      <c r="U2" s="472"/>
      <c r="V2" s="466" t="s">
        <v>196</v>
      </c>
      <c r="W2" s="472"/>
      <c r="X2" s="472"/>
      <c r="Y2" s="472"/>
      <c r="Z2" s="466" t="s">
        <v>195</v>
      </c>
      <c r="AA2" s="472"/>
      <c r="AB2" s="472"/>
      <c r="AC2" s="472"/>
      <c r="AD2" s="466" t="s">
        <v>194</v>
      </c>
      <c r="AE2" s="472"/>
      <c r="AF2" s="472"/>
      <c r="AG2" s="472"/>
    </row>
    <row r="3" spans="2:33" x14ac:dyDescent="0.2">
      <c r="M3" s="470"/>
      <c r="N3" s="470"/>
      <c r="O3" s="470"/>
      <c r="P3" s="470"/>
      <c r="Q3" s="470"/>
      <c r="R3" s="467"/>
      <c r="S3" s="473"/>
      <c r="T3" s="473"/>
      <c r="U3" s="473"/>
      <c r="V3" s="467"/>
      <c r="W3" s="473"/>
      <c r="X3" s="473"/>
      <c r="Y3" s="473"/>
      <c r="Z3" s="467"/>
      <c r="AA3" s="473"/>
      <c r="AB3" s="473"/>
      <c r="AC3" s="473"/>
      <c r="AD3" s="467"/>
      <c r="AE3" s="473"/>
      <c r="AF3" s="473"/>
      <c r="AG3" s="473"/>
    </row>
    <row r="4" spans="2:33" x14ac:dyDescent="0.2">
      <c r="M4" s="471"/>
      <c r="N4" s="471"/>
      <c r="O4" s="471"/>
      <c r="P4" s="471"/>
      <c r="Q4" s="471"/>
      <c r="R4" s="468"/>
      <c r="S4" s="474"/>
      <c r="T4" s="474"/>
      <c r="U4" s="474"/>
      <c r="V4" s="468"/>
      <c r="W4" s="474"/>
      <c r="X4" s="474"/>
      <c r="Y4" s="474"/>
      <c r="Z4" s="468"/>
      <c r="AA4" s="474"/>
      <c r="AB4" s="474"/>
      <c r="AC4" s="474"/>
      <c r="AD4" s="468"/>
      <c r="AE4" s="474"/>
      <c r="AF4" s="474"/>
      <c r="AG4" s="474"/>
    </row>
    <row r="5" spans="2:33" ht="31.5" customHeight="1" x14ac:dyDescent="0.2">
      <c r="B5" s="237" t="s">
        <v>151</v>
      </c>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row>
    <row r="7" spans="2:33" ht="13.5" customHeight="1" x14ac:dyDescent="0.2">
      <c r="B7" s="476" t="s">
        <v>152</v>
      </c>
      <c r="C7" s="476"/>
      <c r="D7" s="476"/>
      <c r="E7" s="476"/>
      <c r="F7" s="476"/>
      <c r="G7" s="476"/>
      <c r="H7" s="476"/>
      <c r="I7" s="476"/>
      <c r="J7" s="476"/>
      <c r="K7" s="476"/>
      <c r="L7" s="476"/>
      <c r="M7" s="476"/>
      <c r="N7" s="476"/>
      <c r="O7" s="476"/>
      <c r="P7" s="476"/>
      <c r="Q7" s="476"/>
      <c r="R7" s="476"/>
      <c r="S7" s="476"/>
      <c r="T7" s="476"/>
      <c r="U7" s="476"/>
      <c r="V7" s="476"/>
      <c r="W7" s="476"/>
      <c r="X7" s="476"/>
      <c r="Y7" s="476"/>
      <c r="Z7" s="476"/>
      <c r="AA7" s="476"/>
      <c r="AB7" s="476"/>
      <c r="AC7" s="476"/>
      <c r="AD7" s="476"/>
      <c r="AE7" s="476"/>
      <c r="AF7" s="476"/>
      <c r="AG7" s="476"/>
    </row>
    <row r="8" spans="2:33" ht="13.5" customHeight="1" x14ac:dyDescent="0.2">
      <c r="B8" s="476"/>
      <c r="C8" s="476"/>
      <c r="D8" s="476"/>
      <c r="E8" s="476"/>
      <c r="F8" s="476"/>
      <c r="G8" s="476"/>
      <c r="H8" s="476"/>
      <c r="I8" s="476"/>
      <c r="J8" s="476"/>
      <c r="K8" s="476"/>
      <c r="L8" s="476"/>
      <c r="M8" s="476"/>
      <c r="N8" s="476"/>
      <c r="O8" s="476"/>
      <c r="P8" s="476"/>
      <c r="Q8" s="476"/>
      <c r="R8" s="476"/>
      <c r="S8" s="476"/>
      <c r="T8" s="476"/>
      <c r="U8" s="476"/>
      <c r="V8" s="476"/>
      <c r="W8" s="476"/>
      <c r="X8" s="476"/>
      <c r="Y8" s="476"/>
      <c r="Z8" s="476"/>
      <c r="AA8" s="476"/>
      <c r="AB8" s="476"/>
      <c r="AC8" s="476"/>
      <c r="AD8" s="476"/>
      <c r="AE8" s="476"/>
      <c r="AF8" s="476"/>
      <c r="AG8" s="476"/>
    </row>
    <row r="9" spans="2:33" ht="21.75" customHeight="1" x14ac:dyDescent="0.2">
      <c r="W9" s="4" t="s">
        <v>130</v>
      </c>
      <c r="X9" s="4" t="s">
        <v>131</v>
      </c>
      <c r="Y9" s="477" t="str">
        <f>【変更】入力シート!$E$5&amp;""</f>
        <v/>
      </c>
      <c r="Z9" s="477"/>
      <c r="AA9" s="4" t="s">
        <v>18</v>
      </c>
      <c r="AB9" s="477" t="str">
        <f>【変更】入力シート!$G$5&amp;""</f>
        <v/>
      </c>
      <c r="AC9" s="477"/>
      <c r="AD9" s="4" t="s">
        <v>0</v>
      </c>
      <c r="AE9" s="477" t="str">
        <f>【変更】入力シート!$I$5&amp;""</f>
        <v/>
      </c>
      <c r="AF9" s="477"/>
      <c r="AG9" s="4" t="s">
        <v>1</v>
      </c>
    </row>
    <row r="10" spans="2:33" ht="21.75" customHeight="1" x14ac:dyDescent="0.2">
      <c r="B10" s="1" t="s">
        <v>14</v>
      </c>
    </row>
    <row r="11" spans="2:33" ht="18" customHeight="1" x14ac:dyDescent="0.2">
      <c r="T11" s="2"/>
      <c r="U11" s="475"/>
      <c r="V11" s="475"/>
      <c r="W11" s="475"/>
      <c r="X11" s="475"/>
      <c r="Y11" s="475"/>
      <c r="Z11" s="475"/>
      <c r="AA11" s="475"/>
      <c r="AB11" s="475"/>
      <c r="AC11" s="475"/>
      <c r="AD11" s="475"/>
      <c r="AE11" s="475"/>
      <c r="AF11" s="475"/>
    </row>
    <row r="12" spans="2:33" ht="18" customHeight="1" x14ac:dyDescent="0.2">
      <c r="P12" s="255" t="s">
        <v>15</v>
      </c>
      <c r="Q12" s="255"/>
      <c r="R12" s="255"/>
      <c r="S12" s="255"/>
      <c r="T12" s="478" t="e">
        <f>IF(#REF!="","",#REF!)</f>
        <v>#REF!</v>
      </c>
      <c r="U12" s="478"/>
      <c r="V12" s="478"/>
      <c r="W12" s="478"/>
      <c r="X12" s="478"/>
      <c r="Y12" s="478"/>
      <c r="Z12" s="478"/>
      <c r="AA12" s="478"/>
      <c r="AB12" s="478"/>
      <c r="AC12" s="478"/>
      <c r="AD12" s="478"/>
      <c r="AE12" s="478"/>
      <c r="AF12" s="478"/>
      <c r="AG12" s="3"/>
    </row>
    <row r="13" spans="2:33" ht="18" customHeight="1" x14ac:dyDescent="0.2">
      <c r="L13" s="60"/>
      <c r="M13" s="60"/>
      <c r="N13" s="60"/>
      <c r="O13" s="60"/>
      <c r="P13" s="479" t="s">
        <v>16</v>
      </c>
      <c r="Q13" s="479"/>
      <c r="R13" s="479"/>
      <c r="S13" s="479"/>
      <c r="T13" s="267" t="e">
        <f>IF(【変更】入力シート!$L$16="",IF(【変更】入力シート!$D$16="","",【変更】入力シート!$D$16),【変更】入力シート!$L$16)</f>
        <v>#REF!</v>
      </c>
      <c r="U13" s="267"/>
      <c r="V13" s="267"/>
      <c r="W13" s="267"/>
      <c r="X13" s="267"/>
      <c r="Y13" s="267"/>
      <c r="Z13" s="267"/>
      <c r="AA13" s="267"/>
      <c r="AB13" s="267"/>
      <c r="AC13" s="267"/>
      <c r="AD13" s="267"/>
      <c r="AE13" s="267"/>
      <c r="AF13" s="267"/>
      <c r="AG13" s="3"/>
    </row>
    <row r="14" spans="2:33" ht="18" customHeight="1" x14ac:dyDescent="0.2">
      <c r="P14" s="264" t="s">
        <v>17</v>
      </c>
      <c r="Q14" s="264"/>
      <c r="R14" s="264"/>
      <c r="S14" s="264"/>
      <c r="T14" s="267" t="e">
        <f>IF(#REF!="","",#REF!)</f>
        <v>#REF!</v>
      </c>
      <c r="U14" s="267"/>
      <c r="V14" s="267"/>
      <c r="W14" s="267"/>
      <c r="X14" s="267"/>
      <c r="Y14" s="267"/>
      <c r="Z14" s="267"/>
      <c r="AA14" s="267"/>
      <c r="AB14" s="267"/>
      <c r="AC14" s="267"/>
      <c r="AD14" s="267"/>
      <c r="AE14" s="267"/>
      <c r="AF14" s="267"/>
      <c r="AG14" s="3"/>
    </row>
    <row r="15" spans="2:33" ht="5.25" customHeight="1" thickBot="1" x14ac:dyDescent="0.25"/>
    <row r="16" spans="2:33" s="2" customFormat="1" ht="18.75" customHeight="1" x14ac:dyDescent="0.2">
      <c r="B16" s="246" t="s">
        <v>9</v>
      </c>
      <c r="C16" s="247"/>
      <c r="D16" s="248"/>
      <c r="E16" s="249" t="e">
        <f>IF(#REF!="","",#REF!)</f>
        <v>#REF!</v>
      </c>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50"/>
    </row>
    <row r="17" spans="2:33" s="2" customFormat="1" ht="19.5" customHeight="1" x14ac:dyDescent="0.2">
      <c r="B17" s="251" t="s">
        <v>10</v>
      </c>
      <c r="C17" s="252"/>
      <c r="D17" s="253"/>
      <c r="E17" s="68"/>
      <c r="F17" s="68"/>
      <c r="G17" s="68"/>
      <c r="H17" s="68" t="e">
        <f>IF(#REF!="","",#REF!)</f>
        <v>#REF!</v>
      </c>
      <c r="I17" s="68" t="s">
        <v>0</v>
      </c>
      <c r="J17" s="68"/>
      <c r="K17" s="68"/>
      <c r="L17" s="68" t="e">
        <f>IF(#REF!="","",#REF!)</f>
        <v>#REF!</v>
      </c>
      <c r="M17" s="68" t="s">
        <v>1</v>
      </c>
      <c r="N17" s="68"/>
      <c r="O17" s="68" t="s">
        <v>2</v>
      </c>
      <c r="P17" s="68" t="s">
        <v>3</v>
      </c>
      <c r="Q17" s="68"/>
      <c r="R17" s="257" t="s">
        <v>126</v>
      </c>
      <c r="S17" s="258"/>
      <c r="T17" s="258"/>
      <c r="U17" s="258"/>
      <c r="V17" s="259"/>
      <c r="W17" s="68"/>
      <c r="X17" s="68" t="s">
        <v>4</v>
      </c>
      <c r="Y17" s="68" t="s">
        <v>5</v>
      </c>
      <c r="Z17" s="68"/>
      <c r="AA17" s="68"/>
      <c r="AB17" s="68" t="e">
        <f>IF(#REF!="","",#REF!)</f>
        <v>#REF!</v>
      </c>
      <c r="AC17" s="68" t="s">
        <v>6</v>
      </c>
      <c r="AD17" s="68"/>
      <c r="AE17" s="68"/>
      <c r="AF17" s="68" t="e">
        <f>IF(#REF!="","",#REF!)</f>
        <v>#REF!</v>
      </c>
      <c r="AG17" s="62" t="s">
        <v>7</v>
      </c>
    </row>
    <row r="18" spans="2:33" s="2" customFormat="1" ht="19.5" customHeight="1" x14ac:dyDescent="0.2">
      <c r="B18" s="254"/>
      <c r="C18" s="255"/>
      <c r="D18" s="256"/>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260"/>
      <c r="S18" s="261"/>
      <c r="T18" s="261"/>
      <c r="U18" s="261"/>
      <c r="V18" s="262"/>
      <c r="W18" s="65"/>
      <c r="X18" s="65" t="s">
        <v>19</v>
      </c>
      <c r="Y18" s="65" t="s">
        <v>5</v>
      </c>
      <c r="Z18" s="65"/>
      <c r="AA18" s="65"/>
      <c r="AB18" s="65" t="e">
        <f>IF(#REF!="","",#REF!)</f>
        <v>#REF!</v>
      </c>
      <c r="AC18" s="65" t="s">
        <v>6</v>
      </c>
      <c r="AD18" s="65"/>
      <c r="AE18" s="65"/>
      <c r="AF18" s="65" t="e">
        <f>IF(#REF!="","",#REF!)</f>
        <v>#REF!</v>
      </c>
      <c r="AG18" s="63" t="s">
        <v>7</v>
      </c>
    </row>
    <row r="19" spans="2:33" s="2" customFormat="1" ht="21" customHeight="1" x14ac:dyDescent="0.2">
      <c r="B19" s="263" t="s">
        <v>11</v>
      </c>
      <c r="C19" s="264"/>
      <c r="D19" s="265"/>
      <c r="E19" s="266" t="e">
        <f>IF(#REF!=1,#REF!,IF(OR(#REF!=2,#REF!=3),#REF!,IF(#REF!=4,#REF!,IF(#REF!=5,#REF!,""))))</f>
        <v>#REF!</v>
      </c>
      <c r="F19" s="267"/>
      <c r="G19" s="267"/>
      <c r="H19" s="267"/>
      <c r="I19" s="267"/>
      <c r="J19" s="267"/>
      <c r="K19" s="267"/>
      <c r="L19" s="267"/>
      <c r="M19" s="267"/>
      <c r="N19" s="267"/>
      <c r="O19" s="267"/>
      <c r="P19" s="267"/>
      <c r="Q19" s="267"/>
      <c r="R19" s="267"/>
      <c r="S19" s="267"/>
      <c r="T19" s="267"/>
      <c r="U19" s="267"/>
      <c r="V19" s="267" t="e">
        <f>IF(#REF!="","",CONCATENATE(#REF!,#REF!,#REF!))</f>
        <v>#REF!</v>
      </c>
      <c r="W19" s="267"/>
      <c r="X19" s="267"/>
      <c r="Y19" s="267"/>
      <c r="Z19" s="267"/>
      <c r="AA19" s="267"/>
      <c r="AB19" s="267"/>
      <c r="AC19" s="267"/>
      <c r="AD19" s="267"/>
      <c r="AE19" s="267"/>
      <c r="AF19" s="267"/>
      <c r="AG19" s="268"/>
    </row>
    <row r="20" spans="2:33" s="2" customFormat="1" ht="21" customHeight="1" x14ac:dyDescent="0.2">
      <c r="B20" s="482" t="s">
        <v>12</v>
      </c>
      <c r="C20" s="483"/>
      <c r="D20" s="484"/>
      <c r="E20" s="485" t="e">
        <f>IF(#REF!="","",#REF!)</f>
        <v>#REF!</v>
      </c>
      <c r="F20" s="485"/>
      <c r="G20" s="485"/>
      <c r="H20" s="485"/>
      <c r="I20" s="485"/>
      <c r="J20" s="485"/>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6"/>
    </row>
    <row r="21" spans="2:33" s="2" customFormat="1" ht="21" customHeight="1" x14ac:dyDescent="0.2">
      <c r="B21" s="272" t="s">
        <v>153</v>
      </c>
      <c r="C21" s="274" t="s">
        <v>154</v>
      </c>
      <c r="D21" s="274"/>
      <c r="E21" s="274"/>
      <c r="F21" s="274"/>
      <c r="G21" s="274"/>
      <c r="H21" s="274"/>
      <c r="I21" s="274"/>
      <c r="J21" s="274"/>
      <c r="K21" s="274"/>
      <c r="L21" s="274"/>
      <c r="M21" s="274"/>
      <c r="N21" s="274" t="s">
        <v>155</v>
      </c>
      <c r="O21" s="274"/>
      <c r="P21" s="274"/>
      <c r="Q21" s="274"/>
      <c r="R21" s="274"/>
      <c r="S21" s="274"/>
      <c r="T21" s="274"/>
      <c r="U21" s="274"/>
      <c r="V21" s="274"/>
      <c r="W21" s="274"/>
      <c r="X21" s="274" t="s">
        <v>156</v>
      </c>
      <c r="Y21" s="274"/>
      <c r="Z21" s="274"/>
      <c r="AA21" s="274"/>
      <c r="AB21" s="274"/>
      <c r="AC21" s="274"/>
      <c r="AD21" s="274"/>
      <c r="AE21" s="274"/>
      <c r="AF21" s="274"/>
      <c r="AG21" s="275"/>
    </row>
    <row r="22" spans="2:33" s="2" customFormat="1" ht="21" customHeight="1" x14ac:dyDescent="0.2">
      <c r="B22" s="272"/>
      <c r="C22" s="493" t="str">
        <f>【変更】入力シート!AB1&amp;""</f>
        <v/>
      </c>
      <c r="D22" s="493"/>
      <c r="E22" s="493"/>
      <c r="F22" s="493"/>
      <c r="G22" s="493"/>
      <c r="H22" s="493"/>
      <c r="I22" s="493"/>
      <c r="J22" s="493"/>
      <c r="K22" s="493"/>
      <c r="L22" s="493"/>
      <c r="M22" s="493"/>
      <c r="N22" s="480" t="str">
        <f>【変更】入力シート!AC1&amp;""</f>
        <v/>
      </c>
      <c r="O22" s="480"/>
      <c r="P22" s="480"/>
      <c r="Q22" s="480"/>
      <c r="R22" s="480"/>
      <c r="S22" s="480"/>
      <c r="T22" s="480"/>
      <c r="U22" s="480"/>
      <c r="V22" s="480"/>
      <c r="W22" s="480"/>
      <c r="X22" s="480" t="str">
        <f>【変更】入力シート!AD1&amp;""</f>
        <v/>
      </c>
      <c r="Y22" s="480"/>
      <c r="Z22" s="480"/>
      <c r="AA22" s="480"/>
      <c r="AB22" s="480"/>
      <c r="AC22" s="480"/>
      <c r="AD22" s="480"/>
      <c r="AE22" s="480"/>
      <c r="AF22" s="480"/>
      <c r="AG22" s="481"/>
    </row>
    <row r="23" spans="2:33" s="2" customFormat="1" ht="21" customHeight="1" x14ac:dyDescent="0.2">
      <c r="B23" s="272"/>
      <c r="C23" s="493" t="str">
        <f>【変更】入力シート!AB2&amp;""</f>
        <v/>
      </c>
      <c r="D23" s="493"/>
      <c r="E23" s="493"/>
      <c r="F23" s="493"/>
      <c r="G23" s="493"/>
      <c r="H23" s="493"/>
      <c r="I23" s="493"/>
      <c r="J23" s="493"/>
      <c r="K23" s="493"/>
      <c r="L23" s="493"/>
      <c r="M23" s="493"/>
      <c r="N23" s="480" t="str">
        <f>【変更】入力シート!AC2&amp;""</f>
        <v/>
      </c>
      <c r="O23" s="480"/>
      <c r="P23" s="480"/>
      <c r="Q23" s="480"/>
      <c r="R23" s="480"/>
      <c r="S23" s="480"/>
      <c r="T23" s="480"/>
      <c r="U23" s="480"/>
      <c r="V23" s="480"/>
      <c r="W23" s="480"/>
      <c r="X23" s="480" t="str">
        <f>【変更】入力シート!AD2&amp;""</f>
        <v/>
      </c>
      <c r="Y23" s="480"/>
      <c r="Z23" s="480"/>
      <c r="AA23" s="480"/>
      <c r="AB23" s="480"/>
      <c r="AC23" s="480"/>
      <c r="AD23" s="480"/>
      <c r="AE23" s="480"/>
      <c r="AF23" s="480"/>
      <c r="AG23" s="481"/>
    </row>
    <row r="24" spans="2:33" s="2" customFormat="1" ht="21" customHeight="1" x14ac:dyDescent="0.2">
      <c r="B24" s="272"/>
      <c r="C24" s="493" t="str">
        <f>【変更】入力シート!AB3&amp;""</f>
        <v/>
      </c>
      <c r="D24" s="493"/>
      <c r="E24" s="493"/>
      <c r="F24" s="493"/>
      <c r="G24" s="493"/>
      <c r="H24" s="493"/>
      <c r="I24" s="493"/>
      <c r="J24" s="493"/>
      <c r="K24" s="493"/>
      <c r="L24" s="493"/>
      <c r="M24" s="493"/>
      <c r="N24" s="480" t="str">
        <f>【変更】入力シート!AC3&amp;""</f>
        <v/>
      </c>
      <c r="O24" s="480"/>
      <c r="P24" s="480"/>
      <c r="Q24" s="480"/>
      <c r="R24" s="480"/>
      <c r="S24" s="480"/>
      <c r="T24" s="480"/>
      <c r="U24" s="480"/>
      <c r="V24" s="480"/>
      <c r="W24" s="480"/>
      <c r="X24" s="480" t="str">
        <f>【変更】入力シート!AD3&amp;""</f>
        <v/>
      </c>
      <c r="Y24" s="480"/>
      <c r="Z24" s="480"/>
      <c r="AA24" s="480"/>
      <c r="AB24" s="480"/>
      <c r="AC24" s="480"/>
      <c r="AD24" s="480"/>
      <c r="AE24" s="480"/>
      <c r="AF24" s="480"/>
      <c r="AG24" s="481"/>
    </row>
    <row r="25" spans="2:33" s="2" customFormat="1" ht="21" customHeight="1" x14ac:dyDescent="0.2">
      <c r="B25" s="272"/>
      <c r="C25" s="493" t="str">
        <f>【変更】入力シート!AB4&amp;""</f>
        <v/>
      </c>
      <c r="D25" s="493"/>
      <c r="E25" s="493"/>
      <c r="F25" s="493"/>
      <c r="G25" s="493"/>
      <c r="H25" s="493"/>
      <c r="I25" s="493"/>
      <c r="J25" s="493"/>
      <c r="K25" s="493"/>
      <c r="L25" s="493"/>
      <c r="M25" s="493"/>
      <c r="N25" s="480" t="str">
        <f>【変更】入力シート!AC4&amp;""</f>
        <v/>
      </c>
      <c r="O25" s="480"/>
      <c r="P25" s="480"/>
      <c r="Q25" s="480"/>
      <c r="R25" s="480"/>
      <c r="S25" s="480"/>
      <c r="T25" s="480"/>
      <c r="U25" s="480"/>
      <c r="V25" s="480"/>
      <c r="W25" s="480"/>
      <c r="X25" s="480" t="str">
        <f>【変更】入力シート!AD4&amp;""</f>
        <v/>
      </c>
      <c r="Y25" s="480"/>
      <c r="Z25" s="480"/>
      <c r="AA25" s="480"/>
      <c r="AB25" s="480"/>
      <c r="AC25" s="480"/>
      <c r="AD25" s="480"/>
      <c r="AE25" s="480"/>
      <c r="AF25" s="480"/>
      <c r="AG25" s="481"/>
    </row>
    <row r="26" spans="2:33" s="2" customFormat="1" ht="21" customHeight="1" x14ac:dyDescent="0.2">
      <c r="B26" s="272"/>
      <c r="C26" s="493" t="str">
        <f>【変更】入力シート!AB5&amp;""</f>
        <v/>
      </c>
      <c r="D26" s="493"/>
      <c r="E26" s="493"/>
      <c r="F26" s="493"/>
      <c r="G26" s="493"/>
      <c r="H26" s="493"/>
      <c r="I26" s="493"/>
      <c r="J26" s="493"/>
      <c r="K26" s="493"/>
      <c r="L26" s="493"/>
      <c r="M26" s="493"/>
      <c r="N26" s="480" t="str">
        <f>【変更】入力シート!AC5&amp;""</f>
        <v/>
      </c>
      <c r="O26" s="480"/>
      <c r="P26" s="480"/>
      <c r="Q26" s="480"/>
      <c r="R26" s="480"/>
      <c r="S26" s="480"/>
      <c r="T26" s="480"/>
      <c r="U26" s="480"/>
      <c r="V26" s="480"/>
      <c r="W26" s="480"/>
      <c r="X26" s="480" t="str">
        <f>【変更】入力シート!AD5&amp;""</f>
        <v/>
      </c>
      <c r="Y26" s="480"/>
      <c r="Z26" s="480"/>
      <c r="AA26" s="480"/>
      <c r="AB26" s="480"/>
      <c r="AC26" s="480"/>
      <c r="AD26" s="480"/>
      <c r="AE26" s="480"/>
      <c r="AF26" s="480"/>
      <c r="AG26" s="481"/>
    </row>
    <row r="27" spans="2:33" s="2" customFormat="1" ht="21" hidden="1" customHeight="1" x14ac:dyDescent="0.2">
      <c r="B27" s="272"/>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5"/>
    </row>
    <row r="28" spans="2:33" s="2" customFormat="1" ht="21" hidden="1" customHeight="1" x14ac:dyDescent="0.2">
      <c r="B28" s="272"/>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5"/>
    </row>
    <row r="29" spans="2:33" s="2" customFormat="1" ht="21" hidden="1" customHeight="1" x14ac:dyDescent="0.2">
      <c r="B29" s="272"/>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5"/>
    </row>
    <row r="30" spans="2:33" s="2" customFormat="1" ht="21" hidden="1" customHeight="1" x14ac:dyDescent="0.2">
      <c r="B30" s="272"/>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5"/>
    </row>
    <row r="31" spans="2:33" s="2" customFormat="1" ht="21" hidden="1" customHeight="1" x14ac:dyDescent="0.2">
      <c r="B31" s="272"/>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5"/>
    </row>
    <row r="32" spans="2:33" s="2" customFormat="1" ht="21" hidden="1" customHeight="1" x14ac:dyDescent="0.2">
      <c r="B32" s="272"/>
      <c r="C32" s="274"/>
      <c r="D32" s="274"/>
      <c r="E32" s="274"/>
      <c r="F32" s="274"/>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5"/>
    </row>
    <row r="33" spans="2:33" s="2" customFormat="1" ht="21" hidden="1" customHeight="1" x14ac:dyDescent="0.2">
      <c r="B33" s="272"/>
      <c r="C33" s="274"/>
      <c r="D33" s="274"/>
      <c r="E33" s="274"/>
      <c r="F33" s="274"/>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5"/>
    </row>
    <row r="34" spans="2:33" s="2" customFormat="1" ht="21" hidden="1" customHeight="1" x14ac:dyDescent="0.2">
      <c r="B34" s="273"/>
      <c r="C34" s="274"/>
      <c r="D34" s="274"/>
      <c r="E34" s="274"/>
      <c r="F34" s="274"/>
      <c r="G34" s="274"/>
      <c r="H34" s="274"/>
      <c r="I34" s="274"/>
      <c r="J34" s="274"/>
      <c r="K34" s="274"/>
      <c r="L34" s="274"/>
      <c r="M34" s="274"/>
      <c r="N34" s="274"/>
      <c r="O34" s="274"/>
      <c r="P34" s="274"/>
      <c r="Q34" s="274"/>
      <c r="R34" s="274"/>
      <c r="S34" s="274"/>
      <c r="T34" s="274"/>
      <c r="U34" s="274"/>
      <c r="V34" s="274"/>
      <c r="W34" s="274"/>
      <c r="X34" s="274"/>
      <c r="Y34" s="274"/>
      <c r="Z34" s="274"/>
      <c r="AA34" s="274"/>
      <c r="AB34" s="274"/>
      <c r="AC34" s="274"/>
      <c r="AD34" s="274"/>
      <c r="AE34" s="274"/>
      <c r="AF34" s="274"/>
      <c r="AG34" s="275"/>
    </row>
    <row r="35" spans="2:33" s="2" customFormat="1" ht="21" hidden="1" customHeight="1" x14ac:dyDescent="0.2">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x14ac:dyDescent="0.2">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x14ac:dyDescent="0.2">
      <c r="B37" s="278" t="s">
        <v>157</v>
      </c>
      <c r="C37" s="499" t="str">
        <f>【変更】入力シート!C17&amp;""</f>
        <v/>
      </c>
      <c r="D37" s="500"/>
      <c r="E37" s="500"/>
      <c r="F37" s="500"/>
      <c r="G37" s="500"/>
      <c r="H37" s="500"/>
      <c r="I37" s="500"/>
      <c r="J37" s="500"/>
      <c r="K37" s="500"/>
      <c r="L37" s="500"/>
      <c r="M37" s="500"/>
      <c r="N37" s="500"/>
      <c r="O37" s="500"/>
      <c r="P37" s="500"/>
      <c r="Q37" s="500"/>
      <c r="R37" s="500"/>
      <c r="S37" s="500"/>
      <c r="T37" s="500"/>
      <c r="U37" s="500"/>
      <c r="V37" s="500"/>
      <c r="W37" s="500"/>
      <c r="X37" s="500"/>
      <c r="Y37" s="500"/>
      <c r="Z37" s="500"/>
      <c r="AA37" s="500"/>
      <c r="AB37" s="500"/>
      <c r="AC37" s="500"/>
      <c r="AD37" s="500"/>
      <c r="AE37" s="500"/>
      <c r="AF37" s="500"/>
      <c r="AG37" s="501"/>
    </row>
    <row r="38" spans="2:33" s="2" customFormat="1" ht="21" customHeight="1" x14ac:dyDescent="0.2">
      <c r="B38" s="279"/>
      <c r="C38" s="502"/>
      <c r="D38" s="502"/>
      <c r="E38" s="502"/>
      <c r="F38" s="502"/>
      <c r="G38" s="502"/>
      <c r="H38" s="502"/>
      <c r="I38" s="502"/>
      <c r="J38" s="502"/>
      <c r="K38" s="502"/>
      <c r="L38" s="502"/>
      <c r="M38" s="502"/>
      <c r="N38" s="502"/>
      <c r="O38" s="502"/>
      <c r="P38" s="502"/>
      <c r="Q38" s="502"/>
      <c r="R38" s="502"/>
      <c r="S38" s="502"/>
      <c r="T38" s="502"/>
      <c r="U38" s="502"/>
      <c r="V38" s="502"/>
      <c r="W38" s="502"/>
      <c r="X38" s="502"/>
      <c r="Y38" s="502"/>
      <c r="Z38" s="502"/>
      <c r="AA38" s="502"/>
      <c r="AB38" s="502"/>
      <c r="AC38" s="502"/>
      <c r="AD38" s="502"/>
      <c r="AE38" s="502"/>
      <c r="AF38" s="502"/>
      <c r="AG38" s="503"/>
    </row>
    <row r="39" spans="2:33" s="2" customFormat="1" ht="21" hidden="1" customHeight="1" x14ac:dyDescent="0.2">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x14ac:dyDescent="0.2">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x14ac:dyDescent="0.2">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x14ac:dyDescent="0.2">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x14ac:dyDescent="0.2">
      <c r="B43" s="284" t="s">
        <v>8</v>
      </c>
      <c r="C43" s="495"/>
      <c r="D43" s="288"/>
      <c r="E43" s="288"/>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9"/>
    </row>
    <row r="44" spans="2:33" s="2" customFormat="1" ht="10.5" customHeight="1" x14ac:dyDescent="0.2">
      <c r="B44" s="285"/>
      <c r="C44" s="290"/>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291"/>
      <c r="AB44" s="291"/>
      <c r="AC44" s="291"/>
      <c r="AD44" s="291"/>
      <c r="AE44" s="291"/>
      <c r="AF44" s="291"/>
      <c r="AG44" s="292"/>
    </row>
    <row r="45" spans="2:33" s="2" customFormat="1" ht="11.25" customHeight="1" x14ac:dyDescent="0.2">
      <c r="B45" s="285"/>
      <c r="C45" s="290"/>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291"/>
      <c r="AB45" s="291"/>
      <c r="AC45" s="291"/>
      <c r="AD45" s="291"/>
      <c r="AE45" s="291"/>
      <c r="AF45" s="291"/>
      <c r="AG45" s="292"/>
    </row>
    <row r="46" spans="2:33" s="2" customFormat="1" ht="10.5" customHeight="1" x14ac:dyDescent="0.2">
      <c r="B46" s="494"/>
      <c r="C46" s="496"/>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7"/>
      <c r="AB46" s="497"/>
      <c r="AC46" s="497"/>
      <c r="AD46" s="497"/>
      <c r="AE46" s="497"/>
      <c r="AF46" s="497"/>
      <c r="AG46" s="498"/>
    </row>
    <row r="47" spans="2:33" s="2" customFormat="1" ht="13.5" hidden="1" customHeight="1" x14ac:dyDescent="0.2">
      <c r="B47" s="487" t="s">
        <v>158</v>
      </c>
      <c r="C47" s="488"/>
      <c r="D47" s="488"/>
      <c r="E47" s="488"/>
      <c r="F47" s="488"/>
      <c r="G47" s="488"/>
      <c r="H47" s="488"/>
      <c r="I47" s="488"/>
      <c r="J47" s="488"/>
      <c r="K47" s="488"/>
      <c r="L47" s="488"/>
      <c r="M47" s="488"/>
      <c r="N47" s="488"/>
      <c r="O47" s="488"/>
      <c r="P47" s="488"/>
      <c r="Q47" s="488"/>
      <c r="R47" s="488"/>
      <c r="S47" s="488"/>
      <c r="T47" s="488"/>
      <c r="U47" s="488"/>
      <c r="V47" s="488"/>
      <c r="W47" s="488"/>
      <c r="X47" s="488"/>
      <c r="Y47" s="488"/>
      <c r="Z47" s="488"/>
      <c r="AA47" s="488"/>
      <c r="AB47" s="488"/>
      <c r="AC47" s="488"/>
      <c r="AD47" s="488"/>
      <c r="AE47" s="488"/>
      <c r="AF47" s="488"/>
      <c r="AG47" s="489"/>
    </row>
    <row r="48" spans="2:33" s="2" customFormat="1" ht="13.5" thickBot="1" x14ac:dyDescent="0.25">
      <c r="B48" s="490"/>
      <c r="C48" s="491"/>
      <c r="D48" s="491"/>
      <c r="E48" s="491"/>
      <c r="F48" s="491"/>
      <c r="G48" s="491"/>
      <c r="H48" s="491"/>
      <c r="I48" s="491"/>
      <c r="J48" s="491"/>
      <c r="K48" s="491"/>
      <c r="L48" s="491"/>
      <c r="M48" s="491"/>
      <c r="N48" s="491"/>
      <c r="O48" s="491"/>
      <c r="P48" s="491"/>
      <c r="Q48" s="491"/>
      <c r="R48" s="491"/>
      <c r="S48" s="491"/>
      <c r="T48" s="491"/>
      <c r="U48" s="491"/>
      <c r="V48" s="491"/>
      <c r="W48" s="491"/>
      <c r="X48" s="491"/>
      <c r="Y48" s="491"/>
      <c r="Z48" s="491"/>
      <c r="AA48" s="491"/>
      <c r="AB48" s="491"/>
      <c r="AC48" s="491"/>
      <c r="AD48" s="491"/>
      <c r="AE48" s="491"/>
      <c r="AF48" s="491"/>
      <c r="AG48" s="492"/>
    </row>
    <row r="49" spans="2:33" s="2" customFormat="1" x14ac:dyDescent="0.2">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x14ac:dyDescent="0.2"/>
    <row r="51" spans="2:33" s="2" customFormat="1" x14ac:dyDescent="0.2"/>
    <row r="52" spans="2:33" s="2" customFormat="1" x14ac:dyDescent="0.2"/>
    <row r="53" spans="2:33" s="2" customFormat="1" x14ac:dyDescent="0.2"/>
    <row r="54" spans="2:33" s="2" customFormat="1" x14ac:dyDescent="0.2"/>
    <row r="55" spans="2:33" s="2" customFormat="1" ht="18" customHeight="1" x14ac:dyDescent="0.2"/>
    <row r="56" spans="2:33" s="2" customFormat="1" ht="13.5" customHeight="1" x14ac:dyDescent="0.2"/>
    <row r="57" spans="2:33" s="2" customFormat="1" ht="13.5" customHeight="1" x14ac:dyDescent="0.2"/>
    <row r="58" spans="2:33" s="2" customFormat="1" x14ac:dyDescent="0.2"/>
    <row r="59" spans="2:33" s="2" customFormat="1" ht="13.5" customHeight="1" x14ac:dyDescent="0.2"/>
    <row r="60" spans="2:33" s="2" customFormat="1" x14ac:dyDescent="0.2"/>
    <row r="61" spans="2:33" s="2" customFormat="1" x14ac:dyDescent="0.2"/>
    <row r="62" spans="2:33" s="2" customFormat="1" x14ac:dyDescent="0.2"/>
    <row r="63" spans="2:33" s="2" customFormat="1" x14ac:dyDescent="0.2"/>
    <row r="64" spans="2:33" s="2" customFormat="1" x14ac:dyDescent="0.2"/>
    <row r="65" s="2" customFormat="1" ht="13.5" customHeight="1" x14ac:dyDescent="0.2"/>
    <row r="66" s="2" customFormat="1" x14ac:dyDescent="0.2"/>
    <row r="67" s="2" customFormat="1" ht="36" customHeight="1" x14ac:dyDescent="0.2"/>
    <row r="68" s="2" customFormat="1" ht="13.5" customHeight="1" x14ac:dyDescent="0.2"/>
    <row r="69" s="2" customFormat="1" x14ac:dyDescent="0.2"/>
    <row r="70" s="2" customFormat="1" x14ac:dyDescent="0.2"/>
    <row r="71" s="2" customFormat="1" ht="13.5" customHeight="1" x14ac:dyDescent="0.2"/>
    <row r="72" s="2" customFormat="1" x14ac:dyDescent="0.2"/>
    <row r="73" s="2" customFormat="1" ht="13.5" customHeight="1" x14ac:dyDescent="0.2"/>
    <row r="74" s="2" customFormat="1" x14ac:dyDescent="0.2"/>
    <row r="75" s="2" customFormat="1" ht="13.5" customHeight="1" x14ac:dyDescent="0.2"/>
    <row r="76" s="2" customFormat="1" ht="36" customHeight="1" x14ac:dyDescent="0.2"/>
    <row r="77" s="2" customFormat="1" x14ac:dyDescent="0.2"/>
    <row r="78" s="2" customFormat="1" x14ac:dyDescent="0.2"/>
    <row r="79" s="2" customFormat="1" ht="13.5" customHeight="1" x14ac:dyDescent="0.2"/>
    <row r="80" s="2" customFormat="1" x14ac:dyDescent="0.2"/>
    <row r="81" s="2" customFormat="1" x14ac:dyDescent="0.2"/>
    <row r="82" s="2" customFormat="1" x14ac:dyDescent="0.2"/>
    <row r="83" s="2" customFormat="1" ht="13.5" customHeight="1" x14ac:dyDescent="0.2"/>
    <row r="84" s="2" customFormat="1" x14ac:dyDescent="0.2"/>
    <row r="85" s="2" customFormat="1" x14ac:dyDescent="0.2"/>
    <row r="86" s="2" customFormat="1" ht="13.5" customHeight="1" x14ac:dyDescent="0.2"/>
    <row r="87" s="2" customFormat="1" x14ac:dyDescent="0.2"/>
    <row r="88" s="2" customFormat="1" x14ac:dyDescent="0.2"/>
    <row r="89" s="2" customFormat="1" x14ac:dyDescent="0.2"/>
    <row r="90" s="2" customFormat="1" x14ac:dyDescent="0.2"/>
    <row r="91" s="2" customFormat="1" ht="13.5" customHeigh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sheetData>
  <sheetProtection selectLockedCells="1"/>
  <mergeCells count="79">
    <mergeCell ref="C34:M34"/>
    <mergeCell ref="N34:W34"/>
    <mergeCell ref="X34:AG34"/>
    <mergeCell ref="B37:B38"/>
    <mergeCell ref="C37:AG38"/>
    <mergeCell ref="C31:M31"/>
    <mergeCell ref="N31:W31"/>
    <mergeCell ref="X31:AG31"/>
    <mergeCell ref="C32:M32"/>
    <mergeCell ref="N32:W32"/>
    <mergeCell ref="X32:AG32"/>
    <mergeCell ref="C29:M29"/>
    <mergeCell ref="N29:W29"/>
    <mergeCell ref="X29:AG29"/>
    <mergeCell ref="C30:M30"/>
    <mergeCell ref="N30:W30"/>
    <mergeCell ref="X30:AG30"/>
    <mergeCell ref="X26:AG26"/>
    <mergeCell ref="C27:M27"/>
    <mergeCell ref="N27:W27"/>
    <mergeCell ref="X27:AG27"/>
    <mergeCell ref="C28:M28"/>
    <mergeCell ref="N28:W28"/>
    <mergeCell ref="X28:AG28"/>
    <mergeCell ref="N26:W26"/>
    <mergeCell ref="C24:M24"/>
    <mergeCell ref="N24:W24"/>
    <mergeCell ref="X24:AG24"/>
    <mergeCell ref="C25:M25"/>
    <mergeCell ref="N25:W25"/>
    <mergeCell ref="X25:AG25"/>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X23:AG23"/>
    <mergeCell ref="B20:D20"/>
    <mergeCell ref="E20:AG20"/>
    <mergeCell ref="B16:D16"/>
    <mergeCell ref="E16:AG16"/>
    <mergeCell ref="B17:D18"/>
    <mergeCell ref="R17:V18"/>
    <mergeCell ref="B19:D19"/>
    <mergeCell ref="E19:U19"/>
    <mergeCell ref="V19:AG19"/>
    <mergeCell ref="P12:S12"/>
    <mergeCell ref="T12:AF12"/>
    <mergeCell ref="P13:S13"/>
    <mergeCell ref="T13:AF13"/>
    <mergeCell ref="P14:S14"/>
    <mergeCell ref="T14:AF14"/>
    <mergeCell ref="U11:AF11"/>
    <mergeCell ref="B5:AG5"/>
    <mergeCell ref="B7:AG8"/>
    <mergeCell ref="Y9:Z9"/>
    <mergeCell ref="AB9:AC9"/>
    <mergeCell ref="AE9:AF9"/>
    <mergeCell ref="AB1:AG1"/>
    <mergeCell ref="AE2:AG4"/>
    <mergeCell ref="AA2:AC4"/>
    <mergeCell ref="W2:Y4"/>
    <mergeCell ref="S2:U4"/>
    <mergeCell ref="R2:R4"/>
    <mergeCell ref="V2:V4"/>
    <mergeCell ref="Z2:Z4"/>
    <mergeCell ref="AD2:AD4"/>
    <mergeCell ref="M2:Q4"/>
  </mergeCells>
  <phoneticPr fontId="1"/>
  <pageMargins left="0.51181102362204722" right="0.51181102362204722" top="7.874015748031496E-2" bottom="7.874015748031496E-2"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G277"/>
  <sheetViews>
    <sheetView view="pageBreakPreview" zoomScaleNormal="100" zoomScaleSheetLayoutView="100" workbookViewId="0">
      <selection activeCell="AE6" sqref="AE6:AF6"/>
    </sheetView>
  </sheetViews>
  <sheetFormatPr defaultColWidth="9" defaultRowHeight="13" x14ac:dyDescent="0.2"/>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x14ac:dyDescent="0.2"/>
    <row r="2" spans="2:33" ht="31.5" customHeight="1" x14ac:dyDescent="0.2">
      <c r="B2" s="237" t="s">
        <v>159</v>
      </c>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row>
    <row r="3" spans="2:33" ht="15" customHeight="1" x14ac:dyDescent="0.2">
      <c r="D3" s="239" t="s">
        <v>202</v>
      </c>
      <c r="E3" s="239"/>
      <c r="F3" s="239"/>
      <c r="G3" s="239"/>
      <c r="H3" s="239"/>
      <c r="I3" s="239"/>
      <c r="J3" s="239"/>
      <c r="K3" s="239"/>
      <c r="L3" s="239"/>
      <c r="M3" s="239"/>
      <c r="N3" s="239"/>
      <c r="O3" s="239"/>
      <c r="P3" s="239"/>
      <c r="Q3" s="239"/>
      <c r="R3" s="239"/>
      <c r="S3" s="239"/>
      <c r="T3" s="239"/>
      <c r="U3" s="239"/>
      <c r="V3" s="239"/>
      <c r="W3" s="239"/>
      <c r="X3" s="239"/>
      <c r="Y3" s="239"/>
      <c r="Z3" s="239"/>
      <c r="AA3" s="239"/>
      <c r="AB3" s="239"/>
    </row>
    <row r="4" spans="2:33" ht="15" customHeight="1" x14ac:dyDescent="0.2">
      <c r="D4" s="238" t="s">
        <v>149</v>
      </c>
      <c r="E4" s="238"/>
      <c r="F4" s="137" t="str">
        <f>利用変更申請書!Y9&amp;""</f>
        <v/>
      </c>
      <c r="G4" s="1" t="s">
        <v>18</v>
      </c>
      <c r="H4" s="137" t="str">
        <f>利用変更申請書!AB9&amp;""</f>
        <v/>
      </c>
      <c r="I4" s="1" t="s">
        <v>0</v>
      </c>
      <c r="J4" s="137" t="str">
        <f>利用変更申請書!AE9&amp;""</f>
        <v/>
      </c>
      <c r="K4" s="239" t="s">
        <v>201</v>
      </c>
      <c r="L4" s="239"/>
      <c r="M4" s="239"/>
      <c r="N4" s="239"/>
      <c r="O4" s="239"/>
      <c r="P4" s="239"/>
      <c r="Q4" s="239"/>
      <c r="R4" s="239"/>
      <c r="S4" s="239"/>
      <c r="T4" s="239"/>
      <c r="U4" s="239"/>
      <c r="V4" s="239"/>
      <c r="W4" s="239"/>
      <c r="X4" s="239"/>
      <c r="Y4" s="239"/>
      <c r="Z4" s="239"/>
      <c r="AA4" s="239"/>
      <c r="AB4" s="239"/>
      <c r="AC4" s="239"/>
      <c r="AD4" s="239"/>
      <c r="AE4" s="239"/>
      <c r="AF4" s="239"/>
      <c r="AG4" s="85"/>
    </row>
    <row r="5" spans="2:33" ht="13.5" customHeight="1" x14ac:dyDescent="0.2">
      <c r="AG5" s="85"/>
    </row>
    <row r="6" spans="2:33" ht="21.75" customHeight="1" x14ac:dyDescent="0.2">
      <c r="W6" s="4" t="s">
        <v>130</v>
      </c>
      <c r="X6" s="4" t="s">
        <v>131</v>
      </c>
      <c r="Y6" s="240"/>
      <c r="Z6" s="240"/>
      <c r="AA6" s="4" t="s">
        <v>18</v>
      </c>
      <c r="AB6" s="240"/>
      <c r="AC6" s="240"/>
      <c r="AD6" s="4" t="s">
        <v>0</v>
      </c>
      <c r="AE6" s="240"/>
      <c r="AF6" s="240"/>
      <c r="AG6" s="4" t="s">
        <v>1</v>
      </c>
    </row>
    <row r="7" spans="2:33" ht="21.75" customHeight="1" x14ac:dyDescent="0.2">
      <c r="B7" s="241" t="s">
        <v>160</v>
      </c>
      <c r="C7" s="241"/>
      <c r="D7" s="241"/>
      <c r="E7" s="241"/>
      <c r="F7" s="244" t="e">
        <f>IF(【変更】入力シート!$L$16="",IF(【変更】入力シート!$D$16="","",【変更】入力シート!$D$16),【変更】入力シート!$L$16)</f>
        <v>#REF!</v>
      </c>
      <c r="G7" s="244"/>
      <c r="H7" s="244"/>
      <c r="I7" s="244"/>
      <c r="J7" s="244"/>
      <c r="K7" s="244"/>
      <c r="L7" s="244"/>
      <c r="M7" s="244"/>
      <c r="N7" s="244"/>
      <c r="O7" s="3" t="s">
        <v>190</v>
      </c>
    </row>
    <row r="8" spans="2:33" ht="18" customHeight="1" x14ac:dyDescent="0.2">
      <c r="B8" s="236" t="s">
        <v>161</v>
      </c>
      <c r="C8" s="236"/>
      <c r="D8" s="236"/>
      <c r="E8" s="236"/>
      <c r="F8" s="242" t="e">
        <f>IF(#REF!="","",#REF!)</f>
        <v>#REF!</v>
      </c>
      <c r="G8" s="242"/>
      <c r="H8" s="242"/>
      <c r="I8" s="242"/>
      <c r="J8" s="242"/>
      <c r="K8" s="242"/>
      <c r="L8" s="242"/>
      <c r="M8" s="242"/>
      <c r="N8" s="242"/>
      <c r="O8" s="86"/>
      <c r="T8" s="2"/>
      <c r="U8" s="87"/>
      <c r="V8" s="87"/>
      <c r="W8" s="87"/>
      <c r="X8" s="87"/>
      <c r="Y8" s="87"/>
      <c r="Z8" s="87"/>
      <c r="AA8" s="87"/>
      <c r="AB8" s="87"/>
      <c r="AC8" s="87"/>
      <c r="AD8" s="87"/>
      <c r="AE8" s="87"/>
      <c r="AF8" s="87"/>
    </row>
    <row r="9" spans="2:33" ht="18" customHeight="1" x14ac:dyDescent="0.2">
      <c r="T9" s="87"/>
      <c r="U9" s="64"/>
      <c r="V9" s="88" t="s">
        <v>147</v>
      </c>
      <c r="W9" s="89"/>
      <c r="X9" s="89"/>
      <c r="Y9" s="89"/>
      <c r="Z9" s="89"/>
      <c r="AA9" s="89"/>
      <c r="AB9" s="89"/>
      <c r="AC9" s="89"/>
      <c r="AD9" s="89"/>
      <c r="AE9" s="90"/>
      <c r="AF9" s="69"/>
    </row>
    <row r="10" spans="2:33" ht="18" customHeight="1" x14ac:dyDescent="0.2">
      <c r="L10" s="60"/>
      <c r="M10" s="60"/>
      <c r="N10" s="60"/>
      <c r="O10" s="60"/>
      <c r="P10" s="60"/>
      <c r="Q10" s="60"/>
      <c r="R10" s="60"/>
      <c r="S10" s="60"/>
      <c r="T10" s="87"/>
      <c r="V10" s="243" t="s">
        <v>148</v>
      </c>
      <c r="W10" s="243"/>
      <c r="X10" s="86"/>
      <c r="Y10" s="236" t="s">
        <v>150</v>
      </c>
      <c r="Z10" s="236"/>
      <c r="AA10" s="236"/>
      <c r="AB10" s="236"/>
      <c r="AC10" s="236"/>
      <c r="AD10" s="86"/>
      <c r="AE10" s="67"/>
      <c r="AF10" s="91"/>
    </row>
    <row r="11" spans="2:33" ht="18" customHeight="1" x14ac:dyDescent="0.2">
      <c r="T11" s="87"/>
      <c r="U11" s="87"/>
      <c r="V11" s="87"/>
      <c r="W11" s="87"/>
      <c r="X11" s="87"/>
      <c r="Y11" s="87"/>
      <c r="Z11" s="87"/>
      <c r="AA11" s="87"/>
      <c r="AB11" s="87"/>
      <c r="AC11" s="87"/>
      <c r="AD11" s="87"/>
      <c r="AE11" s="87"/>
      <c r="AF11" s="87"/>
    </row>
    <row r="12" spans="2:33" ht="5.25" customHeight="1" thickBot="1" x14ac:dyDescent="0.25"/>
    <row r="13" spans="2:33" s="2" customFormat="1" ht="18.75" customHeight="1" x14ac:dyDescent="0.2">
      <c r="B13" s="246" t="s">
        <v>9</v>
      </c>
      <c r="C13" s="247"/>
      <c r="D13" s="248"/>
      <c r="E13" s="249" t="e">
        <f>IF(#REF!="","",#REF!)</f>
        <v>#REF!</v>
      </c>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50"/>
    </row>
    <row r="14" spans="2:33" s="2" customFormat="1" ht="19.5" customHeight="1" x14ac:dyDescent="0.2">
      <c r="B14" s="251" t="s">
        <v>10</v>
      </c>
      <c r="C14" s="252"/>
      <c r="D14" s="253"/>
      <c r="E14" s="68"/>
      <c r="F14" s="68"/>
      <c r="G14" s="68"/>
      <c r="H14" s="68" t="e">
        <f>IF(#REF!="","",#REF!)</f>
        <v>#REF!</v>
      </c>
      <c r="I14" s="68" t="s">
        <v>0</v>
      </c>
      <c r="J14" s="68"/>
      <c r="K14" s="68"/>
      <c r="L14" s="68" t="e">
        <f>IF(#REF!="","",#REF!)</f>
        <v>#REF!</v>
      </c>
      <c r="M14" s="68" t="s">
        <v>1</v>
      </c>
      <c r="N14" s="68"/>
      <c r="O14" s="68" t="s">
        <v>2</v>
      </c>
      <c r="P14" s="68" t="s">
        <v>3</v>
      </c>
      <c r="Q14" s="68"/>
      <c r="R14" s="257" t="s">
        <v>126</v>
      </c>
      <c r="S14" s="258"/>
      <c r="T14" s="258"/>
      <c r="U14" s="258"/>
      <c r="V14" s="259"/>
      <c r="W14" s="68"/>
      <c r="X14" s="68" t="s">
        <v>4</v>
      </c>
      <c r="Y14" s="68" t="s">
        <v>5</v>
      </c>
      <c r="Z14" s="68"/>
      <c r="AA14" s="68"/>
      <c r="AB14" s="68" t="e">
        <f>IF(#REF!="","",#REF!)</f>
        <v>#REF!</v>
      </c>
      <c r="AC14" s="68" t="s">
        <v>6</v>
      </c>
      <c r="AD14" s="68"/>
      <c r="AE14" s="68"/>
      <c r="AF14" s="68" t="e">
        <f>IF(#REF!="","",#REF!)</f>
        <v>#REF!</v>
      </c>
      <c r="AG14" s="62" t="s">
        <v>7</v>
      </c>
    </row>
    <row r="15" spans="2:33" s="2" customFormat="1" ht="19.5" customHeight="1" x14ac:dyDescent="0.2">
      <c r="B15" s="254"/>
      <c r="C15" s="255"/>
      <c r="D15" s="256"/>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60"/>
      <c r="S15" s="261"/>
      <c r="T15" s="261"/>
      <c r="U15" s="261"/>
      <c r="V15" s="262"/>
      <c r="W15" s="65"/>
      <c r="X15" s="65" t="s">
        <v>19</v>
      </c>
      <c r="Y15" s="65" t="s">
        <v>5</v>
      </c>
      <c r="Z15" s="65"/>
      <c r="AA15" s="65"/>
      <c r="AB15" s="65" t="e">
        <f>IF(#REF!="","",#REF!)</f>
        <v>#REF!</v>
      </c>
      <c r="AC15" s="65" t="s">
        <v>6</v>
      </c>
      <c r="AD15" s="65"/>
      <c r="AE15" s="65"/>
      <c r="AF15" s="65" t="e">
        <f>IF(#REF!="","",#REF!)</f>
        <v>#REF!</v>
      </c>
      <c r="AG15" s="63" t="s">
        <v>7</v>
      </c>
    </row>
    <row r="16" spans="2:33" s="2" customFormat="1" ht="21" customHeight="1" x14ac:dyDescent="0.2">
      <c r="B16" s="263" t="s">
        <v>11</v>
      </c>
      <c r="C16" s="264"/>
      <c r="D16" s="265"/>
      <c r="E16" s="266" t="e">
        <f>"　　　"&amp;IF(#REF!=1,#REF!,IF(OR(#REF!=2,#REF!=3),#REF!,IF(#REF!=4,#REF!,IF(#REF!=5,#REF!,""))))</f>
        <v>#REF!</v>
      </c>
      <c r="F16" s="267"/>
      <c r="G16" s="267"/>
      <c r="H16" s="267"/>
      <c r="I16" s="267"/>
      <c r="J16" s="267"/>
      <c r="K16" s="267"/>
      <c r="L16" s="267"/>
      <c r="M16" s="267"/>
      <c r="N16" s="267"/>
      <c r="O16" s="267"/>
      <c r="P16" s="267"/>
      <c r="Q16" s="267"/>
      <c r="R16" s="267"/>
      <c r="S16" s="267"/>
      <c r="T16" s="267"/>
      <c r="U16" s="267"/>
      <c r="V16" s="267" t="e">
        <f>IF(#REF!="","",CONCATENATE(#REF!,#REF!,#REF!))</f>
        <v>#REF!</v>
      </c>
      <c r="W16" s="267"/>
      <c r="X16" s="267"/>
      <c r="Y16" s="267"/>
      <c r="Z16" s="267"/>
      <c r="AA16" s="267"/>
      <c r="AB16" s="267"/>
      <c r="AC16" s="267"/>
      <c r="AD16" s="267"/>
      <c r="AE16" s="267"/>
      <c r="AF16" s="267"/>
      <c r="AG16" s="268"/>
    </row>
    <row r="17" spans="2:33" s="2" customFormat="1" ht="21" customHeight="1" x14ac:dyDescent="0.2">
      <c r="B17" s="482" t="s">
        <v>12</v>
      </c>
      <c r="C17" s="483"/>
      <c r="D17" s="484"/>
      <c r="E17" s="485" t="e">
        <f>"　　　"&amp;IF(#REF!="","",#REF!)</f>
        <v>#REF!</v>
      </c>
      <c r="F17" s="485"/>
      <c r="G17" s="485"/>
      <c r="H17" s="485"/>
      <c r="I17" s="485"/>
      <c r="J17" s="485"/>
      <c r="K17" s="485"/>
      <c r="L17" s="485"/>
      <c r="M17" s="485"/>
      <c r="N17" s="485"/>
      <c r="O17" s="485"/>
      <c r="P17" s="485"/>
      <c r="Q17" s="485"/>
      <c r="R17" s="485"/>
      <c r="S17" s="485"/>
      <c r="T17" s="485"/>
      <c r="U17" s="485"/>
      <c r="V17" s="485"/>
      <c r="W17" s="485"/>
      <c r="X17" s="485"/>
      <c r="Y17" s="485"/>
      <c r="Z17" s="485"/>
      <c r="AA17" s="485"/>
      <c r="AB17" s="485"/>
      <c r="AC17" s="485"/>
      <c r="AD17" s="485"/>
      <c r="AE17" s="485"/>
      <c r="AF17" s="485"/>
      <c r="AG17" s="486"/>
    </row>
    <row r="18" spans="2:33" s="2" customFormat="1" ht="21" customHeight="1" x14ac:dyDescent="0.2">
      <c r="B18" s="272" t="s">
        <v>153</v>
      </c>
      <c r="C18" s="274" t="s">
        <v>154</v>
      </c>
      <c r="D18" s="274"/>
      <c r="E18" s="274"/>
      <c r="F18" s="274"/>
      <c r="G18" s="274"/>
      <c r="H18" s="274"/>
      <c r="I18" s="274"/>
      <c r="J18" s="274"/>
      <c r="K18" s="274"/>
      <c r="L18" s="274"/>
      <c r="M18" s="274"/>
      <c r="N18" s="274" t="s">
        <v>155</v>
      </c>
      <c r="O18" s="274"/>
      <c r="P18" s="274"/>
      <c r="Q18" s="274"/>
      <c r="R18" s="274"/>
      <c r="S18" s="274"/>
      <c r="T18" s="274"/>
      <c r="U18" s="274"/>
      <c r="V18" s="274"/>
      <c r="W18" s="274"/>
      <c r="X18" s="274" t="s">
        <v>156</v>
      </c>
      <c r="Y18" s="274"/>
      <c r="Z18" s="274"/>
      <c r="AA18" s="274"/>
      <c r="AB18" s="274"/>
      <c r="AC18" s="274"/>
      <c r="AD18" s="274"/>
      <c r="AE18" s="274"/>
      <c r="AF18" s="274"/>
      <c r="AG18" s="275"/>
    </row>
    <row r="19" spans="2:33" s="2" customFormat="1" ht="21" customHeight="1" x14ac:dyDescent="0.2">
      <c r="B19" s="272"/>
      <c r="C19" s="274" t="str">
        <f>利用変更申請書!C22&amp;""</f>
        <v/>
      </c>
      <c r="D19" s="274"/>
      <c r="E19" s="274"/>
      <c r="F19" s="274"/>
      <c r="G19" s="274"/>
      <c r="H19" s="274"/>
      <c r="I19" s="274"/>
      <c r="J19" s="274"/>
      <c r="K19" s="274"/>
      <c r="L19" s="274"/>
      <c r="M19" s="274"/>
      <c r="N19" s="504" t="str">
        <f>利用変更申請書!N22&amp;""</f>
        <v/>
      </c>
      <c r="O19" s="504"/>
      <c r="P19" s="504"/>
      <c r="Q19" s="504"/>
      <c r="R19" s="504"/>
      <c r="S19" s="504"/>
      <c r="T19" s="504"/>
      <c r="U19" s="504"/>
      <c r="V19" s="504"/>
      <c r="W19" s="504"/>
      <c r="X19" s="504" t="str">
        <f>利用変更申請書!X22&amp;""</f>
        <v/>
      </c>
      <c r="Y19" s="504"/>
      <c r="Z19" s="504"/>
      <c r="AA19" s="504"/>
      <c r="AB19" s="504"/>
      <c r="AC19" s="504"/>
      <c r="AD19" s="504"/>
      <c r="AE19" s="504"/>
      <c r="AF19" s="504"/>
      <c r="AG19" s="505"/>
    </row>
    <row r="20" spans="2:33" s="2" customFormat="1" ht="21" customHeight="1" x14ac:dyDescent="0.2">
      <c r="B20" s="272"/>
      <c r="C20" s="274" t="str">
        <f>利用変更申請書!C23&amp;""</f>
        <v/>
      </c>
      <c r="D20" s="274"/>
      <c r="E20" s="274"/>
      <c r="F20" s="274"/>
      <c r="G20" s="274"/>
      <c r="H20" s="274"/>
      <c r="I20" s="274"/>
      <c r="J20" s="274"/>
      <c r="K20" s="274"/>
      <c r="L20" s="274"/>
      <c r="M20" s="274"/>
      <c r="N20" s="504" t="str">
        <f>利用変更申請書!N23&amp;""</f>
        <v/>
      </c>
      <c r="O20" s="504"/>
      <c r="P20" s="504"/>
      <c r="Q20" s="504"/>
      <c r="R20" s="504"/>
      <c r="S20" s="504"/>
      <c r="T20" s="504"/>
      <c r="U20" s="504"/>
      <c r="V20" s="504"/>
      <c r="W20" s="504"/>
      <c r="X20" s="504" t="str">
        <f>利用変更申請書!X23&amp;""</f>
        <v/>
      </c>
      <c r="Y20" s="504"/>
      <c r="Z20" s="504"/>
      <c r="AA20" s="504"/>
      <c r="AB20" s="504"/>
      <c r="AC20" s="504"/>
      <c r="AD20" s="504"/>
      <c r="AE20" s="504"/>
      <c r="AF20" s="504"/>
      <c r="AG20" s="505"/>
    </row>
    <row r="21" spans="2:33" s="2" customFormat="1" ht="21" customHeight="1" x14ac:dyDescent="0.2">
      <c r="B21" s="272"/>
      <c r="C21" s="274" t="str">
        <f>利用変更申請書!C24&amp;""</f>
        <v/>
      </c>
      <c r="D21" s="274"/>
      <c r="E21" s="274"/>
      <c r="F21" s="274"/>
      <c r="G21" s="274"/>
      <c r="H21" s="274"/>
      <c r="I21" s="274"/>
      <c r="J21" s="274"/>
      <c r="K21" s="274"/>
      <c r="L21" s="274"/>
      <c r="M21" s="274"/>
      <c r="N21" s="504" t="str">
        <f>利用変更申請書!N24&amp;""</f>
        <v/>
      </c>
      <c r="O21" s="504"/>
      <c r="P21" s="504"/>
      <c r="Q21" s="504"/>
      <c r="R21" s="504"/>
      <c r="S21" s="504"/>
      <c r="T21" s="504"/>
      <c r="U21" s="504"/>
      <c r="V21" s="504"/>
      <c r="W21" s="504"/>
      <c r="X21" s="504" t="str">
        <f>利用変更申請書!X24&amp;""</f>
        <v/>
      </c>
      <c r="Y21" s="504"/>
      <c r="Z21" s="504"/>
      <c r="AA21" s="504"/>
      <c r="AB21" s="504"/>
      <c r="AC21" s="504"/>
      <c r="AD21" s="504"/>
      <c r="AE21" s="504"/>
      <c r="AF21" s="504"/>
      <c r="AG21" s="505"/>
    </row>
    <row r="22" spans="2:33" s="2" customFormat="1" ht="21" customHeight="1" x14ac:dyDescent="0.2">
      <c r="B22" s="272"/>
      <c r="C22" s="274" t="str">
        <f>利用変更申請書!C25&amp;""</f>
        <v/>
      </c>
      <c r="D22" s="274"/>
      <c r="E22" s="274"/>
      <c r="F22" s="274"/>
      <c r="G22" s="274"/>
      <c r="H22" s="274"/>
      <c r="I22" s="274"/>
      <c r="J22" s="274"/>
      <c r="K22" s="274"/>
      <c r="L22" s="274"/>
      <c r="M22" s="274"/>
      <c r="N22" s="504" t="str">
        <f>利用変更申請書!N25&amp;""</f>
        <v/>
      </c>
      <c r="O22" s="504"/>
      <c r="P22" s="504"/>
      <c r="Q22" s="504"/>
      <c r="R22" s="504"/>
      <c r="S22" s="504"/>
      <c r="T22" s="504"/>
      <c r="U22" s="504"/>
      <c r="V22" s="504"/>
      <c r="W22" s="504"/>
      <c r="X22" s="504" t="str">
        <f>利用変更申請書!X25&amp;""</f>
        <v/>
      </c>
      <c r="Y22" s="504"/>
      <c r="Z22" s="504"/>
      <c r="AA22" s="504"/>
      <c r="AB22" s="504"/>
      <c r="AC22" s="504"/>
      <c r="AD22" s="504"/>
      <c r="AE22" s="504"/>
      <c r="AF22" s="504"/>
      <c r="AG22" s="505"/>
    </row>
    <row r="23" spans="2:33" s="2" customFormat="1" ht="21" customHeight="1" x14ac:dyDescent="0.2">
      <c r="B23" s="272"/>
      <c r="C23" s="274" t="str">
        <f>利用変更申請書!C26&amp;""</f>
        <v/>
      </c>
      <c r="D23" s="274"/>
      <c r="E23" s="274"/>
      <c r="F23" s="274"/>
      <c r="G23" s="274"/>
      <c r="H23" s="274"/>
      <c r="I23" s="274"/>
      <c r="J23" s="274"/>
      <c r="K23" s="274"/>
      <c r="L23" s="274"/>
      <c r="M23" s="274"/>
      <c r="N23" s="504" t="str">
        <f>利用変更申請書!N26&amp;""</f>
        <v/>
      </c>
      <c r="O23" s="504"/>
      <c r="P23" s="504"/>
      <c r="Q23" s="504"/>
      <c r="R23" s="504"/>
      <c r="S23" s="504"/>
      <c r="T23" s="504"/>
      <c r="U23" s="504"/>
      <c r="V23" s="504"/>
      <c r="W23" s="504"/>
      <c r="X23" s="504" t="str">
        <f>利用変更申請書!X26&amp;""</f>
        <v/>
      </c>
      <c r="Y23" s="504"/>
      <c r="Z23" s="504"/>
      <c r="AA23" s="504"/>
      <c r="AB23" s="504"/>
      <c r="AC23" s="504"/>
      <c r="AD23" s="504"/>
      <c r="AE23" s="504"/>
      <c r="AF23" s="504"/>
      <c r="AG23" s="505"/>
    </row>
    <row r="24" spans="2:33" s="2" customFormat="1" ht="21" hidden="1" customHeight="1" x14ac:dyDescent="0.2">
      <c r="B24" s="272"/>
      <c r="C24" s="274"/>
      <c r="D24" s="274"/>
      <c r="E24" s="274"/>
      <c r="F24" s="274"/>
      <c r="G24" s="274"/>
      <c r="H24" s="274"/>
      <c r="I24" s="274"/>
      <c r="J24" s="274"/>
      <c r="K24" s="274"/>
      <c r="L24" s="274"/>
      <c r="M24" s="274"/>
      <c r="N24" s="274"/>
      <c r="O24" s="274"/>
      <c r="P24" s="274"/>
      <c r="Q24" s="274"/>
      <c r="R24" s="274"/>
      <c r="S24" s="274"/>
      <c r="T24" s="274"/>
      <c r="U24" s="274"/>
      <c r="V24" s="274"/>
      <c r="W24" s="274"/>
      <c r="X24" s="274"/>
      <c r="Y24" s="274"/>
      <c r="Z24" s="274"/>
      <c r="AA24" s="274"/>
      <c r="AB24" s="274"/>
      <c r="AC24" s="274"/>
      <c r="AD24" s="274"/>
      <c r="AE24" s="274"/>
      <c r="AF24" s="274"/>
      <c r="AG24" s="275"/>
    </row>
    <row r="25" spans="2:33" s="2" customFormat="1" ht="21" hidden="1" customHeight="1" x14ac:dyDescent="0.2">
      <c r="B25" s="272"/>
      <c r="C25" s="274"/>
      <c r="D25" s="274"/>
      <c r="E25" s="274"/>
      <c r="F25" s="274"/>
      <c r="G25" s="274"/>
      <c r="H25" s="274"/>
      <c r="I25" s="274"/>
      <c r="J25" s="274"/>
      <c r="K25" s="274"/>
      <c r="L25" s="274"/>
      <c r="M25" s="274"/>
      <c r="N25" s="274"/>
      <c r="O25" s="274"/>
      <c r="P25" s="274"/>
      <c r="Q25" s="274"/>
      <c r="R25" s="274"/>
      <c r="S25" s="274"/>
      <c r="T25" s="274"/>
      <c r="U25" s="274"/>
      <c r="V25" s="274"/>
      <c r="W25" s="274"/>
      <c r="X25" s="274"/>
      <c r="Y25" s="274"/>
      <c r="Z25" s="274"/>
      <c r="AA25" s="274"/>
      <c r="AB25" s="274"/>
      <c r="AC25" s="274"/>
      <c r="AD25" s="274"/>
      <c r="AE25" s="274"/>
      <c r="AF25" s="274"/>
      <c r="AG25" s="275"/>
    </row>
    <row r="26" spans="2:33" s="2" customFormat="1" ht="21" hidden="1" customHeight="1" x14ac:dyDescent="0.2">
      <c r="B26" s="272"/>
      <c r="C26" s="274"/>
      <c r="D26" s="274"/>
      <c r="E26" s="274"/>
      <c r="F26" s="274"/>
      <c r="G26" s="274"/>
      <c r="H26" s="274"/>
      <c r="I26" s="274"/>
      <c r="J26" s="274"/>
      <c r="K26" s="274"/>
      <c r="L26" s="274"/>
      <c r="M26" s="274"/>
      <c r="N26" s="274"/>
      <c r="O26" s="274"/>
      <c r="P26" s="274"/>
      <c r="Q26" s="274"/>
      <c r="R26" s="274"/>
      <c r="S26" s="274"/>
      <c r="T26" s="274"/>
      <c r="U26" s="274"/>
      <c r="V26" s="274"/>
      <c r="W26" s="274"/>
      <c r="X26" s="274"/>
      <c r="Y26" s="274"/>
      <c r="Z26" s="274"/>
      <c r="AA26" s="274"/>
      <c r="AB26" s="274"/>
      <c r="AC26" s="274"/>
      <c r="AD26" s="274"/>
      <c r="AE26" s="274"/>
      <c r="AF26" s="274"/>
      <c r="AG26" s="275"/>
    </row>
    <row r="27" spans="2:33" s="2" customFormat="1" ht="21" hidden="1" customHeight="1" x14ac:dyDescent="0.2">
      <c r="B27" s="272"/>
      <c r="C27" s="274"/>
      <c r="D27" s="274"/>
      <c r="E27" s="274"/>
      <c r="F27" s="274"/>
      <c r="G27" s="274"/>
      <c r="H27" s="274"/>
      <c r="I27" s="274"/>
      <c r="J27" s="274"/>
      <c r="K27" s="274"/>
      <c r="L27" s="274"/>
      <c r="M27" s="274"/>
      <c r="N27" s="274"/>
      <c r="O27" s="274"/>
      <c r="P27" s="274"/>
      <c r="Q27" s="274"/>
      <c r="R27" s="274"/>
      <c r="S27" s="274"/>
      <c r="T27" s="274"/>
      <c r="U27" s="274"/>
      <c r="V27" s="274"/>
      <c r="W27" s="274"/>
      <c r="X27" s="274"/>
      <c r="Y27" s="274"/>
      <c r="Z27" s="274"/>
      <c r="AA27" s="274"/>
      <c r="AB27" s="274"/>
      <c r="AC27" s="274"/>
      <c r="AD27" s="274"/>
      <c r="AE27" s="274"/>
      <c r="AF27" s="274"/>
      <c r="AG27" s="275"/>
    </row>
    <row r="28" spans="2:33" s="2" customFormat="1" ht="21" hidden="1" customHeight="1" x14ac:dyDescent="0.2">
      <c r="B28" s="272"/>
      <c r="C28" s="274"/>
      <c r="D28" s="274"/>
      <c r="E28" s="274"/>
      <c r="F28" s="274"/>
      <c r="G28" s="274"/>
      <c r="H28" s="274"/>
      <c r="I28" s="274"/>
      <c r="J28" s="274"/>
      <c r="K28" s="274"/>
      <c r="L28" s="274"/>
      <c r="M28" s="274"/>
      <c r="N28" s="274"/>
      <c r="O28" s="274"/>
      <c r="P28" s="274"/>
      <c r="Q28" s="274"/>
      <c r="R28" s="274"/>
      <c r="S28" s="274"/>
      <c r="T28" s="274"/>
      <c r="U28" s="274"/>
      <c r="V28" s="274"/>
      <c r="W28" s="274"/>
      <c r="X28" s="274"/>
      <c r="Y28" s="274"/>
      <c r="Z28" s="274"/>
      <c r="AA28" s="274"/>
      <c r="AB28" s="274"/>
      <c r="AC28" s="274"/>
      <c r="AD28" s="274"/>
      <c r="AE28" s="274"/>
      <c r="AF28" s="274"/>
      <c r="AG28" s="275"/>
    </row>
    <row r="29" spans="2:33" s="2" customFormat="1" ht="21" hidden="1" customHeight="1" x14ac:dyDescent="0.2">
      <c r="B29" s="272"/>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5"/>
    </row>
    <row r="30" spans="2:33" s="2" customFormat="1" ht="21" hidden="1" customHeight="1" x14ac:dyDescent="0.2">
      <c r="B30" s="272"/>
      <c r="C30" s="274"/>
      <c r="D30" s="274"/>
      <c r="E30" s="274"/>
      <c r="F30" s="274"/>
      <c r="G30" s="274"/>
      <c r="H30" s="274"/>
      <c r="I30" s="274"/>
      <c r="J30" s="274"/>
      <c r="K30" s="274"/>
      <c r="L30" s="274"/>
      <c r="M30" s="274"/>
      <c r="N30" s="274"/>
      <c r="O30" s="274"/>
      <c r="P30" s="274"/>
      <c r="Q30" s="274"/>
      <c r="R30" s="274"/>
      <c r="S30" s="274"/>
      <c r="T30" s="274"/>
      <c r="U30" s="274"/>
      <c r="V30" s="274"/>
      <c r="W30" s="274"/>
      <c r="X30" s="274"/>
      <c r="Y30" s="274"/>
      <c r="Z30" s="274"/>
      <c r="AA30" s="274"/>
      <c r="AB30" s="274"/>
      <c r="AC30" s="274"/>
      <c r="AD30" s="274"/>
      <c r="AE30" s="274"/>
      <c r="AF30" s="274"/>
      <c r="AG30" s="275"/>
    </row>
    <row r="31" spans="2:33" s="2" customFormat="1" ht="21" hidden="1" customHeight="1" x14ac:dyDescent="0.2">
      <c r="B31" s="273"/>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c r="AA31" s="274"/>
      <c r="AB31" s="274"/>
      <c r="AC31" s="274"/>
      <c r="AD31" s="274"/>
      <c r="AE31" s="274"/>
      <c r="AF31" s="274"/>
      <c r="AG31" s="275"/>
    </row>
    <row r="32" spans="2:33" s="2" customFormat="1" ht="21" hidden="1" customHeight="1" x14ac:dyDescent="0.2">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x14ac:dyDescent="0.2">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x14ac:dyDescent="0.2">
      <c r="B34" s="278" t="s">
        <v>157</v>
      </c>
      <c r="C34" s="506" t="str">
        <f>利用変更申請書!C37&amp;""</f>
        <v/>
      </c>
      <c r="D34" s="506"/>
      <c r="E34" s="506"/>
      <c r="F34" s="506"/>
      <c r="G34" s="506"/>
      <c r="H34" s="506"/>
      <c r="I34" s="506"/>
      <c r="J34" s="506"/>
      <c r="K34" s="506"/>
      <c r="L34" s="506"/>
      <c r="M34" s="506"/>
      <c r="N34" s="506"/>
      <c r="O34" s="506"/>
      <c r="P34" s="506"/>
      <c r="Q34" s="506"/>
      <c r="R34" s="506"/>
      <c r="S34" s="506"/>
      <c r="T34" s="506"/>
      <c r="U34" s="506"/>
      <c r="V34" s="506"/>
      <c r="W34" s="506"/>
      <c r="X34" s="506"/>
      <c r="Y34" s="506"/>
      <c r="Z34" s="506"/>
      <c r="AA34" s="506"/>
      <c r="AB34" s="506"/>
      <c r="AC34" s="506"/>
      <c r="AD34" s="506"/>
      <c r="AE34" s="506"/>
      <c r="AF34" s="506"/>
      <c r="AG34" s="507"/>
    </row>
    <row r="35" spans="2:33" s="2" customFormat="1" ht="21" customHeight="1" x14ac:dyDescent="0.2">
      <c r="B35" s="279"/>
      <c r="C35" s="508"/>
      <c r="D35" s="508"/>
      <c r="E35" s="508"/>
      <c r="F35" s="508"/>
      <c r="G35" s="508"/>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9"/>
    </row>
    <row r="36" spans="2:33" s="2" customFormat="1" ht="21" hidden="1" customHeight="1" x14ac:dyDescent="0.2">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x14ac:dyDescent="0.2">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x14ac:dyDescent="0.2">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x14ac:dyDescent="0.2">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x14ac:dyDescent="0.2">
      <c r="B40" s="284" t="s">
        <v>8</v>
      </c>
      <c r="C40" s="495" t="str">
        <f>利用変更申請書!C43&amp;""</f>
        <v/>
      </c>
      <c r="D40" s="288"/>
      <c r="E40" s="288"/>
      <c r="F40" s="288"/>
      <c r="G40" s="288"/>
      <c r="H40" s="288"/>
      <c r="I40" s="288"/>
      <c r="J40" s="288"/>
      <c r="K40" s="288"/>
      <c r="L40" s="288"/>
      <c r="M40" s="288"/>
      <c r="N40" s="288"/>
      <c r="O40" s="288"/>
      <c r="P40" s="288"/>
      <c r="Q40" s="288"/>
      <c r="R40" s="288"/>
      <c r="S40" s="288"/>
      <c r="T40" s="288"/>
      <c r="U40" s="288"/>
      <c r="V40" s="288"/>
      <c r="W40" s="288"/>
      <c r="X40" s="288"/>
      <c r="Y40" s="288"/>
      <c r="Z40" s="288"/>
      <c r="AA40" s="288"/>
      <c r="AB40" s="288"/>
      <c r="AC40" s="288"/>
      <c r="AD40" s="288"/>
      <c r="AE40" s="288"/>
      <c r="AF40" s="288"/>
      <c r="AG40" s="289"/>
    </row>
    <row r="41" spans="2:33" s="2" customFormat="1" ht="10.5" customHeight="1" x14ac:dyDescent="0.2">
      <c r="B41" s="285"/>
      <c r="C41" s="290"/>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291"/>
      <c r="AB41" s="291"/>
      <c r="AC41" s="291"/>
      <c r="AD41" s="291"/>
      <c r="AE41" s="291"/>
      <c r="AF41" s="291"/>
      <c r="AG41" s="292"/>
    </row>
    <row r="42" spans="2:33" s="2" customFormat="1" ht="11.25" customHeight="1" x14ac:dyDescent="0.2">
      <c r="B42" s="285"/>
      <c r="C42" s="290"/>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291"/>
      <c r="AB42" s="291"/>
      <c r="AC42" s="291"/>
      <c r="AD42" s="291"/>
      <c r="AE42" s="291"/>
      <c r="AF42" s="291"/>
      <c r="AG42" s="292"/>
    </row>
    <row r="43" spans="2:33" s="2" customFormat="1" ht="10.5" customHeight="1" thickBot="1" x14ac:dyDescent="0.25">
      <c r="B43" s="286"/>
      <c r="C43" s="293"/>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5"/>
    </row>
    <row r="44" spans="2:33" s="2" customFormat="1" ht="13.5" hidden="1" customHeight="1" x14ac:dyDescent="0.2">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c r="AA44" s="277"/>
      <c r="AB44" s="277"/>
      <c r="AC44" s="277"/>
      <c r="AD44" s="277"/>
      <c r="AE44" s="277"/>
      <c r="AF44" s="277"/>
      <c r="AG44" s="277"/>
    </row>
    <row r="45" spans="2:33" s="2" customFormat="1" x14ac:dyDescent="0.2">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c r="AA45" s="277"/>
      <c r="AB45" s="277"/>
      <c r="AC45" s="277"/>
      <c r="AD45" s="277"/>
      <c r="AE45" s="277"/>
      <c r="AF45" s="277"/>
      <c r="AG45" s="277"/>
    </row>
    <row r="46" spans="2:33" s="2" customFormat="1" x14ac:dyDescent="0.2">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x14ac:dyDescent="0.2"/>
    <row r="48" spans="2:33" s="2" customFormat="1" x14ac:dyDescent="0.2"/>
    <row r="49" s="2" customFormat="1" x14ac:dyDescent="0.2"/>
    <row r="50" s="2" customFormat="1" x14ac:dyDescent="0.2"/>
    <row r="51" s="2" customFormat="1" x14ac:dyDescent="0.2"/>
    <row r="52" s="2" customFormat="1" ht="18" customHeight="1" x14ac:dyDescent="0.2"/>
    <row r="53" s="2" customFormat="1" ht="13.5" customHeight="1" x14ac:dyDescent="0.2"/>
    <row r="54" s="2" customFormat="1" ht="13.5" customHeight="1" x14ac:dyDescent="0.2"/>
    <row r="55" s="2" customFormat="1" x14ac:dyDescent="0.2"/>
    <row r="56" s="2" customFormat="1" ht="13.5" customHeight="1" x14ac:dyDescent="0.2"/>
    <row r="57" s="2" customFormat="1" x14ac:dyDescent="0.2"/>
    <row r="58" s="2" customFormat="1" x14ac:dyDescent="0.2"/>
    <row r="59" s="2" customFormat="1" x14ac:dyDescent="0.2"/>
    <row r="60" s="2" customFormat="1" x14ac:dyDescent="0.2"/>
    <row r="61" s="2" customFormat="1" x14ac:dyDescent="0.2"/>
    <row r="62" s="2" customFormat="1" ht="13.5" customHeight="1" x14ac:dyDescent="0.2"/>
    <row r="63" s="2" customFormat="1" x14ac:dyDescent="0.2"/>
    <row r="64" s="2" customFormat="1" ht="36" customHeight="1" x14ac:dyDescent="0.2"/>
    <row r="65" s="2" customFormat="1" ht="13.5" customHeight="1" x14ac:dyDescent="0.2"/>
    <row r="66" s="2" customFormat="1" x14ac:dyDescent="0.2"/>
    <row r="67" s="2" customFormat="1" x14ac:dyDescent="0.2"/>
    <row r="68" s="2" customFormat="1" ht="13.5" customHeight="1" x14ac:dyDescent="0.2"/>
    <row r="69" s="2" customFormat="1" x14ac:dyDescent="0.2"/>
    <row r="70" s="2" customFormat="1" ht="13.5" customHeight="1" x14ac:dyDescent="0.2"/>
    <row r="71" s="2" customFormat="1" x14ac:dyDescent="0.2"/>
    <row r="72" s="2" customFormat="1" ht="13.5" customHeight="1" x14ac:dyDescent="0.2"/>
    <row r="73" s="2" customFormat="1" ht="36" customHeight="1" x14ac:dyDescent="0.2"/>
    <row r="74" s="2" customFormat="1" x14ac:dyDescent="0.2"/>
    <row r="75" s="2" customFormat="1" x14ac:dyDescent="0.2"/>
    <row r="76" s="2" customFormat="1" ht="13.5" customHeight="1" x14ac:dyDescent="0.2"/>
    <row r="77" s="2" customFormat="1" x14ac:dyDescent="0.2"/>
    <row r="78" s="2" customFormat="1" x14ac:dyDescent="0.2"/>
    <row r="79" s="2" customFormat="1" x14ac:dyDescent="0.2"/>
    <row r="80" s="2" customFormat="1" ht="13.5" customHeight="1" x14ac:dyDescent="0.2"/>
    <row r="81" s="2" customFormat="1" x14ac:dyDescent="0.2"/>
    <row r="82" s="2" customFormat="1" x14ac:dyDescent="0.2"/>
    <row r="83" s="2" customFormat="1" ht="13.5" customHeight="1" x14ac:dyDescent="0.2"/>
    <row r="84" s="2" customFormat="1" x14ac:dyDescent="0.2"/>
    <row r="85" s="2" customFormat="1" x14ac:dyDescent="0.2"/>
    <row r="86" s="2" customFormat="1" x14ac:dyDescent="0.2"/>
    <row r="87" s="2" customFormat="1" x14ac:dyDescent="0.2"/>
    <row r="88" s="2" customFormat="1" ht="13.5" customHeigh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sheetData>
  <sheetProtection algorithmName="SHA-512" hashValue="GMMotTqeAnRnr2csidxftmDCikVQ8wd5FC/8LtY9MfoYKLc0WiLFPI9RZniqY+E44Ur8srvM56ulomSiJHUnxg==" saltValue="tKoqzsVr9ofVrQpM2x9A9w==" spinCount="100000" sheet="1" selectLockedCells="1"/>
  <mergeCells count="70">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 ref="C26:M26"/>
    <mergeCell ref="N26:W26"/>
    <mergeCell ref="X26:AG26"/>
    <mergeCell ref="X29:AG29"/>
    <mergeCell ref="C30:M30"/>
    <mergeCell ref="N30:W30"/>
    <mergeCell ref="X30:AG30"/>
    <mergeCell ref="C27:M27"/>
    <mergeCell ref="N27:W27"/>
    <mergeCell ref="X27:AG27"/>
    <mergeCell ref="C28:M28"/>
    <mergeCell ref="N28:W28"/>
    <mergeCell ref="X28:AG28"/>
    <mergeCell ref="C24:M24"/>
    <mergeCell ref="N24:W24"/>
    <mergeCell ref="X24:AG24"/>
    <mergeCell ref="C25:M25"/>
    <mergeCell ref="N25:W25"/>
    <mergeCell ref="X25:AG25"/>
    <mergeCell ref="N23:W23"/>
    <mergeCell ref="X23:AG23"/>
    <mergeCell ref="C22:M22"/>
    <mergeCell ref="N22:W22"/>
    <mergeCell ref="X22:AG22"/>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B13:D13"/>
    <mergeCell ref="E13:AG13"/>
    <mergeCell ref="B14:D15"/>
    <mergeCell ref="R14:V15"/>
    <mergeCell ref="B16:D16"/>
    <mergeCell ref="E16:U16"/>
    <mergeCell ref="V16:AG16"/>
    <mergeCell ref="V10:W10"/>
    <mergeCell ref="Y10:AC10"/>
    <mergeCell ref="B2:AG2"/>
    <mergeCell ref="Y6:Z6"/>
    <mergeCell ref="AB6:AC6"/>
    <mergeCell ref="AE6:AF6"/>
    <mergeCell ref="D3:AB3"/>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15"/>
  <sheetViews>
    <sheetView topLeftCell="AC1" workbookViewId="0">
      <selection activeCell="AL20" sqref="AL20"/>
    </sheetView>
  </sheetViews>
  <sheetFormatPr defaultRowHeight="13" x14ac:dyDescent="0.2"/>
  <sheetData>
    <row r="1" spans="1:37" ht="20.25" customHeight="1" x14ac:dyDescent="0.2">
      <c r="D1" s="7"/>
      <c r="E1" s="578" t="s">
        <v>30</v>
      </c>
      <c r="F1" s="573" t="s">
        <v>32</v>
      </c>
      <c r="G1" s="573"/>
      <c r="H1" s="573"/>
      <c r="I1" s="573" t="s">
        <v>40</v>
      </c>
      <c r="J1" s="573" t="s">
        <v>42</v>
      </c>
      <c r="K1" s="573" t="s">
        <v>45</v>
      </c>
      <c r="L1" s="573"/>
      <c r="M1" s="573" t="s">
        <v>49</v>
      </c>
      <c r="N1" s="573"/>
      <c r="O1" s="573" t="s">
        <v>53</v>
      </c>
      <c r="P1" s="573"/>
      <c r="Q1" s="573" t="s">
        <v>56</v>
      </c>
      <c r="R1" s="573"/>
      <c r="S1" s="578" t="s">
        <v>40</v>
      </c>
      <c r="T1" s="578"/>
      <c r="U1" s="578"/>
      <c r="V1" s="578" t="s">
        <v>42</v>
      </c>
      <c r="W1" s="578"/>
      <c r="X1" s="578"/>
      <c r="Y1" s="573" t="s">
        <v>45</v>
      </c>
      <c r="Z1" s="573"/>
      <c r="AA1" s="573"/>
      <c r="AB1" s="573"/>
      <c r="AC1" s="573" t="s">
        <v>49</v>
      </c>
      <c r="AD1" s="573"/>
      <c r="AE1" s="573" t="s">
        <v>79</v>
      </c>
      <c r="AF1" s="573" t="s">
        <v>83</v>
      </c>
      <c r="AG1" s="573"/>
      <c r="AH1" s="573" t="s">
        <v>88</v>
      </c>
      <c r="AI1" s="573" t="s">
        <v>103</v>
      </c>
      <c r="AJ1" s="573" t="s">
        <v>92</v>
      </c>
    </row>
    <row r="2" spans="1:37" ht="20.25" customHeight="1" x14ac:dyDescent="0.2">
      <c r="D2" s="7" t="s">
        <v>120</v>
      </c>
      <c r="E2" s="578"/>
      <c r="F2" s="50" t="s">
        <v>33</v>
      </c>
      <c r="G2" s="50" t="s">
        <v>35</v>
      </c>
      <c r="H2" s="50" t="s">
        <v>37</v>
      </c>
      <c r="I2" s="574"/>
      <c r="J2" s="573"/>
      <c r="K2" s="50" t="s">
        <v>96</v>
      </c>
      <c r="L2" s="50" t="s">
        <v>98</v>
      </c>
      <c r="M2" s="50" t="s">
        <v>96</v>
      </c>
      <c r="N2" s="50" t="s">
        <v>98</v>
      </c>
      <c r="O2" s="573"/>
      <c r="P2" s="573"/>
      <c r="Q2" s="573"/>
      <c r="R2" s="573"/>
      <c r="S2" s="50" t="s">
        <v>59</v>
      </c>
      <c r="T2" s="50" t="s">
        <v>61</v>
      </c>
      <c r="U2" s="50" t="s">
        <v>63</v>
      </c>
      <c r="V2" s="50" t="s">
        <v>59</v>
      </c>
      <c r="W2" s="50" t="s">
        <v>61</v>
      </c>
      <c r="X2" s="50" t="s">
        <v>63</v>
      </c>
      <c r="Y2" s="573" t="s">
        <v>68</v>
      </c>
      <c r="Z2" s="573"/>
      <c r="AA2" s="573" t="s">
        <v>72</v>
      </c>
      <c r="AB2" s="573"/>
      <c r="AC2" s="50" t="s">
        <v>68</v>
      </c>
      <c r="AD2" s="50" t="s">
        <v>72</v>
      </c>
      <c r="AE2" s="573"/>
      <c r="AF2" s="50" t="s">
        <v>84</v>
      </c>
      <c r="AG2" s="50" t="s">
        <v>86</v>
      </c>
      <c r="AH2" s="573"/>
      <c r="AI2" s="573"/>
      <c r="AJ2" s="573"/>
    </row>
    <row r="3" spans="1:37" ht="34.5" customHeight="1" x14ac:dyDescent="0.2">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x14ac:dyDescent="0.25"/>
    <row r="5" spans="1:37" ht="33" customHeight="1" thickBot="1" x14ac:dyDescent="0.25">
      <c r="A5" s="510" t="s">
        <v>20</v>
      </c>
      <c r="B5" s="511"/>
      <c r="C5" s="512"/>
      <c r="D5" s="37"/>
      <c r="E5" s="516" t="s">
        <v>29</v>
      </c>
      <c r="F5" s="517"/>
      <c r="G5" s="517"/>
      <c r="H5" s="517"/>
      <c r="I5" s="517"/>
      <c r="J5" s="517"/>
      <c r="K5" s="518" t="s">
        <v>44</v>
      </c>
      <c r="L5" s="518"/>
      <c r="M5" s="518"/>
      <c r="N5" s="518"/>
      <c r="O5" s="516" t="s">
        <v>52</v>
      </c>
      <c r="P5" s="517"/>
      <c r="Q5" s="517"/>
      <c r="R5" s="517"/>
      <c r="S5" s="517"/>
      <c r="T5" s="517"/>
      <c r="U5" s="517"/>
      <c r="V5" s="517"/>
      <c r="W5" s="517"/>
      <c r="X5" s="519"/>
      <c r="Y5" s="518" t="s">
        <v>67</v>
      </c>
      <c r="Z5" s="518"/>
      <c r="AA5" s="518"/>
      <c r="AB5" s="518"/>
      <c r="AC5" s="518"/>
      <c r="AD5" s="518"/>
      <c r="AE5" s="516" t="s">
        <v>78</v>
      </c>
      <c r="AF5" s="517"/>
      <c r="AG5" s="517"/>
      <c r="AH5" s="517"/>
      <c r="AI5" s="517"/>
      <c r="AJ5" s="517"/>
      <c r="AK5" s="524" t="s">
        <v>121</v>
      </c>
    </row>
    <row r="6" spans="1:37" ht="33" customHeight="1" thickBot="1" x14ac:dyDescent="0.25">
      <c r="A6" s="513"/>
      <c r="B6" s="514"/>
      <c r="C6" s="515"/>
      <c r="D6" s="5"/>
      <c r="E6" s="11" t="s">
        <v>30</v>
      </c>
      <c r="F6" s="525" t="s">
        <v>32</v>
      </c>
      <c r="G6" s="526"/>
      <c r="H6" s="527"/>
      <c r="I6" s="528" t="s">
        <v>40</v>
      </c>
      <c r="J6" s="528" t="s">
        <v>42</v>
      </c>
      <c r="K6" s="522" t="s">
        <v>45</v>
      </c>
      <c r="L6" s="523"/>
      <c r="M6" s="522" t="s">
        <v>49</v>
      </c>
      <c r="N6" s="523"/>
      <c r="O6" s="531" t="s">
        <v>53</v>
      </c>
      <c r="P6" s="532"/>
      <c r="Q6" s="522" t="s">
        <v>56</v>
      </c>
      <c r="R6" s="523"/>
      <c r="S6" s="520" t="s">
        <v>40</v>
      </c>
      <c r="T6" s="521"/>
      <c r="U6" s="514"/>
      <c r="V6" s="520" t="s">
        <v>42</v>
      </c>
      <c r="W6" s="521"/>
      <c r="X6" s="514"/>
      <c r="Y6" s="522" t="s">
        <v>45</v>
      </c>
      <c r="Z6" s="523"/>
      <c r="AA6" s="523"/>
      <c r="AB6" s="523"/>
      <c r="AC6" s="522" t="s">
        <v>49</v>
      </c>
      <c r="AD6" s="523"/>
      <c r="AE6" s="523" t="s">
        <v>79</v>
      </c>
      <c r="AF6" s="531" t="s">
        <v>83</v>
      </c>
      <c r="AG6" s="535"/>
      <c r="AH6" s="523" t="s">
        <v>88</v>
      </c>
      <c r="AI6" s="527" t="s">
        <v>103</v>
      </c>
      <c r="AJ6" s="523" t="s">
        <v>92</v>
      </c>
      <c r="AK6" s="524"/>
    </row>
    <row r="7" spans="1:37" ht="33" customHeight="1" thickBot="1" x14ac:dyDescent="0.25">
      <c r="A7" s="513"/>
      <c r="B7" s="514"/>
      <c r="C7" s="515"/>
      <c r="D7" s="6"/>
      <c r="E7" s="12" t="s">
        <v>13</v>
      </c>
      <c r="F7" s="24" t="s">
        <v>33</v>
      </c>
      <c r="G7" s="24" t="s">
        <v>35</v>
      </c>
      <c r="H7" s="24" t="s">
        <v>37</v>
      </c>
      <c r="I7" s="529"/>
      <c r="J7" s="530"/>
      <c r="K7" s="24" t="s">
        <v>96</v>
      </c>
      <c r="L7" s="24" t="s">
        <v>98</v>
      </c>
      <c r="M7" s="24" t="s">
        <v>96</v>
      </c>
      <c r="N7" s="24" t="s">
        <v>98</v>
      </c>
      <c r="O7" s="533"/>
      <c r="P7" s="534"/>
      <c r="Q7" s="523"/>
      <c r="R7" s="523"/>
      <c r="S7" s="24" t="s">
        <v>59</v>
      </c>
      <c r="T7" s="24" t="s">
        <v>61</v>
      </c>
      <c r="U7" s="24" t="s">
        <v>63</v>
      </c>
      <c r="V7" s="24" t="s">
        <v>59</v>
      </c>
      <c r="W7" s="24" t="s">
        <v>61</v>
      </c>
      <c r="X7" s="24" t="s">
        <v>63</v>
      </c>
      <c r="Y7" s="523" t="s">
        <v>68</v>
      </c>
      <c r="Z7" s="523"/>
      <c r="AA7" s="523" t="s">
        <v>72</v>
      </c>
      <c r="AB7" s="523"/>
      <c r="AC7" s="24" t="s">
        <v>68</v>
      </c>
      <c r="AD7" s="24" t="s">
        <v>72</v>
      </c>
      <c r="AE7" s="523"/>
      <c r="AF7" s="24" t="s">
        <v>84</v>
      </c>
      <c r="AG7" s="24" t="s">
        <v>86</v>
      </c>
      <c r="AH7" s="523"/>
      <c r="AI7" s="527"/>
      <c r="AJ7" s="523"/>
      <c r="AK7" s="524"/>
    </row>
    <row r="8" spans="1:37" ht="44.5" thickBot="1" x14ac:dyDescent="0.25">
      <c r="A8" s="554" t="s">
        <v>21</v>
      </c>
      <c r="B8" s="555"/>
      <c r="C8" s="548"/>
      <c r="D8" s="38"/>
      <c r="E8" s="538" t="s">
        <v>31</v>
      </c>
      <c r="F8" s="556"/>
      <c r="G8" s="556"/>
      <c r="H8" s="539"/>
      <c r="I8" s="27" t="s">
        <v>31</v>
      </c>
      <c r="J8" s="27" t="s">
        <v>31</v>
      </c>
      <c r="K8" s="557" t="s">
        <v>46</v>
      </c>
      <c r="L8" s="557"/>
      <c r="M8" s="558" t="s">
        <v>50</v>
      </c>
      <c r="N8" s="557"/>
      <c r="O8" s="25" t="s">
        <v>54</v>
      </c>
      <c r="P8" s="27" t="s">
        <v>55</v>
      </c>
      <c r="Q8" s="25" t="s">
        <v>54</v>
      </c>
      <c r="R8" s="27" t="s">
        <v>55</v>
      </c>
      <c r="S8" s="559" t="s">
        <v>46</v>
      </c>
      <c r="T8" s="560"/>
      <c r="U8" s="561"/>
      <c r="V8" s="562" t="s">
        <v>46</v>
      </c>
      <c r="W8" s="563"/>
      <c r="X8" s="564"/>
      <c r="Y8" s="26" t="s">
        <v>101</v>
      </c>
      <c r="Z8" s="26" t="s">
        <v>71</v>
      </c>
      <c r="AA8" s="26" t="s">
        <v>101</v>
      </c>
      <c r="AB8" s="26" t="s">
        <v>71</v>
      </c>
      <c r="AC8" s="536" t="s">
        <v>75</v>
      </c>
      <c r="AD8" s="537"/>
      <c r="AE8" s="27" t="s">
        <v>80</v>
      </c>
      <c r="AF8" s="538" t="s">
        <v>85</v>
      </c>
      <c r="AG8" s="539"/>
      <c r="AH8" s="27" t="s">
        <v>89</v>
      </c>
      <c r="AI8" s="32" t="s">
        <v>91</v>
      </c>
      <c r="AJ8" s="25" t="s">
        <v>93</v>
      </c>
      <c r="AK8" s="524"/>
    </row>
    <row r="9" spans="1:37" ht="28.5" customHeight="1" thickBot="1" x14ac:dyDescent="0.25">
      <c r="A9" s="540" t="s">
        <v>22</v>
      </c>
      <c r="B9" s="541"/>
      <c r="C9" s="542"/>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524"/>
    </row>
    <row r="10" spans="1:37" ht="28.5" customHeight="1" thickBot="1" x14ac:dyDescent="0.25">
      <c r="A10" s="40"/>
      <c r="B10" s="571" t="s">
        <v>118</v>
      </c>
      <c r="C10" s="572"/>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524"/>
    </row>
    <row r="11" spans="1:37" ht="28.5" customHeight="1" thickBot="1" x14ac:dyDescent="0.25">
      <c r="A11" s="543" t="s">
        <v>23</v>
      </c>
      <c r="B11" s="546" t="s">
        <v>119</v>
      </c>
      <c r="C11" s="547"/>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524"/>
    </row>
    <row r="12" spans="1:37" ht="28.5" customHeight="1" thickBot="1" x14ac:dyDescent="0.25">
      <c r="A12" s="544"/>
      <c r="B12" s="548"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524"/>
    </row>
    <row r="13" spans="1:37" ht="28.5" customHeight="1" thickBot="1" x14ac:dyDescent="0.25">
      <c r="A13" s="544"/>
      <c r="B13" s="549"/>
      <c r="C13" s="9" t="s">
        <v>28</v>
      </c>
      <c r="D13" s="550">
        <v>5</v>
      </c>
      <c r="E13" s="552" t="s">
        <v>47</v>
      </c>
      <c r="F13" s="552" t="s">
        <v>34</v>
      </c>
      <c r="G13" s="552" t="s">
        <v>36</v>
      </c>
      <c r="H13" s="552" t="s">
        <v>39</v>
      </c>
      <c r="I13" s="552" t="s">
        <v>41</v>
      </c>
      <c r="J13" s="565" t="s">
        <v>43</v>
      </c>
      <c r="K13" s="565" t="s">
        <v>47</v>
      </c>
      <c r="L13" s="552" t="s">
        <v>48</v>
      </c>
      <c r="M13" s="565" t="s">
        <v>97</v>
      </c>
      <c r="N13" s="565" t="s">
        <v>51</v>
      </c>
      <c r="O13" s="565" t="s">
        <v>51</v>
      </c>
      <c r="P13" s="565" t="s">
        <v>99</v>
      </c>
      <c r="Q13" s="552" t="s">
        <v>57</v>
      </c>
      <c r="R13" s="552" t="s">
        <v>58</v>
      </c>
      <c r="S13" s="552" t="s">
        <v>60</v>
      </c>
      <c r="T13" s="552" t="s">
        <v>51</v>
      </c>
      <c r="U13" s="552" t="s">
        <v>65</v>
      </c>
      <c r="V13" s="552" t="s">
        <v>60</v>
      </c>
      <c r="W13" s="552" t="s">
        <v>100</v>
      </c>
      <c r="X13" s="552" t="s">
        <v>66</v>
      </c>
      <c r="Y13" s="552" t="s">
        <v>70</v>
      </c>
      <c r="Z13" s="552" t="s">
        <v>70</v>
      </c>
      <c r="AA13" s="552" t="s">
        <v>73</v>
      </c>
      <c r="AB13" s="552" t="s">
        <v>73</v>
      </c>
      <c r="AC13" s="552" t="s">
        <v>76</v>
      </c>
      <c r="AD13" s="552" t="s">
        <v>108</v>
      </c>
      <c r="AE13" s="575" t="s">
        <v>82</v>
      </c>
      <c r="AF13" s="575" t="s">
        <v>38</v>
      </c>
      <c r="AG13" s="575" t="s">
        <v>102</v>
      </c>
      <c r="AH13" s="552" t="s">
        <v>90</v>
      </c>
      <c r="AI13" s="576" t="s">
        <v>104</v>
      </c>
      <c r="AJ13" s="552" t="s">
        <v>94</v>
      </c>
      <c r="AK13" s="524"/>
    </row>
    <row r="14" spans="1:37" ht="28.5" customHeight="1" thickBot="1" x14ac:dyDescent="0.25">
      <c r="A14" s="544"/>
      <c r="B14" s="567" t="s">
        <v>25</v>
      </c>
      <c r="C14" s="568"/>
      <c r="D14" s="551"/>
      <c r="E14" s="553"/>
      <c r="F14" s="553"/>
      <c r="G14" s="553"/>
      <c r="H14" s="553"/>
      <c r="I14" s="553"/>
      <c r="J14" s="566"/>
      <c r="K14" s="566"/>
      <c r="L14" s="553"/>
      <c r="M14" s="566"/>
      <c r="N14" s="566"/>
      <c r="O14" s="566"/>
      <c r="P14" s="566"/>
      <c r="Q14" s="553"/>
      <c r="R14" s="553"/>
      <c r="S14" s="553"/>
      <c r="T14" s="553"/>
      <c r="U14" s="553"/>
      <c r="V14" s="553"/>
      <c r="W14" s="553"/>
      <c r="X14" s="553"/>
      <c r="Y14" s="553"/>
      <c r="Z14" s="553"/>
      <c r="AA14" s="553"/>
      <c r="AB14" s="553"/>
      <c r="AC14" s="553"/>
      <c r="AD14" s="553"/>
      <c r="AE14" s="575"/>
      <c r="AF14" s="575"/>
      <c r="AG14" s="575"/>
      <c r="AH14" s="553"/>
      <c r="AI14" s="577"/>
      <c r="AJ14" s="553"/>
      <c r="AK14" s="524"/>
    </row>
    <row r="15" spans="1:37" ht="28.5" customHeight="1" x14ac:dyDescent="0.2">
      <c r="A15" s="545"/>
      <c r="B15" s="569" t="s">
        <v>26</v>
      </c>
      <c r="C15" s="570"/>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524"/>
    </row>
  </sheetData>
  <mergeCells count="92">
    <mergeCell ref="E1:E2"/>
    <mergeCell ref="AF1:AG1"/>
    <mergeCell ref="AH1:AH2"/>
    <mergeCell ref="AI1:AI2"/>
    <mergeCell ref="AJ1:AJ2"/>
    <mergeCell ref="Y2:Z2"/>
    <mergeCell ref="AA2:AB2"/>
    <mergeCell ref="Q1:R2"/>
    <mergeCell ref="S1:U1"/>
    <mergeCell ref="V1:X1"/>
    <mergeCell ref="Y1:AB1"/>
    <mergeCell ref="AC1:AD1"/>
    <mergeCell ref="AE1:AE2"/>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AC13:AC14"/>
    <mergeCell ref="R13:R14"/>
    <mergeCell ref="S13:S14"/>
    <mergeCell ref="T13:T14"/>
    <mergeCell ref="U13:U14"/>
    <mergeCell ref="V13:V14"/>
    <mergeCell ref="W13:W14"/>
    <mergeCell ref="X13:X14"/>
    <mergeCell ref="Y13:Y14"/>
    <mergeCell ref="Z13:Z14"/>
    <mergeCell ref="AA13:AA14"/>
    <mergeCell ref="AB13:AB14"/>
    <mergeCell ref="L13:L14"/>
    <mergeCell ref="M13:M14"/>
    <mergeCell ref="N13:N14"/>
    <mergeCell ref="O13:O14"/>
    <mergeCell ref="P13:P14"/>
    <mergeCell ref="G13:G14"/>
    <mergeCell ref="H13:H14"/>
    <mergeCell ref="I13:I14"/>
    <mergeCell ref="J13:J14"/>
    <mergeCell ref="K13:K14"/>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5:C7"/>
    <mergeCell ref="E5:J5"/>
    <mergeCell ref="K5:N5"/>
    <mergeCell ref="O5:X5"/>
    <mergeCell ref="Y5:AD5"/>
    <mergeCell ref="V6:X6"/>
    <mergeCell ref="Y6:AB6"/>
    <mergeCell ref="AC6:AD6"/>
    <mergeCell ref="AA7:AB7"/>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【非表示】利用許可書</vt:lpstr>
      <vt:lpstr>入力シート</vt:lpstr>
      <vt:lpstr>【記入不要】利用申請書</vt:lpstr>
      <vt:lpstr>活動日程表【日帰り利用版】</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活動日程表【日帰り利用版】!Print_Area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2026-03-21T05:00:23Z</dcterms:modified>
</cp:coreProperties>
</file>