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saveExternalLinkValues="0"/>
  <xr:revisionPtr revIDLastSave="0" documentId="13_ncr:1_{A24FBB40-B06E-4C6C-97C8-8382EAD1DC4B}" xr6:coauthVersionLast="47" xr6:coauthVersionMax="47" xr10:uidLastSave="{00000000-0000-0000-0000-000000000000}"/>
  <bookViews>
    <workbookView xWindow="-108" yWindow="-108" windowWidth="23256" windowHeight="12456" tabRatio="777" xr2:uid="{00000000-000D-0000-FFFF-FFFF00000000}"/>
  </bookViews>
  <sheets>
    <sheet name="公務員・選挙" sheetId="561" r:id="rId1"/>
    <sheet name="21-1(1)" sheetId="631" r:id="rId2"/>
    <sheet name="21-1(2)" sheetId="632" r:id="rId3"/>
    <sheet name="21-1(3)" sheetId="633" r:id="rId4"/>
    <sheet name="21-1(4)" sheetId="634" r:id="rId5"/>
    <sheet name="21-1(5)" sheetId="635" r:id="rId6"/>
    <sheet name="21-2(1)" sheetId="636" r:id="rId7"/>
    <sheet name="21-2(2)" sheetId="637" r:id="rId8"/>
    <sheet name="21-2(3)" sheetId="638" r:id="rId9"/>
    <sheet name="21-2(4)" sheetId="639" r:id="rId10"/>
    <sheet name="21-2(5)" sheetId="640" r:id="rId11"/>
    <sheet name="21-2(6)" sheetId="641" r:id="rId12"/>
    <sheet name="21-2(7)" sheetId="642" r:id="rId13"/>
  </sheets>
  <definedNames>
    <definedName name="DBコピー先" localSheetId="1">#REF!</definedName>
    <definedName name="DBコピー先" localSheetId="2">#REF!</definedName>
    <definedName name="DBコピー先" localSheetId="3">#REF!</definedName>
    <definedName name="DBコピー先" localSheetId="4">#REF!</definedName>
    <definedName name="DBコピー先" localSheetId="5">#REF!</definedName>
    <definedName name="DBコピー先" localSheetId="6">#REF!</definedName>
    <definedName name="DBコピー先" localSheetId="7">#REF!</definedName>
    <definedName name="DBコピー先" localSheetId="8">#REF!</definedName>
    <definedName name="DBコピー先" localSheetId="9">#REF!</definedName>
    <definedName name="DBコピー先" localSheetId="10">#REF!</definedName>
    <definedName name="DBコピー先" localSheetId="11">#REF!</definedName>
    <definedName name="DBコピー先" localSheetId="12">#REF!</definedName>
    <definedName name="DBコピー先">#REF!</definedName>
    <definedName name="DTP表" localSheetId="1">'21-1(1)'!$A$2:$K$8</definedName>
    <definedName name="DTP表" localSheetId="2">'21-1(2)'!$A$3:$G$7</definedName>
    <definedName name="DTP表" localSheetId="3">'21-1(3)'!$A$3:$F$7</definedName>
    <definedName name="DTP表" localSheetId="4">'21-1(4)'!$A$3:$G$23</definedName>
    <definedName name="DTP表" localSheetId="5">'21-1(5)'!$A$2:$O$29</definedName>
    <definedName name="DTP表" localSheetId="6">'21-2(1)'!$A$2:$J$30</definedName>
    <definedName name="DTP表" localSheetId="7">'21-2(2)'!$A$3:$L$32</definedName>
    <definedName name="DTP表" localSheetId="8">'21-2(3)'!$A$3:$J$14</definedName>
    <definedName name="DTP表" localSheetId="9">'21-2(4)'!$A$2:$J$47</definedName>
    <definedName name="DTP表" localSheetId="10">'21-2(5)'!$A$2:$O$30</definedName>
    <definedName name="DTP表" localSheetId="11">'21-2(6)'!$A$3:$M$25</definedName>
    <definedName name="DTP表" localSheetId="12">'21-2(7)'!$A$3:$N$24</definedName>
    <definedName name="DTP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642" l="1"/>
  <c r="L23" i="642"/>
  <c r="K23" i="642"/>
  <c r="H23" i="642"/>
  <c r="E23" i="642"/>
  <c r="M22" i="642"/>
  <c r="L22" i="642"/>
  <c r="H22" i="642"/>
  <c r="K22" i="642" s="1"/>
  <c r="E22" i="642"/>
  <c r="M21" i="642"/>
  <c r="L21" i="642"/>
  <c r="H21" i="642"/>
  <c r="K21" i="642" s="1"/>
  <c r="E21" i="642"/>
  <c r="M20" i="642"/>
  <c r="L20" i="642"/>
  <c r="H20" i="642"/>
  <c r="K20" i="642" s="1"/>
  <c r="E20" i="642"/>
  <c r="M19" i="642"/>
  <c r="L19" i="642"/>
  <c r="H19" i="642"/>
  <c r="K19" i="642" s="1"/>
  <c r="E19" i="642"/>
  <c r="M16" i="642"/>
  <c r="L16" i="642"/>
  <c r="H16" i="642"/>
  <c r="K16" i="642" s="1"/>
  <c r="E16" i="642"/>
  <c r="M15" i="642"/>
  <c r="L15" i="642"/>
  <c r="H15" i="642"/>
  <c r="K15" i="642" s="1"/>
  <c r="E15" i="642"/>
  <c r="M14" i="642"/>
  <c r="L14" i="642"/>
  <c r="H14" i="642"/>
  <c r="K14" i="642" s="1"/>
  <c r="E14" i="642"/>
  <c r="M13" i="642"/>
  <c r="L13" i="642"/>
  <c r="H13" i="642"/>
  <c r="K13" i="642" s="1"/>
  <c r="E13" i="642"/>
  <c r="M12" i="642"/>
  <c r="L12" i="642"/>
  <c r="H12" i="642"/>
  <c r="K12" i="642" s="1"/>
  <c r="E12" i="642"/>
  <c r="M11" i="642"/>
  <c r="L11" i="642"/>
  <c r="H11" i="642"/>
  <c r="K11" i="642" s="1"/>
  <c r="E11" i="642"/>
  <c r="M10" i="642"/>
  <c r="L10" i="642"/>
  <c r="H10" i="642"/>
  <c r="K10" i="642" s="1"/>
  <c r="E10" i="642"/>
  <c r="M9" i="642"/>
  <c r="L9" i="642"/>
  <c r="H9" i="642"/>
  <c r="K9" i="642" s="1"/>
  <c r="E9" i="642"/>
  <c r="M8" i="642"/>
  <c r="L8" i="642"/>
  <c r="H8" i="642"/>
  <c r="K8" i="642" s="1"/>
  <c r="E8" i="642"/>
  <c r="M7" i="642"/>
  <c r="L7" i="642"/>
  <c r="H7" i="642"/>
  <c r="K7" i="642" s="1"/>
  <c r="E7" i="642"/>
  <c r="L20" i="641"/>
  <c r="K20" i="641"/>
  <c r="J20" i="641"/>
  <c r="G20" i="641"/>
  <c r="D20" i="641"/>
  <c r="L16" i="641"/>
  <c r="K16" i="641"/>
  <c r="G16" i="641"/>
  <c r="J16" i="641" s="1"/>
  <c r="D16" i="641"/>
  <c r="L15" i="641"/>
  <c r="K15" i="641"/>
  <c r="J15" i="641"/>
  <c r="G15" i="641"/>
  <c r="D15" i="641"/>
  <c r="L13" i="641"/>
  <c r="K13" i="641"/>
  <c r="G13" i="641"/>
  <c r="J13" i="641" s="1"/>
  <c r="D13" i="641"/>
  <c r="L11" i="641"/>
  <c r="K11" i="641"/>
  <c r="G11" i="641"/>
  <c r="J11" i="641" s="1"/>
  <c r="D11" i="641"/>
  <c r="L10" i="641"/>
  <c r="K10" i="641"/>
  <c r="G10" i="641"/>
  <c r="J10" i="641" s="1"/>
  <c r="D10" i="641"/>
  <c r="L7" i="641"/>
  <c r="K7" i="641"/>
  <c r="G7" i="641"/>
  <c r="J7" i="641" s="1"/>
  <c r="D7" i="641"/>
  <c r="O29" i="640"/>
  <c r="L29" i="640"/>
  <c r="I29" i="640"/>
  <c r="F29" i="640"/>
  <c r="O28" i="640"/>
  <c r="L28" i="640"/>
  <c r="I28" i="640"/>
  <c r="F28" i="640"/>
  <c r="O27" i="640"/>
  <c r="L27" i="640"/>
  <c r="I27" i="640"/>
  <c r="F27" i="640"/>
  <c r="O26" i="640"/>
  <c r="L26" i="640"/>
  <c r="I26" i="640"/>
  <c r="F26" i="640"/>
  <c r="O25" i="640"/>
  <c r="L25" i="640"/>
  <c r="I25" i="640"/>
  <c r="F25" i="640"/>
  <c r="O24" i="640"/>
  <c r="L24" i="640"/>
  <c r="I24" i="640"/>
  <c r="F24" i="640"/>
  <c r="O23" i="640"/>
  <c r="L23" i="640"/>
  <c r="I23" i="640"/>
  <c r="F23" i="640"/>
  <c r="O22" i="640"/>
  <c r="L22" i="640"/>
  <c r="I22" i="640"/>
  <c r="F22" i="640"/>
  <c r="O21" i="640"/>
  <c r="L21" i="640"/>
  <c r="I21" i="640"/>
  <c r="F21" i="640"/>
  <c r="O20" i="640"/>
  <c r="L20" i="640"/>
  <c r="I20" i="640"/>
  <c r="F20" i="640"/>
  <c r="O19" i="640"/>
  <c r="L19" i="640"/>
  <c r="I19" i="640"/>
  <c r="F19" i="640"/>
  <c r="O18" i="640"/>
  <c r="L18" i="640"/>
  <c r="I18" i="640"/>
  <c r="F18" i="640"/>
  <c r="O17" i="640"/>
  <c r="L17" i="640"/>
  <c r="I17" i="640"/>
  <c r="F17" i="640"/>
  <c r="O16" i="640"/>
  <c r="L16" i="640"/>
  <c r="I16" i="640"/>
  <c r="F16" i="640"/>
  <c r="O15" i="640"/>
  <c r="L15" i="640"/>
  <c r="I15" i="640"/>
  <c r="F15" i="640"/>
  <c r="O14" i="640"/>
  <c r="L14" i="640"/>
  <c r="I14" i="640"/>
  <c r="F14" i="640"/>
  <c r="O13" i="640"/>
  <c r="L13" i="640"/>
  <c r="I13" i="640"/>
  <c r="F13" i="640"/>
  <c r="N11" i="640"/>
  <c r="O11" i="640" s="1"/>
  <c r="M11" i="640"/>
  <c r="K11" i="640"/>
  <c r="L11" i="640" s="1"/>
  <c r="J11" i="640"/>
  <c r="H11" i="640"/>
  <c r="I11" i="640" s="1"/>
  <c r="G11" i="640"/>
  <c r="E11" i="640"/>
  <c r="F11" i="640" s="1"/>
  <c r="D11" i="640"/>
  <c r="N10" i="640"/>
  <c r="O10" i="640" s="1"/>
  <c r="M10" i="640"/>
  <c r="K10" i="640"/>
  <c r="L10" i="640" s="1"/>
  <c r="J10" i="640"/>
  <c r="H10" i="640"/>
  <c r="I10" i="640" s="1"/>
  <c r="G10" i="640"/>
  <c r="E10" i="640"/>
  <c r="D10" i="640"/>
  <c r="N8" i="640"/>
  <c r="O8" i="640" s="1"/>
  <c r="M8" i="640"/>
  <c r="K8" i="640"/>
  <c r="L8" i="640" s="1"/>
  <c r="J8" i="640"/>
  <c r="H8" i="640"/>
  <c r="I8" i="640" s="1"/>
  <c r="G8" i="640"/>
  <c r="D8" i="640"/>
  <c r="J66" i="639"/>
  <c r="I66" i="639"/>
  <c r="E66" i="639"/>
  <c r="H66" i="639" s="1"/>
  <c r="B66" i="639"/>
  <c r="J65" i="639"/>
  <c r="I65" i="639"/>
  <c r="E65" i="639"/>
  <c r="H65" i="639" s="1"/>
  <c r="B65" i="639"/>
  <c r="J63" i="639"/>
  <c r="I63" i="639"/>
  <c r="E63" i="639"/>
  <c r="H63" i="639" s="1"/>
  <c r="B63" i="639"/>
  <c r="J62" i="639"/>
  <c r="I62" i="639"/>
  <c r="E62" i="639"/>
  <c r="H62" i="639" s="1"/>
  <c r="B62" i="639"/>
  <c r="J60" i="639"/>
  <c r="I60" i="639"/>
  <c r="E60" i="639"/>
  <c r="H60" i="639" s="1"/>
  <c r="B60" i="639"/>
  <c r="J59" i="639"/>
  <c r="I59" i="639"/>
  <c r="E59" i="639"/>
  <c r="H59" i="639" s="1"/>
  <c r="B59" i="639"/>
  <c r="J57" i="639"/>
  <c r="I57" i="639"/>
  <c r="E57" i="639"/>
  <c r="H57" i="639" s="1"/>
  <c r="B57" i="639"/>
  <c r="J56" i="639"/>
  <c r="I56" i="639"/>
  <c r="E56" i="639"/>
  <c r="H56" i="639" s="1"/>
  <c r="B56" i="639"/>
  <c r="J54" i="639"/>
  <c r="I54" i="639"/>
  <c r="E54" i="639"/>
  <c r="H54" i="639" s="1"/>
  <c r="J53" i="639"/>
  <c r="I53" i="639"/>
  <c r="E53" i="639"/>
  <c r="H53" i="639" s="1"/>
  <c r="B53" i="639"/>
  <c r="J51" i="639"/>
  <c r="I51" i="639"/>
  <c r="E51" i="639"/>
  <c r="H51" i="639" s="1"/>
  <c r="J50" i="639"/>
  <c r="I50" i="639"/>
  <c r="E50" i="639"/>
  <c r="H50" i="639" s="1"/>
  <c r="B50" i="639"/>
  <c r="J48" i="639"/>
  <c r="I48" i="639"/>
  <c r="E48" i="639"/>
  <c r="H48" i="639" s="1"/>
  <c r="J47" i="639"/>
  <c r="I47" i="639"/>
  <c r="E47" i="639"/>
  <c r="H47" i="639" s="1"/>
  <c r="B47" i="639"/>
  <c r="J45" i="639"/>
  <c r="I45" i="639"/>
  <c r="E45" i="639"/>
  <c r="H45" i="639" s="1"/>
  <c r="B45" i="639"/>
  <c r="J44" i="639"/>
  <c r="I44" i="639"/>
  <c r="E44" i="639"/>
  <c r="H44" i="639" s="1"/>
  <c r="B44" i="639"/>
  <c r="J42" i="639"/>
  <c r="I42" i="639"/>
  <c r="E42" i="639"/>
  <c r="H42" i="639" s="1"/>
  <c r="B42" i="639"/>
  <c r="J41" i="639"/>
  <c r="I41" i="639"/>
  <c r="E41" i="639"/>
  <c r="H41" i="639" s="1"/>
  <c r="B41" i="639"/>
  <c r="J39" i="639"/>
  <c r="I39" i="639"/>
  <c r="E39" i="639"/>
  <c r="H39" i="639" s="1"/>
  <c r="J38" i="639"/>
  <c r="I38" i="639"/>
  <c r="E38" i="639"/>
  <c r="H38" i="639" s="1"/>
  <c r="B38" i="639"/>
  <c r="J34" i="639"/>
  <c r="I34" i="639"/>
  <c r="E34" i="639"/>
  <c r="H34" i="639" s="1"/>
  <c r="B34" i="639"/>
  <c r="J33" i="639"/>
  <c r="I33" i="639"/>
  <c r="E33" i="639"/>
  <c r="H33" i="639" s="1"/>
  <c r="B33" i="639"/>
  <c r="J31" i="639"/>
  <c r="I31" i="639"/>
  <c r="E31" i="639"/>
  <c r="H31" i="639" s="1"/>
  <c r="B31" i="639"/>
  <c r="J30" i="639"/>
  <c r="I30" i="639"/>
  <c r="E30" i="639"/>
  <c r="H30" i="639" s="1"/>
  <c r="B30" i="639"/>
  <c r="J28" i="639"/>
  <c r="I28" i="639"/>
  <c r="E28" i="639"/>
  <c r="H28" i="639" s="1"/>
  <c r="B28" i="639"/>
  <c r="J27" i="639"/>
  <c r="I27" i="639"/>
  <c r="E27" i="639"/>
  <c r="H27" i="639" s="1"/>
  <c r="B27" i="639"/>
  <c r="J25" i="639"/>
  <c r="I25" i="639"/>
  <c r="E25" i="639"/>
  <c r="H25" i="639" s="1"/>
  <c r="B25" i="639"/>
  <c r="J24" i="639"/>
  <c r="I24" i="639"/>
  <c r="E24" i="639"/>
  <c r="H24" i="639" s="1"/>
  <c r="B24" i="639"/>
  <c r="J22" i="639"/>
  <c r="I22" i="639"/>
  <c r="E22" i="639"/>
  <c r="H22" i="639" s="1"/>
  <c r="B22" i="639"/>
  <c r="J21" i="639"/>
  <c r="I21" i="639"/>
  <c r="E21" i="639"/>
  <c r="H21" i="639" s="1"/>
  <c r="B21" i="639"/>
  <c r="J19" i="639"/>
  <c r="I19" i="639"/>
  <c r="E19" i="639"/>
  <c r="H19" i="639" s="1"/>
  <c r="B19" i="639"/>
  <c r="J18" i="639"/>
  <c r="I18" i="639"/>
  <c r="E18" i="639"/>
  <c r="H18" i="639" s="1"/>
  <c r="B18" i="639"/>
  <c r="J16" i="639"/>
  <c r="I16" i="639"/>
  <c r="E16" i="639"/>
  <c r="H16" i="639" s="1"/>
  <c r="B16" i="639"/>
  <c r="J15" i="639"/>
  <c r="I15" i="639"/>
  <c r="E15" i="639"/>
  <c r="H15" i="639" s="1"/>
  <c r="B15" i="639"/>
  <c r="J13" i="639"/>
  <c r="I13" i="639"/>
  <c r="E13" i="639"/>
  <c r="H13" i="639" s="1"/>
  <c r="B13" i="639"/>
  <c r="J12" i="639"/>
  <c r="I12" i="639"/>
  <c r="E12" i="639"/>
  <c r="H12" i="639" s="1"/>
  <c r="B12" i="639"/>
  <c r="J10" i="639"/>
  <c r="I10" i="639"/>
  <c r="E10" i="639"/>
  <c r="H10" i="639" s="1"/>
  <c r="B10" i="639"/>
  <c r="J9" i="639"/>
  <c r="I9" i="639"/>
  <c r="E9" i="639"/>
  <c r="H9" i="639" s="1"/>
  <c r="B9" i="639"/>
  <c r="J12" i="638"/>
  <c r="I12" i="638"/>
  <c r="E12" i="638"/>
  <c r="H12" i="638" s="1"/>
  <c r="B12" i="638"/>
  <c r="J11" i="638"/>
  <c r="I11" i="638"/>
  <c r="H11" i="638"/>
  <c r="E11" i="638"/>
  <c r="B11" i="638"/>
  <c r="J10" i="638"/>
  <c r="I10" i="638"/>
  <c r="E10" i="638"/>
  <c r="H10" i="638" s="1"/>
  <c r="B10" i="638"/>
  <c r="J9" i="638"/>
  <c r="I9" i="638"/>
  <c r="E9" i="638"/>
  <c r="H9" i="638" s="1"/>
  <c r="B9" i="638"/>
  <c r="J8" i="638"/>
  <c r="I8" i="638"/>
  <c r="E8" i="638"/>
  <c r="H8" i="638" s="1"/>
  <c r="B8" i="638"/>
  <c r="J7" i="638"/>
  <c r="I7" i="638"/>
  <c r="E7" i="638"/>
  <c r="H7" i="638" s="1"/>
  <c r="B7" i="638"/>
  <c r="L30" i="637"/>
  <c r="K30" i="637"/>
  <c r="G30" i="637"/>
  <c r="J30" i="637" s="1"/>
  <c r="D30" i="637"/>
  <c r="L29" i="637"/>
  <c r="K29" i="637"/>
  <c r="G29" i="637"/>
  <c r="J29" i="637" s="1"/>
  <c r="D29" i="637"/>
  <c r="L28" i="637"/>
  <c r="K28" i="637"/>
  <c r="G28" i="637"/>
  <c r="J28" i="637" s="1"/>
  <c r="D28" i="637"/>
  <c r="L27" i="637"/>
  <c r="K27" i="637"/>
  <c r="G27" i="637"/>
  <c r="J27" i="637" s="1"/>
  <c r="D27" i="637"/>
  <c r="L26" i="637"/>
  <c r="K26" i="637"/>
  <c r="G26" i="637"/>
  <c r="J26" i="637" s="1"/>
  <c r="D26" i="637"/>
  <c r="L25" i="637"/>
  <c r="K25" i="637"/>
  <c r="G25" i="637"/>
  <c r="J25" i="637" s="1"/>
  <c r="D25" i="637"/>
  <c r="L24" i="637"/>
  <c r="K24" i="637"/>
  <c r="G24" i="637"/>
  <c r="J24" i="637" s="1"/>
  <c r="D24" i="637"/>
  <c r="L23" i="637"/>
  <c r="K23" i="637"/>
  <c r="G23" i="637"/>
  <c r="J23" i="637" s="1"/>
  <c r="D23" i="637"/>
  <c r="L22" i="637"/>
  <c r="K22" i="637"/>
  <c r="G22" i="637"/>
  <c r="J22" i="637" s="1"/>
  <c r="D22" i="637"/>
  <c r="L21" i="637"/>
  <c r="K21" i="637"/>
  <c r="G21" i="637"/>
  <c r="J21" i="637" s="1"/>
  <c r="D21" i="637"/>
  <c r="L20" i="637"/>
  <c r="K20" i="637"/>
  <c r="G20" i="637"/>
  <c r="J20" i="637" s="1"/>
  <c r="D20" i="637"/>
  <c r="L19" i="637"/>
  <c r="K19" i="637"/>
  <c r="G19" i="637"/>
  <c r="J19" i="637" s="1"/>
  <c r="D19" i="637"/>
  <c r="L18" i="637"/>
  <c r="K18" i="637"/>
  <c r="G18" i="637"/>
  <c r="J18" i="637" s="1"/>
  <c r="D18" i="637"/>
  <c r="L17" i="637"/>
  <c r="K17" i="637"/>
  <c r="J17" i="637"/>
  <c r="G17" i="637"/>
  <c r="D17" i="637"/>
  <c r="L16" i="637"/>
  <c r="K16" i="637"/>
  <c r="G16" i="637"/>
  <c r="J16" i="637" s="1"/>
  <c r="D16" i="637"/>
  <c r="L15" i="637"/>
  <c r="K15" i="637"/>
  <c r="G15" i="637"/>
  <c r="J15" i="637" s="1"/>
  <c r="D15" i="637"/>
  <c r="L14" i="637"/>
  <c r="K14" i="637"/>
  <c r="J14" i="637"/>
  <c r="G14" i="637"/>
  <c r="D14" i="637"/>
  <c r="I12" i="637"/>
  <c r="L12" i="637" s="1"/>
  <c r="H12" i="637"/>
  <c r="K12" i="637" s="1"/>
  <c r="G12" i="637"/>
  <c r="J12" i="637" s="1"/>
  <c r="F12" i="637"/>
  <c r="E12" i="637"/>
  <c r="D12" i="637"/>
  <c r="G10" i="637"/>
  <c r="D10" i="637"/>
  <c r="G9" i="637"/>
  <c r="D9" i="637"/>
  <c r="G8" i="637"/>
  <c r="D8" i="637"/>
  <c r="G7" i="637"/>
  <c r="D7" i="637"/>
  <c r="H28" i="636"/>
  <c r="H27" i="636"/>
  <c r="H26" i="636"/>
  <c r="H25" i="636"/>
  <c r="H10" i="636" s="1"/>
  <c r="H7" i="636" s="1"/>
  <c r="H24" i="636"/>
  <c r="H23" i="636"/>
  <c r="H22" i="636"/>
  <c r="H21" i="636"/>
  <c r="H20" i="636"/>
  <c r="H19" i="636"/>
  <c r="H18" i="636"/>
  <c r="H17" i="636"/>
  <c r="H16" i="636"/>
  <c r="H15" i="636"/>
  <c r="H14" i="636"/>
  <c r="H13" i="636"/>
  <c r="H12" i="636"/>
  <c r="J10" i="636"/>
  <c r="I10" i="636"/>
  <c r="J9" i="636"/>
  <c r="I9" i="636"/>
  <c r="I7" i="636" s="1"/>
  <c r="H9" i="636"/>
  <c r="J7" i="636"/>
  <c r="P27" i="635"/>
  <c r="P26" i="635"/>
  <c r="P25" i="635"/>
  <c r="P24" i="635"/>
  <c r="P23" i="635"/>
  <c r="P22" i="635"/>
  <c r="P21" i="635"/>
  <c r="P20" i="635"/>
  <c r="P19" i="635"/>
  <c r="P9" i="635" s="1"/>
  <c r="P18" i="635"/>
  <c r="P17" i="635"/>
  <c r="P16" i="635"/>
  <c r="P8" i="635" s="1"/>
  <c r="P6" i="635" s="1"/>
  <c r="P15" i="635"/>
  <c r="P14" i="635"/>
  <c r="P13" i="635"/>
  <c r="P12" i="635"/>
  <c r="P11" i="635"/>
  <c r="O9" i="635"/>
  <c r="N9" i="635"/>
  <c r="M9" i="635"/>
  <c r="L9" i="635"/>
  <c r="K9" i="635"/>
  <c r="J9" i="635"/>
  <c r="I9" i="635"/>
  <c r="H9" i="635"/>
  <c r="G9" i="635"/>
  <c r="F9" i="635"/>
  <c r="E9" i="635"/>
  <c r="D9" i="635"/>
  <c r="O8" i="635"/>
  <c r="N8" i="635"/>
  <c r="M8" i="635"/>
  <c r="L8" i="635"/>
  <c r="K8" i="635"/>
  <c r="J8" i="635"/>
  <c r="J6" i="635" s="1"/>
  <c r="I8" i="635"/>
  <c r="I6" i="635" s="1"/>
  <c r="H8" i="635"/>
  <c r="H6" i="635" s="1"/>
  <c r="G8" i="635"/>
  <c r="G6" i="635" s="1"/>
  <c r="F8" i="635"/>
  <c r="F6" i="635" s="1"/>
  <c r="E8" i="635"/>
  <c r="E6" i="635" s="1"/>
  <c r="D8" i="635"/>
  <c r="D6" i="635" s="1"/>
  <c r="O6" i="635"/>
  <c r="N6" i="635"/>
  <c r="M6" i="635"/>
  <c r="L6" i="635"/>
  <c r="K6" i="635"/>
  <c r="D12" i="634"/>
  <c r="D11" i="634"/>
  <c r="D10" i="634"/>
  <c r="D9" i="634"/>
  <c r="D8" i="634"/>
  <c r="D7" i="634"/>
  <c r="D6" i="634"/>
  <c r="A6" i="633"/>
  <c r="A6" i="632"/>
  <c r="D7" i="631"/>
  <c r="D6" i="631"/>
  <c r="F10" i="640" l="1"/>
  <c r="E8" i="640"/>
  <c r="F8" i="640" s="1"/>
</calcChain>
</file>

<file path=xl/sharedStrings.xml><?xml version="1.0" encoding="utf-8"?>
<sst xmlns="http://schemas.openxmlformats.org/spreadsheetml/2006/main" count="483" uniqueCount="204">
  <si>
    <t>計</t>
    <rPh sb="0" eb="1">
      <t>ケイ</t>
    </rPh>
    <phoneticPr fontId="5"/>
  </si>
  <si>
    <t>項　　目</t>
    <rPh sb="0" eb="1">
      <t>コウ</t>
    </rPh>
    <rPh sb="3" eb="4">
      <t>メ</t>
    </rPh>
    <phoneticPr fontId="12"/>
  </si>
  <si>
    <t>目次</t>
    <rPh sb="0" eb="2">
      <t>モクジ</t>
    </rPh>
    <phoneticPr fontId="12"/>
  </si>
  <si>
    <t>まんのう町</t>
  </si>
  <si>
    <t>多度津町</t>
  </si>
  <si>
    <t>琴 平 町</t>
  </si>
  <si>
    <t>綾 川 町</t>
  </si>
  <si>
    <t>宇多津町</t>
  </si>
  <si>
    <t>直 島 町</t>
  </si>
  <si>
    <t>三 木 町</t>
  </si>
  <si>
    <t>小豆島町</t>
  </si>
  <si>
    <t>土 庄 町</t>
  </si>
  <si>
    <t>三 豊 市</t>
  </si>
  <si>
    <t>東かがわ市</t>
  </si>
  <si>
    <t>さぬき市</t>
  </si>
  <si>
    <t>観音寺市</t>
  </si>
  <si>
    <t>善通寺市</t>
  </si>
  <si>
    <t>坂 出 市</t>
  </si>
  <si>
    <t>丸 亀 市</t>
  </si>
  <si>
    <t>高 松 市</t>
  </si>
  <si>
    <t>市　　計</t>
  </si>
  <si>
    <t>市　　町</t>
  </si>
  <si>
    <t>町　　計</t>
    <rPh sb="0" eb="1">
      <t>マチ</t>
    </rPh>
    <phoneticPr fontId="5"/>
  </si>
  <si>
    <t>県　　計</t>
    <rPh sb="0" eb="1">
      <t>ケン</t>
    </rPh>
    <rPh sb="3" eb="4">
      <t>ケイ</t>
    </rPh>
    <phoneticPr fontId="5"/>
  </si>
  <si>
    <t>21　公務員・選挙</t>
    <rPh sb="3" eb="6">
      <t>コウムイン</t>
    </rPh>
    <rPh sb="7" eb="9">
      <t>センキョ</t>
    </rPh>
    <phoneticPr fontId="11"/>
  </si>
  <si>
    <t>公務員</t>
    <rPh sb="0" eb="3">
      <t>コウムイン</t>
    </rPh>
    <phoneticPr fontId="11"/>
  </si>
  <si>
    <t>知事部局等職員数</t>
    <rPh sb="0" eb="2">
      <t>チジ</t>
    </rPh>
    <rPh sb="2" eb="4">
      <t>ブキョク</t>
    </rPh>
    <rPh sb="4" eb="5">
      <t>トウ</t>
    </rPh>
    <rPh sb="5" eb="8">
      <t>ショクインスウ</t>
    </rPh>
    <phoneticPr fontId="11"/>
  </si>
  <si>
    <t>教育委員会事務局及び教育機関（市町立学校を含む）職員数</t>
    <rPh sb="10" eb="14">
      <t>キョウイクキカン</t>
    </rPh>
    <rPh sb="15" eb="17">
      <t>シチョウ</t>
    </rPh>
    <rPh sb="17" eb="18">
      <t>リツ</t>
    </rPh>
    <rPh sb="18" eb="20">
      <t>ガッコウ</t>
    </rPh>
    <rPh sb="21" eb="22">
      <t>フク</t>
    </rPh>
    <rPh sb="24" eb="27">
      <t>ショクインスウ</t>
    </rPh>
    <phoneticPr fontId="11"/>
  </si>
  <si>
    <t>警察本部及び警察署職員数</t>
    <rPh sb="4" eb="5">
      <t>オヨ</t>
    </rPh>
    <rPh sb="6" eb="9">
      <t>ケイサツショ</t>
    </rPh>
    <phoneticPr fontId="11"/>
  </si>
  <si>
    <t>議会事務局及び各種委員会事務局職員数</t>
    <rPh sb="2" eb="5">
      <t>ジムキョク</t>
    </rPh>
    <phoneticPr fontId="11"/>
  </si>
  <si>
    <t>市町別職員数</t>
  </si>
  <si>
    <t>選挙</t>
    <rPh sb="0" eb="2">
      <t>センキョ</t>
    </rPh>
    <phoneticPr fontId="11"/>
  </si>
  <si>
    <t>選挙人名簿登録者数</t>
  </si>
  <si>
    <t>香川県知事選挙</t>
  </si>
  <si>
    <t>香川県議会議員選挙</t>
  </si>
  <si>
    <t>衆議院議員・参議院議員選挙</t>
  </si>
  <si>
    <t>市町別衆議院議員・参議院議員選挙</t>
    <rPh sb="0" eb="2">
      <t>シチョウ</t>
    </rPh>
    <rPh sb="2" eb="3">
      <t>ベツ</t>
    </rPh>
    <rPh sb="9" eb="12">
      <t>サンギイン</t>
    </rPh>
    <rPh sb="12" eb="14">
      <t>ギイン</t>
    </rPh>
    <rPh sb="14" eb="16">
      <t>センキョ</t>
    </rPh>
    <phoneticPr fontId="11"/>
  </si>
  <si>
    <t>市町長選挙</t>
  </si>
  <si>
    <t>市町議会議員選挙</t>
  </si>
  <si>
    <t>21－１</t>
    <phoneticPr fontId="11"/>
  </si>
  <si>
    <t>21－２</t>
    <phoneticPr fontId="9"/>
  </si>
  <si>
    <t>（１）</t>
    <phoneticPr fontId="11"/>
  </si>
  <si>
    <t>（２）</t>
    <phoneticPr fontId="11"/>
  </si>
  <si>
    <t>（３）</t>
    <phoneticPr fontId="11"/>
  </si>
  <si>
    <t>（４）</t>
    <phoneticPr fontId="9"/>
  </si>
  <si>
    <t>（５）</t>
    <phoneticPr fontId="9"/>
  </si>
  <si>
    <t>（６）</t>
    <phoneticPr fontId="9"/>
  </si>
  <si>
    <t>（７）</t>
    <phoneticPr fontId="9"/>
  </si>
  <si>
    <t>技 能 職</t>
  </si>
  <si>
    <t>医療職(三)</t>
  </si>
  <si>
    <t>医療職(二)</t>
  </si>
  <si>
    <t>医療職(一)</t>
  </si>
  <si>
    <t>研 究 職</t>
  </si>
  <si>
    <t>行 政 職</t>
  </si>
  <si>
    <t>区分</t>
    <rPh sb="0" eb="2">
      <t>クブン</t>
    </rPh>
    <phoneticPr fontId="5"/>
  </si>
  <si>
    <t>（単位：人）</t>
  </si>
  <si>
    <t>（１）知事部局等職員数</t>
    <rPh sb="3" eb="5">
      <t>チジ</t>
    </rPh>
    <rPh sb="5" eb="8">
      <t>ブキョクトウ</t>
    </rPh>
    <phoneticPr fontId="5"/>
  </si>
  <si>
    <t>21－１　公　務　員</t>
    <phoneticPr fontId="5"/>
  </si>
  <si>
    <t>中学校及び
小学校教育職</t>
    <rPh sb="6" eb="9">
      <t>ショウガッコウ</t>
    </rPh>
    <rPh sb="9" eb="11">
      <t>キョウイク</t>
    </rPh>
    <rPh sb="11" eb="12">
      <t>ショク</t>
    </rPh>
    <phoneticPr fontId="5"/>
  </si>
  <si>
    <t>高等学校等
教　育　職</t>
    <rPh sb="6" eb="7">
      <t>キョウ</t>
    </rPh>
    <rPh sb="8" eb="9">
      <t>イク</t>
    </rPh>
    <rPh sb="10" eb="11">
      <t>ショク</t>
    </rPh>
    <phoneticPr fontId="5"/>
  </si>
  <si>
    <t>（２）教育委員会事務局及び教育機関（市町立学校を含む）職員数</t>
    <rPh sb="13" eb="17">
      <t>キョウイクキカン</t>
    </rPh>
    <rPh sb="18" eb="20">
      <t>シチョウ</t>
    </rPh>
    <rPh sb="20" eb="21">
      <t>リツ</t>
    </rPh>
    <rPh sb="21" eb="23">
      <t>ガッコウ</t>
    </rPh>
    <rPh sb="24" eb="25">
      <t>フク</t>
    </rPh>
    <phoneticPr fontId="5"/>
  </si>
  <si>
    <t>公 安 職</t>
  </si>
  <si>
    <t>（３）警察本部及び警察署職員数</t>
    <rPh sb="7" eb="8">
      <t>オヨ</t>
    </rPh>
    <rPh sb="9" eb="12">
      <t>ケイサツショ</t>
    </rPh>
    <phoneticPr fontId="5"/>
  </si>
  <si>
    <t>　資料：県人事委員会事務局</t>
  </si>
  <si>
    <t>収用委員会事務局</t>
  </si>
  <si>
    <t>海区漁業調整委員会事務局</t>
  </si>
  <si>
    <t>選挙管理委員会事務局</t>
  </si>
  <si>
    <t>監査委員事務局</t>
  </si>
  <si>
    <t>労働委員会事務局</t>
  </si>
  <si>
    <t>人事委員会事務局</t>
  </si>
  <si>
    <t>議会事務局</t>
  </si>
  <si>
    <t>区　　　　　　分</t>
  </si>
  <si>
    <t>（４）議会事務局及び各種委員会事務局職員数</t>
    <rPh sb="5" eb="8">
      <t>ジムキョク</t>
    </rPh>
    <phoneticPr fontId="5"/>
  </si>
  <si>
    <t>　資料：県自治振興課</t>
  </si>
  <si>
    <t>町　　計</t>
    <rPh sb="0" eb="1">
      <t>マチ</t>
    </rPh>
    <phoneticPr fontId="2"/>
  </si>
  <si>
    <t>県　　計</t>
    <rPh sb="0" eb="1">
      <t>ケン</t>
    </rPh>
    <rPh sb="3" eb="4">
      <t>ケイ</t>
    </rPh>
    <phoneticPr fontId="2"/>
  </si>
  <si>
    <t>その他</t>
    <rPh sb="2" eb="3">
      <t>タ</t>
    </rPh>
    <phoneticPr fontId="5"/>
  </si>
  <si>
    <t>教育職</t>
  </si>
  <si>
    <t>技　能
労務職</t>
    <phoneticPr fontId="5"/>
  </si>
  <si>
    <t>企業職</t>
  </si>
  <si>
    <t>海事職</t>
  </si>
  <si>
    <t>消防職</t>
  </si>
  <si>
    <t>福祉職</t>
  </si>
  <si>
    <t>看　護
保健職</t>
    <phoneticPr fontId="5"/>
  </si>
  <si>
    <t>薬剤師
医　療
技術職</t>
    <phoneticPr fontId="5"/>
  </si>
  <si>
    <t>医　師
歯　科
医師職</t>
    <phoneticPr fontId="5"/>
  </si>
  <si>
    <t>税務職</t>
  </si>
  <si>
    <t>一　般
行政職</t>
    <phoneticPr fontId="5"/>
  </si>
  <si>
    <t>（５）市町別職員数</t>
    <phoneticPr fontId="5"/>
  </si>
  <si>
    <t>　資料：県選挙管理委員会事務局</t>
  </si>
  <si>
    <t>女</t>
  </si>
  <si>
    <t>男</t>
  </si>
  <si>
    <t>市　　　町</t>
  </si>
  <si>
    <t>（１）選挙人名簿登録者数</t>
    <phoneticPr fontId="2"/>
  </si>
  <si>
    <t>21－２　選　　　　　挙</t>
    <rPh sb="11" eb="12">
      <t>キョ</t>
    </rPh>
    <phoneticPr fontId="2"/>
  </si>
  <si>
    <t>　投　　票　　率　</t>
  </si>
  <si>
    <t>　投　票　者　数　</t>
  </si>
  <si>
    <t>　選挙当日有権者数　</t>
  </si>
  <si>
    <t>（単位：人，％）</t>
  </si>
  <si>
    <t>（２）香川県知事選挙</t>
    <phoneticPr fontId="5"/>
  </si>
  <si>
    <t>平成27年４月12日</t>
  </si>
  <si>
    <t>平成23年４月10日</t>
  </si>
  <si>
    <t>平成19年４月８日</t>
  </si>
  <si>
    <t>平成15年４月13日</t>
  </si>
  <si>
    <t>　　投　　票　　率　　</t>
  </si>
  <si>
    <t xml:space="preserve">  投  票  者  数　</t>
  </si>
  <si>
    <t>選　挙　日</t>
  </si>
  <si>
    <t>（３）香川県議会議員選挙</t>
    <phoneticPr fontId="5"/>
  </si>
  <si>
    <t>比例代表</t>
  </si>
  <si>
    <t>選 挙 区</t>
  </si>
  <si>
    <t>平成25年７月21日</t>
  </si>
  <si>
    <t>平成22年７月11日</t>
  </si>
  <si>
    <t>平成19年７月29日</t>
  </si>
  <si>
    <t>平成16年７月11日</t>
  </si>
  <si>
    <t>平成13年７月29日</t>
  </si>
  <si>
    <t>平成10年７月12日</t>
  </si>
  <si>
    <t>参 議 院 議 員 選 挙</t>
  </si>
  <si>
    <t>小選挙区</t>
  </si>
  <si>
    <t>平成24年12月16日</t>
  </si>
  <si>
    <t>平成21年８月30日</t>
  </si>
  <si>
    <t>平成17年９月11日</t>
  </si>
  <si>
    <t>平成15年11月９日</t>
  </si>
  <si>
    <t>衆 議 院 議 員 選 挙</t>
  </si>
  <si>
    <t xml:space="preserve">  　投　　票　　率　　</t>
  </si>
  <si>
    <t xml:space="preserve">  　投  票  者  数　　</t>
  </si>
  <si>
    <t>　　選挙当日有権者数　　</t>
  </si>
  <si>
    <t>（４）衆議院議員・参議院議員選挙</t>
    <phoneticPr fontId="5"/>
  </si>
  <si>
    <t>投票率</t>
  </si>
  <si>
    <t>投票者数</t>
  </si>
  <si>
    <t>選挙当日
有権者数</t>
    <phoneticPr fontId="2"/>
  </si>
  <si>
    <t>　比例代表　</t>
  </si>
  <si>
    <t>　選 挙 区　</t>
  </si>
  <si>
    <t>　小選挙区　</t>
  </si>
  <si>
    <t>（５）市町別衆議院議員・参議院議員選挙</t>
    <phoneticPr fontId="2"/>
  </si>
  <si>
    <t>（　無　　　投　　　票　）</t>
  </si>
  <si>
    <t>執行期日</t>
  </si>
  <si>
    <t xml:space="preserve">（６）市町長選挙  </t>
    <rPh sb="5" eb="6">
      <t>チョウ</t>
    </rPh>
    <phoneticPr fontId="5"/>
  </si>
  <si>
    <t>　資料：県選挙管理委員会事務局</t>
    <phoneticPr fontId="5"/>
  </si>
  <si>
    <t>（７）市町議会議員選挙</t>
    <phoneticPr fontId="5"/>
  </si>
  <si>
    <t>平成14年８月25日</t>
  </si>
  <si>
    <t>平成18年８月27日</t>
  </si>
  <si>
    <t>平成22年８月29日</t>
  </si>
  <si>
    <t>平成26年８月31日</t>
  </si>
  <si>
    <t>知事部局</t>
    <phoneticPr fontId="5"/>
  </si>
  <si>
    <t>大学教育職</t>
    <phoneticPr fontId="5"/>
  </si>
  <si>
    <t>平成31年４月７日</t>
    <rPh sb="0" eb="2">
      <t>ヘイセイ</t>
    </rPh>
    <rPh sb="4" eb="5">
      <t>ネン</t>
    </rPh>
    <rPh sb="6" eb="7">
      <t>ガツ</t>
    </rPh>
    <rPh sb="8" eb="9">
      <t>ニチ</t>
    </rPh>
    <phoneticPr fontId="18"/>
  </si>
  <si>
    <t>　資料：県選挙管理委員会事務局</t>
    <phoneticPr fontId="2"/>
  </si>
  <si>
    <t>－</t>
  </si>
  <si>
    <t>　(備考) (1)～(4)</t>
  </si>
  <si>
    <t xml:space="preserve">   　    行政職…下記以外のすべての一般職職員。</t>
  </si>
  <si>
    <t>　　　　 研究職…試験場、研究所等に勤務する試験研究又は調査研究業務に従事する職員。</t>
  </si>
  <si>
    <t>　　　　 医療職（一）…病院、保健所等に勤務する医師又は歯科医師。</t>
  </si>
  <si>
    <t>　　　　 医療職（二）…病院、保健所等に勤務する薬剤師、栄養士、獣医師等。</t>
  </si>
  <si>
    <t>　　　　 医療職（三）…病院、保健所等に勤務する保健師、助産師、看護師等。</t>
  </si>
  <si>
    <t>　　　　 大学教育職…大学に勤務する学長、教授、准教授、講師等。</t>
  </si>
  <si>
    <t>　　　　 高等学校等教育職…高等学校、盲学校、聾学校及び養護学校に勤務する校長、教頭、教諭等。</t>
  </si>
  <si>
    <t>　　　　 中学校及び小学校教育職…中学校及び小学校に勤務する校長、教頭、教諭等。</t>
  </si>
  <si>
    <t>　　　　 公安職…警察官である職員。</t>
  </si>
  <si>
    <t>平成30年８月26日</t>
  </si>
  <si>
    <t>令和３年10月31日</t>
    <rPh sb="0" eb="1">
      <t>レイ</t>
    </rPh>
    <rPh sb="1" eb="2">
      <t>ワ</t>
    </rPh>
    <rPh sb="3" eb="4">
      <t>ネン</t>
    </rPh>
    <rPh sb="6" eb="7">
      <t>ガツ</t>
    </rPh>
    <rPh sb="9" eb="10">
      <t>ニチ</t>
    </rPh>
    <phoneticPr fontId="18"/>
  </si>
  <si>
    <t>平成28年７月10日</t>
  </si>
  <si>
    <t>令和４年７月10日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phoneticPr fontId="18"/>
  </si>
  <si>
    <t>令４.４.24</t>
    <rPh sb="0" eb="1">
      <t>レイ</t>
    </rPh>
    <phoneticPr fontId="17"/>
  </si>
  <si>
    <t>令３.11.14</t>
    <rPh sb="0" eb="1">
      <t>レイ</t>
    </rPh>
    <phoneticPr fontId="17"/>
  </si>
  <si>
    <t>令４.１.30</t>
    <rPh sb="0" eb="1">
      <t>レイ</t>
    </rPh>
    <phoneticPr fontId="17"/>
  </si>
  <si>
    <t>令３.12.26</t>
    <rPh sb="0" eb="1">
      <t>レイ</t>
    </rPh>
    <phoneticPr fontId="17"/>
  </si>
  <si>
    <t>令４.４.17</t>
    <rPh sb="0" eb="1">
      <t>レイ</t>
    </rPh>
    <phoneticPr fontId="17"/>
  </si>
  <si>
    <t>令４.５.15</t>
    <rPh sb="0" eb="1">
      <t>レイ</t>
    </rPh>
    <phoneticPr fontId="17"/>
  </si>
  <si>
    <t>令４.５.22</t>
    <rPh sb="0" eb="1">
      <t>レイ</t>
    </rPh>
    <phoneticPr fontId="17"/>
  </si>
  <si>
    <t>令４.１.30</t>
    <rPh sb="0" eb="1">
      <t>レイ</t>
    </rPh>
    <phoneticPr fontId="18"/>
  </si>
  <si>
    <t>令４.４.17</t>
    <rPh sb="0" eb="1">
      <t>レイ</t>
    </rPh>
    <phoneticPr fontId="18"/>
  </si>
  <si>
    <t>病院局</t>
    <phoneticPr fontId="5"/>
  </si>
  <si>
    <t>令和４年８月28日</t>
    <rPh sb="0" eb="2">
      <t>レイワ</t>
    </rPh>
    <phoneticPr fontId="5"/>
  </si>
  <si>
    <t>令和５年４月９日</t>
    <rPh sb="0" eb="2">
      <t>レイワ</t>
    </rPh>
    <rPh sb="3" eb="4">
      <t>ネン</t>
    </rPh>
    <rPh sb="5" eb="6">
      <t>ガツ</t>
    </rPh>
    <rPh sb="7" eb="8">
      <t>ニチ</t>
    </rPh>
    <phoneticPr fontId="18"/>
  </si>
  <si>
    <t>　(注)　無投票選挙区に係る数値を除いたものである。</t>
    <phoneticPr fontId="5"/>
  </si>
  <si>
    <t>令和元年７月21日</t>
    <rPh sb="0" eb="1">
      <t>レイ</t>
    </rPh>
    <rPh sb="1" eb="2">
      <t>ワ</t>
    </rPh>
    <rPh sb="2" eb="3">
      <t>ガン</t>
    </rPh>
    <rPh sb="3" eb="4">
      <t>ネン</t>
    </rPh>
    <rPh sb="5" eb="6">
      <t>ガツ</t>
    </rPh>
    <rPh sb="8" eb="9">
      <t>ニチ</t>
    </rPh>
    <phoneticPr fontId="18"/>
  </si>
  <si>
    <t>令５.４.23</t>
    <rPh sb="0" eb="1">
      <t>レイ</t>
    </rPh>
    <phoneticPr fontId="17"/>
  </si>
  <si>
    <t>令４.10.９</t>
    <rPh sb="0" eb="1">
      <t>レイ</t>
    </rPh>
    <phoneticPr fontId="17"/>
  </si>
  <si>
    <t>令４.９.25</t>
    <rPh sb="0" eb="1">
      <t>レイ</t>
    </rPh>
    <phoneticPr fontId="17"/>
  </si>
  <si>
    <t>令５.２.５</t>
    <rPh sb="0" eb="1">
      <t>レイ</t>
    </rPh>
    <phoneticPr fontId="17"/>
  </si>
  <si>
    <t>令５.７.23</t>
    <rPh sb="0" eb="1">
      <t>レイ</t>
    </rPh>
    <phoneticPr fontId="17"/>
  </si>
  <si>
    <t>－</t>
    <phoneticPr fontId="5"/>
  </si>
  <si>
    <t>（令和６年４月１日現在）</t>
    <rPh sb="1" eb="3">
      <t>レイワ</t>
    </rPh>
    <phoneticPr fontId="5"/>
  </si>
  <si>
    <t>目次（項目一覧表）へ戻る</t>
  </si>
  <si>
    <t>　　　　 技能職…守衛等の業務に従事する職員。</t>
    <phoneticPr fontId="9"/>
  </si>
  <si>
    <t>令和２年</t>
    <phoneticPr fontId="9"/>
  </si>
  <si>
    <t>令和３年</t>
    <phoneticPr fontId="9"/>
  </si>
  <si>
    <t>令和４年</t>
    <phoneticPr fontId="9"/>
  </si>
  <si>
    <t>令和５年</t>
    <phoneticPr fontId="9"/>
  </si>
  <si>
    <t>令和６年</t>
    <rPh sb="0" eb="2">
      <t>レイワ</t>
    </rPh>
    <rPh sb="3" eb="4">
      <t>ネン</t>
    </rPh>
    <phoneticPr fontId="2"/>
  </si>
  <si>
    <t>　(注)令和２～５年は９月１日現在。令和６年は９月１日又は２日現在。</t>
    <rPh sb="9" eb="10">
      <t>ネン</t>
    </rPh>
    <rPh sb="12" eb="13">
      <t>ガツ</t>
    </rPh>
    <rPh sb="14" eb="15">
      <t>ニチ</t>
    </rPh>
    <rPh sb="15" eb="17">
      <t>ゲンザイ</t>
    </rPh>
    <phoneticPr fontId="2"/>
  </si>
  <si>
    <t>平成12年６月25日</t>
    <phoneticPr fontId="5"/>
  </si>
  <si>
    <t>平成26年12月14日</t>
    <rPh sb="10" eb="11">
      <t>ニチ</t>
    </rPh>
    <phoneticPr fontId="6"/>
  </si>
  <si>
    <t>平成29年10月22日</t>
    <rPh sb="10" eb="11">
      <t>ニチ</t>
    </rPh>
    <phoneticPr fontId="6"/>
  </si>
  <si>
    <t>令和６年10月27日</t>
    <rPh sb="0" eb="1">
      <t>レイ</t>
    </rPh>
    <rPh sb="1" eb="2">
      <t>ワ</t>
    </rPh>
    <rPh sb="3" eb="4">
      <t>ネン</t>
    </rPh>
    <rPh sb="6" eb="7">
      <t>ガツ</t>
    </rPh>
    <rPh sb="9" eb="10">
      <t>ニチ</t>
    </rPh>
    <phoneticPr fontId="18"/>
  </si>
  <si>
    <t>令和７年７月20日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phoneticPr fontId="18"/>
  </si>
  <si>
    <t>　(注)　選挙当日有権者数が小選挙区（選挙区）、比例代表で２段記載されているのは、在外投票（国外居住者による投票）</t>
    <phoneticPr fontId="5"/>
  </si>
  <si>
    <t>　　　が平成12年の選挙から比例代表において実施され、平成19年の選挙からは対象を小選挙区（選挙区）選挙まで拡大して</t>
    <phoneticPr fontId="5"/>
  </si>
  <si>
    <t>　　　実施されたためである。</t>
    <phoneticPr fontId="5"/>
  </si>
  <si>
    <t>　　　　衆議院議員選挙（令和６年10月27日）　　　　</t>
    <phoneticPr fontId="2"/>
  </si>
  <si>
    <t>　　　　参議院議員選挙（令和７年７月20日）　　　　</t>
    <rPh sb="12" eb="13">
      <t>レイ</t>
    </rPh>
    <rPh sb="13" eb="14">
      <t>ワ</t>
    </rPh>
    <phoneticPr fontId="2"/>
  </si>
  <si>
    <t>令７.４.20</t>
    <rPh sb="0" eb="1">
      <t>レイ</t>
    </rPh>
    <phoneticPr fontId="18"/>
  </si>
  <si>
    <t>令７.５.18</t>
    <rPh sb="0" eb="1">
      <t>レイ</t>
    </rPh>
    <phoneticPr fontId="18"/>
  </si>
  <si>
    <t>令６.11.14</t>
    <rPh sb="0" eb="1">
      <t>レイ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</si>
</sst>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#,##0;&quot;△&quot;#,##0;&quot;－&quot;"/>
    <numFmt numFmtId="177" formatCode="#,###"/>
    <numFmt numFmtId="178" formatCode="#,##0;\-#,##0;&quot;－&quot;"/>
  </numFmts>
  <fonts count="22" x14ac:knownFonts="1"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18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b/>
      <sz val="13"/>
      <color theme="3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16"/>
      <name val="ＭＳ 明朝"/>
      <family val="1"/>
      <charset val="128"/>
    </font>
    <font>
      <u/>
      <sz val="10"/>
      <color rgb="FF0000FF"/>
      <name val="ＭＳ Ｐゴシック"/>
      <family val="2"/>
      <charset val="128"/>
      <scheme val="minor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thin">
        <color indexed="8"/>
      </right>
      <top style="medium">
        <color theme="1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theme="1"/>
      </top>
      <bottom style="thin">
        <color theme="1"/>
      </bottom>
      <diagonal/>
    </border>
    <border>
      <left/>
      <right style="thin">
        <color indexed="8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/>
      <bottom/>
      <diagonal/>
    </border>
  </borders>
  <cellStyleXfs count="13">
    <xf numFmtId="0" fontId="0" fillId="0" borderId="0"/>
    <xf numFmtId="0" fontId="3" fillId="0" borderId="0"/>
    <xf numFmtId="0" fontId="4" fillId="0" borderId="0"/>
    <xf numFmtId="38" fontId="2" fillId="0" borderId="0" applyFont="0" applyFill="0" applyBorder="0" applyAlignment="0" applyProtection="0">
      <alignment vertical="center"/>
    </xf>
    <xf numFmtId="0" fontId="8" fillId="0" borderId="0"/>
    <xf numFmtId="0" fontId="1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0" fontId="2" fillId="0" borderId="0">
      <alignment vertical="center"/>
    </xf>
    <xf numFmtId="38" fontId="2" fillId="0" borderId="0" applyFont="0" applyFill="0" applyBorder="0" applyAlignment="0" applyProtection="0"/>
    <xf numFmtId="1" fontId="2" fillId="0" borderId="0"/>
    <xf numFmtId="1" fontId="2" fillId="0" borderId="0"/>
    <xf numFmtId="1" fontId="2" fillId="0" borderId="0"/>
  </cellStyleXfs>
  <cellXfs count="163">
    <xf numFmtId="0" fontId="0" fillId="0" borderId="0" xfId="0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7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distributed" vertical="center"/>
    </xf>
    <xf numFmtId="0" fontId="13" fillId="0" borderId="25" xfId="4" applyFont="1" applyBorder="1" applyAlignment="1">
      <alignment vertical="center"/>
    </xf>
    <xf numFmtId="0" fontId="13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0" fontId="14" fillId="0" borderId="29" xfId="0" applyFont="1" applyBorder="1" applyAlignment="1">
      <alignment horizontal="center" vertical="center" shrinkToFit="1"/>
    </xf>
    <xf numFmtId="0" fontId="15" fillId="0" borderId="0" xfId="4" applyFont="1" applyAlignment="1">
      <alignment vertical="center"/>
    </xf>
    <xf numFmtId="49" fontId="14" fillId="0" borderId="15" xfId="0" applyNumberFormat="1" applyFont="1" applyBorder="1" applyAlignment="1">
      <alignment horizontal="center" vertical="center" shrinkToFit="1"/>
    </xf>
    <xf numFmtId="49" fontId="14" fillId="0" borderId="16" xfId="0" applyNumberFormat="1" applyFont="1" applyBorder="1" applyAlignment="1">
      <alignment horizontal="center" vertical="center" shrinkToFit="1"/>
    </xf>
    <xf numFmtId="0" fontId="2" fillId="0" borderId="16" xfId="0" applyFont="1" applyBorder="1" applyAlignment="1">
      <alignment vertical="center"/>
    </xf>
    <xf numFmtId="49" fontId="14" fillId="0" borderId="10" xfId="0" applyNumberFormat="1" applyFont="1" applyBorder="1" applyAlignment="1">
      <alignment horizontal="center" vertical="center" shrinkToFit="1"/>
    </xf>
    <xf numFmtId="49" fontId="14" fillId="0" borderId="9" xfId="0" applyNumberFormat="1" applyFont="1" applyBorder="1" applyAlignment="1">
      <alignment horizontal="center" vertical="center" shrinkToFit="1"/>
    </xf>
    <xf numFmtId="0" fontId="16" fillId="0" borderId="9" xfId="5" applyFont="1" applyBorder="1">
      <alignment vertical="center"/>
    </xf>
    <xf numFmtId="0" fontId="16" fillId="0" borderId="30" xfId="5" applyFont="1" applyBorder="1">
      <alignment vertical="center"/>
    </xf>
    <xf numFmtId="0" fontId="2" fillId="0" borderId="30" xfId="0" applyFont="1" applyBorder="1" applyAlignment="1">
      <alignment vertical="center"/>
    </xf>
    <xf numFmtId="0" fontId="16" fillId="0" borderId="30" xfId="5" applyFont="1" applyBorder="1" applyAlignment="1">
      <alignment vertical="center"/>
    </xf>
    <xf numFmtId="49" fontId="14" fillId="0" borderId="8" xfId="0" applyNumberFormat="1" applyFont="1" applyBorder="1" applyAlignment="1">
      <alignment horizontal="center" vertical="center" shrinkToFit="1"/>
    </xf>
    <xf numFmtId="49" fontId="14" fillId="0" borderId="7" xfId="0" applyNumberFormat="1" applyFont="1" applyBorder="1" applyAlignment="1">
      <alignment horizontal="center" vertical="center" shrinkToFit="1"/>
    </xf>
    <xf numFmtId="0" fontId="16" fillId="0" borderId="27" xfId="5" applyFont="1" applyBorder="1">
      <alignment vertical="center"/>
    </xf>
    <xf numFmtId="0" fontId="7" fillId="0" borderId="0" xfId="0" applyFont="1" applyAlignment="1">
      <alignment horizontal="centerContinuous" vertical="center"/>
    </xf>
    <xf numFmtId="39" fontId="6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7" fontId="6" fillId="0" borderId="20" xfId="0" applyNumberFormat="1" applyFont="1" applyBorder="1" applyAlignment="1">
      <alignment horizontal="right" vertical="center"/>
    </xf>
    <xf numFmtId="39" fontId="6" fillId="0" borderId="0" xfId="0" applyNumberFormat="1" applyFont="1" applyAlignment="1">
      <alignment horizontal="right" vertical="center" shrinkToFit="1"/>
    </xf>
    <xf numFmtId="0" fontId="7" fillId="0" borderId="0" xfId="0" applyFont="1" applyAlignment="1">
      <alignment horizontal="right" vertical="center"/>
    </xf>
    <xf numFmtId="38" fontId="0" fillId="0" borderId="0" xfId="3" applyFont="1" applyAlignment="1" applyProtection="1">
      <alignment horizontal="right" vertical="center"/>
    </xf>
    <xf numFmtId="38" fontId="0" fillId="0" borderId="0" xfId="3" applyFont="1" applyBorder="1" applyAlignment="1" applyProtection="1">
      <alignment vertical="center"/>
    </xf>
    <xf numFmtId="38" fontId="0" fillId="0" borderId="0" xfId="3" applyFont="1" applyAlignment="1" applyProtection="1">
      <alignment vertical="center"/>
    </xf>
    <xf numFmtId="0" fontId="19" fillId="0" borderId="0" xfId="0" applyFont="1" applyAlignment="1">
      <alignment vertical="center"/>
    </xf>
    <xf numFmtId="38" fontId="6" fillId="0" borderId="20" xfId="3" applyFont="1" applyBorder="1" applyAlignment="1" applyProtection="1">
      <alignment horizontal="right" vertical="center"/>
    </xf>
    <xf numFmtId="38" fontId="6" fillId="0" borderId="0" xfId="3" applyFont="1" applyAlignment="1" applyProtection="1">
      <alignment horizontal="right" vertical="center"/>
    </xf>
    <xf numFmtId="38" fontId="6" fillId="0" borderId="0" xfId="3" applyFont="1" applyAlignment="1">
      <alignment vertical="center"/>
    </xf>
    <xf numFmtId="38" fontId="0" fillId="0" borderId="20" xfId="3" applyFont="1" applyBorder="1" applyAlignment="1" applyProtection="1">
      <alignment horizontal="right" vertical="center"/>
    </xf>
    <xf numFmtId="38" fontId="0" fillId="0" borderId="0" xfId="3" applyFont="1" applyAlignment="1">
      <alignment vertical="center"/>
    </xf>
    <xf numFmtId="38" fontId="6" fillId="0" borderId="0" xfId="3" applyFont="1" applyFill="1" applyAlignment="1" applyProtection="1">
      <alignment horizontal="right" vertical="center"/>
    </xf>
    <xf numFmtId="38" fontId="0" fillId="0" borderId="0" xfId="3" applyFont="1" applyFill="1" applyAlignment="1" applyProtection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right"/>
    </xf>
    <xf numFmtId="0" fontId="0" fillId="0" borderId="33" xfId="0" applyBorder="1" applyAlignment="1">
      <alignment horizontal="center" vertical="center"/>
    </xf>
    <xf numFmtId="0" fontId="0" fillId="0" borderId="33" xfId="0" applyBorder="1" applyAlignment="1">
      <alignment horizontal="distributed" vertical="center"/>
    </xf>
    <xf numFmtId="0" fontId="0" fillId="0" borderId="3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37" fontId="0" fillId="0" borderId="0" xfId="0" applyNumberFormat="1" applyAlignment="1">
      <alignment horizontal="right" vertical="center"/>
    </xf>
    <xf numFmtId="37" fontId="0" fillId="0" borderId="0" xfId="0" applyNumberFormat="1" applyAlignment="1">
      <alignment horizontal="distributed" vertical="center"/>
    </xf>
    <xf numFmtId="37" fontId="0" fillId="0" borderId="2" xfId="0" applyNumberFormat="1" applyBorder="1" applyAlignment="1">
      <alignment horizontal="center" vertical="center"/>
    </xf>
    <xf numFmtId="38" fontId="0" fillId="0" borderId="0" xfId="0" applyNumberFormat="1" applyAlignment="1">
      <alignment vertical="center"/>
    </xf>
    <xf numFmtId="178" fontId="0" fillId="0" borderId="0" xfId="0" applyNumberFormat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31" xfId="0" applyBorder="1" applyAlignment="1">
      <alignment vertical="center"/>
    </xf>
    <xf numFmtId="0" fontId="20" fillId="0" borderId="0" xfId="5" applyFont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37" fontId="0" fillId="0" borderId="0" xfId="0" applyNumberFormat="1" applyAlignment="1">
      <alignment vertical="center"/>
    </xf>
    <xf numFmtId="176" fontId="0" fillId="0" borderId="0" xfId="0" applyNumberFormat="1" applyAlignment="1">
      <alignment horizontal="right" vertical="center"/>
    </xf>
    <xf numFmtId="0" fontId="0" fillId="0" borderId="3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center" vertical="center"/>
    </xf>
    <xf numFmtId="176" fontId="0" fillId="0" borderId="20" xfId="0" applyNumberFormat="1" applyBorder="1" applyAlignment="1">
      <alignment horizontal="right"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37" xfId="0" applyBorder="1" applyAlignment="1">
      <alignment horizontal="center" vertical="center" wrapText="1"/>
    </xf>
    <xf numFmtId="178" fontId="6" fillId="0" borderId="44" xfId="0" applyNumberFormat="1" applyFont="1" applyBorder="1" applyAlignment="1">
      <alignment horizontal="right" vertical="center"/>
    </xf>
    <xf numFmtId="178" fontId="6" fillId="0" borderId="0" xfId="0" applyNumberFormat="1" applyFont="1" applyAlignment="1">
      <alignment horizontal="right" vertical="center"/>
    </xf>
    <xf numFmtId="178" fontId="6" fillId="0" borderId="20" xfId="0" applyNumberFormat="1" applyFont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Continuous" vertical="center"/>
    </xf>
    <xf numFmtId="0" fontId="0" fillId="0" borderId="13" xfId="0" applyBorder="1" applyAlignment="1">
      <alignment horizontal="centerContinuous" vertical="center"/>
    </xf>
    <xf numFmtId="49" fontId="0" fillId="0" borderId="0" xfId="0" applyNumberFormat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37" fontId="0" fillId="0" borderId="20" xfId="0" applyNumberFormat="1" applyBorder="1" applyAlignment="1">
      <alignment vertical="center"/>
    </xf>
    <xf numFmtId="43" fontId="0" fillId="0" borderId="0" xfId="0" applyNumberFormat="1" applyAlignment="1">
      <alignment vertical="center"/>
    </xf>
    <xf numFmtId="43" fontId="0" fillId="0" borderId="0" xfId="0" applyNumberFormat="1" applyAlignment="1">
      <alignment horizontal="right" vertical="center"/>
    </xf>
    <xf numFmtId="49" fontId="6" fillId="0" borderId="0" xfId="0" applyNumberFormat="1" applyFont="1" applyAlignment="1">
      <alignment horizontal="center" vertical="center"/>
    </xf>
    <xf numFmtId="37" fontId="6" fillId="0" borderId="20" xfId="0" applyNumberFormat="1" applyFont="1" applyBorder="1" applyAlignment="1">
      <alignment vertical="center"/>
    </xf>
    <xf numFmtId="37" fontId="6" fillId="0" borderId="0" xfId="0" applyNumberFormat="1" applyFont="1" applyAlignment="1">
      <alignment vertical="center"/>
    </xf>
    <xf numFmtId="43" fontId="6" fillId="0" borderId="0" xfId="0" applyNumberFormat="1" applyFont="1" applyAlignment="1">
      <alignment horizontal="right"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distributed" vertical="center"/>
    </xf>
    <xf numFmtId="49" fontId="0" fillId="0" borderId="1" xfId="0" applyNumberFormat="1" applyBorder="1" applyAlignment="1">
      <alignment vertical="center"/>
    </xf>
    <xf numFmtId="177" fontId="0" fillId="0" borderId="11" xfId="0" applyNumberFormat="1" applyBorder="1" applyAlignment="1">
      <alignment vertical="center"/>
    </xf>
    <xf numFmtId="177" fontId="0" fillId="0" borderId="1" xfId="0" applyNumberFormat="1" applyBorder="1" applyAlignment="1">
      <alignment vertical="center"/>
    </xf>
    <xf numFmtId="39" fontId="0" fillId="0" borderId="0" xfId="0" applyNumberFormat="1" applyAlignment="1">
      <alignment vertical="center"/>
    </xf>
    <xf numFmtId="39" fontId="6" fillId="0" borderId="0" xfId="0" applyNumberFormat="1" applyFont="1" applyAlignment="1">
      <alignment vertical="center"/>
    </xf>
    <xf numFmtId="0" fontId="0" fillId="0" borderId="20" xfId="0" applyBorder="1" applyAlignment="1">
      <alignment horizontal="center" vertical="center"/>
    </xf>
    <xf numFmtId="37" fontId="0" fillId="0" borderId="20" xfId="0" applyNumberFormat="1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177" fontId="0" fillId="0" borderId="20" xfId="0" applyNumberFormat="1" applyBorder="1" applyAlignment="1">
      <alignment vertical="center"/>
    </xf>
    <xf numFmtId="177" fontId="0" fillId="0" borderId="0" xfId="0" applyNumberFormat="1" applyAlignment="1">
      <alignment vertical="center"/>
    </xf>
    <xf numFmtId="49" fontId="0" fillId="0" borderId="31" xfId="0" applyNumberFormat="1" applyBorder="1" applyAlignment="1">
      <alignment horizontal="center" vertical="center"/>
    </xf>
    <xf numFmtId="0" fontId="0" fillId="0" borderId="41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39" fontId="0" fillId="0" borderId="0" xfId="0" applyNumberFormat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0" fontId="21" fillId="0" borderId="20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37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right" vertical="center"/>
    </xf>
    <xf numFmtId="0" fontId="21" fillId="0" borderId="1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0" fillId="0" borderId="2" xfId="0" applyBorder="1" applyAlignment="1">
      <alignment horizontal="distributed" vertical="center"/>
    </xf>
    <xf numFmtId="0" fontId="21" fillId="0" borderId="1" xfId="0" applyFont="1" applyBorder="1" applyAlignment="1">
      <alignment horizontal="right" vertical="center"/>
    </xf>
    <xf numFmtId="0" fontId="14" fillId="0" borderId="28" xfId="0" applyFont="1" applyBorder="1" applyAlignment="1">
      <alignment horizontal="center" vertical="center" shrinkToFit="1"/>
    </xf>
    <xf numFmtId="0" fontId="14" fillId="0" borderId="29" xfId="0" applyFont="1" applyBorder="1" applyAlignment="1">
      <alignment horizontal="center" vertical="center" shrinkToFit="1"/>
    </xf>
    <xf numFmtId="0" fontId="0" fillId="0" borderId="3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37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37" fontId="0" fillId="0" borderId="20" xfId="0" applyNumberFormat="1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38" fontId="0" fillId="0" borderId="20" xfId="0" applyNumberFormat="1" applyBorder="1" applyAlignment="1">
      <alignment horizontal="right" vertical="center"/>
    </xf>
    <xf numFmtId="37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37" fontId="0" fillId="0" borderId="20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37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37" fontId="0" fillId="0" borderId="20" xfId="0" applyNumberFormat="1" applyBorder="1" applyAlignment="1">
      <alignment horizontal="center" vertical="center"/>
    </xf>
    <xf numFmtId="37" fontId="0" fillId="0" borderId="0" xfId="0" applyNumberFormat="1" applyAlignment="1">
      <alignment horizontal="center" vertical="center"/>
    </xf>
    <xf numFmtId="0" fontId="0" fillId="0" borderId="0" xfId="0" applyAlignment="1">
      <alignment horizontal="distributed" vertical="center"/>
    </xf>
  </cellXfs>
  <cellStyles count="13">
    <cellStyle name="ハイパーリンク" xfId="5" builtinId="8"/>
    <cellStyle name="桁区切り" xfId="3" builtinId="6"/>
    <cellStyle name="桁区切り 2" xfId="9" xr:uid="{00000000-0005-0000-0000-000002000000}"/>
    <cellStyle name="標準" xfId="0" builtinId="0"/>
    <cellStyle name="標準 2" xfId="1" xr:uid="{00000000-0005-0000-0000-000004000000}"/>
    <cellStyle name="標準 2 2" xfId="7" xr:uid="{00000000-0005-0000-0000-000005000000}"/>
    <cellStyle name="標準 3" xfId="6" xr:uid="{00000000-0005-0000-0000-000006000000}"/>
    <cellStyle name="標準 4" xfId="8" xr:uid="{00000000-0005-0000-0000-000007000000}"/>
    <cellStyle name="標準 5" xfId="10" xr:uid="{00000000-0005-0000-0000-000008000000}"/>
    <cellStyle name="標準 6" xfId="11" xr:uid="{00000000-0005-0000-0000-000009000000}"/>
    <cellStyle name="標準 7" xfId="12" xr:uid="{00000000-0005-0000-0000-00000A000000}"/>
    <cellStyle name="標準_index" xfId="4" xr:uid="{00000000-0005-0000-0000-00000B000000}"/>
    <cellStyle name="未定義" xfId="2" xr:uid="{00000000-0005-0000-0000-00000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5"/>
  <sheetViews>
    <sheetView showGridLines="0" tabSelected="1" zoomScaleNormal="100" workbookViewId="0"/>
  </sheetViews>
  <sheetFormatPr defaultRowHeight="13.2" x14ac:dyDescent="0.15"/>
  <cols>
    <col min="1" max="1" width="2.6640625" style="8" customWidth="1"/>
    <col min="2" max="2" width="9.6640625" style="8" customWidth="1"/>
    <col min="3" max="3" width="8.6640625" style="8" customWidth="1"/>
    <col min="4" max="4" width="73.6640625" style="8" customWidth="1"/>
    <col min="5" max="203" width="9.109375" style="8"/>
    <col min="204" max="204" width="2.88671875" style="8" customWidth="1"/>
    <col min="205" max="206" width="6.44140625" style="8" customWidth="1"/>
    <col min="207" max="207" width="75" style="8" customWidth="1"/>
    <col min="208" max="459" width="9.109375" style="8"/>
    <col min="460" max="460" width="2.88671875" style="8" customWidth="1"/>
    <col min="461" max="462" width="6.44140625" style="8" customWidth="1"/>
    <col min="463" max="463" width="75" style="8" customWidth="1"/>
    <col min="464" max="715" width="9.109375" style="8"/>
    <col min="716" max="716" width="2.88671875" style="8" customWidth="1"/>
    <col min="717" max="718" width="6.44140625" style="8" customWidth="1"/>
    <col min="719" max="719" width="75" style="8" customWidth="1"/>
    <col min="720" max="971" width="9.109375" style="8"/>
    <col min="972" max="972" width="2.88671875" style="8" customWidth="1"/>
    <col min="973" max="974" width="6.44140625" style="8" customWidth="1"/>
    <col min="975" max="975" width="75" style="8" customWidth="1"/>
    <col min="976" max="1227" width="9.109375" style="8"/>
    <col min="1228" max="1228" width="2.88671875" style="8" customWidth="1"/>
    <col min="1229" max="1230" width="6.44140625" style="8" customWidth="1"/>
    <col min="1231" max="1231" width="75" style="8" customWidth="1"/>
    <col min="1232" max="1483" width="9.109375" style="8"/>
    <col min="1484" max="1484" width="2.88671875" style="8" customWidth="1"/>
    <col min="1485" max="1486" width="6.44140625" style="8" customWidth="1"/>
    <col min="1487" max="1487" width="75" style="8" customWidth="1"/>
    <col min="1488" max="1739" width="9.109375" style="8"/>
    <col min="1740" max="1740" width="2.88671875" style="8" customWidth="1"/>
    <col min="1741" max="1742" width="6.44140625" style="8" customWidth="1"/>
    <col min="1743" max="1743" width="75" style="8" customWidth="1"/>
    <col min="1744" max="1995" width="9.109375" style="8"/>
    <col min="1996" max="1996" width="2.88671875" style="8" customWidth="1"/>
    <col min="1997" max="1998" width="6.44140625" style="8" customWidth="1"/>
    <col min="1999" max="1999" width="75" style="8" customWidth="1"/>
    <col min="2000" max="2251" width="9.109375" style="8"/>
    <col min="2252" max="2252" width="2.88671875" style="8" customWidth="1"/>
    <col min="2253" max="2254" width="6.44140625" style="8" customWidth="1"/>
    <col min="2255" max="2255" width="75" style="8" customWidth="1"/>
    <col min="2256" max="2507" width="9.109375" style="8"/>
    <col min="2508" max="2508" width="2.88671875" style="8" customWidth="1"/>
    <col min="2509" max="2510" width="6.44140625" style="8" customWidth="1"/>
    <col min="2511" max="2511" width="75" style="8" customWidth="1"/>
    <col min="2512" max="2763" width="9.109375" style="8"/>
    <col min="2764" max="2764" width="2.88671875" style="8" customWidth="1"/>
    <col min="2765" max="2766" width="6.44140625" style="8" customWidth="1"/>
    <col min="2767" max="2767" width="75" style="8" customWidth="1"/>
    <col min="2768" max="3019" width="9.109375" style="8"/>
    <col min="3020" max="3020" width="2.88671875" style="8" customWidth="1"/>
    <col min="3021" max="3022" width="6.44140625" style="8" customWidth="1"/>
    <col min="3023" max="3023" width="75" style="8" customWidth="1"/>
    <col min="3024" max="3275" width="9.109375" style="8"/>
    <col min="3276" max="3276" width="2.88671875" style="8" customWidth="1"/>
    <col min="3277" max="3278" width="6.44140625" style="8" customWidth="1"/>
    <col min="3279" max="3279" width="75" style="8" customWidth="1"/>
    <col min="3280" max="3531" width="9.109375" style="8"/>
    <col min="3532" max="3532" width="2.88671875" style="8" customWidth="1"/>
    <col min="3533" max="3534" width="6.44140625" style="8" customWidth="1"/>
    <col min="3535" max="3535" width="75" style="8" customWidth="1"/>
    <col min="3536" max="3787" width="9.109375" style="8"/>
    <col min="3788" max="3788" width="2.88671875" style="8" customWidth="1"/>
    <col min="3789" max="3790" width="6.44140625" style="8" customWidth="1"/>
    <col min="3791" max="3791" width="75" style="8" customWidth="1"/>
    <col min="3792" max="4043" width="9.109375" style="8"/>
    <col min="4044" max="4044" width="2.88671875" style="8" customWidth="1"/>
    <col min="4045" max="4046" width="6.44140625" style="8" customWidth="1"/>
    <col min="4047" max="4047" width="75" style="8" customWidth="1"/>
    <col min="4048" max="4299" width="9.109375" style="8"/>
    <col min="4300" max="4300" width="2.88671875" style="8" customWidth="1"/>
    <col min="4301" max="4302" width="6.44140625" style="8" customWidth="1"/>
    <col min="4303" max="4303" width="75" style="8" customWidth="1"/>
    <col min="4304" max="4555" width="9.109375" style="8"/>
    <col min="4556" max="4556" width="2.88671875" style="8" customWidth="1"/>
    <col min="4557" max="4558" width="6.44140625" style="8" customWidth="1"/>
    <col min="4559" max="4559" width="75" style="8" customWidth="1"/>
    <col min="4560" max="4811" width="9.109375" style="8"/>
    <col min="4812" max="4812" width="2.88671875" style="8" customWidth="1"/>
    <col min="4813" max="4814" width="6.44140625" style="8" customWidth="1"/>
    <col min="4815" max="4815" width="75" style="8" customWidth="1"/>
    <col min="4816" max="5067" width="9.109375" style="8"/>
    <col min="5068" max="5068" width="2.88671875" style="8" customWidth="1"/>
    <col min="5069" max="5070" width="6.44140625" style="8" customWidth="1"/>
    <col min="5071" max="5071" width="75" style="8" customWidth="1"/>
    <col min="5072" max="5323" width="9.109375" style="8"/>
    <col min="5324" max="5324" width="2.88671875" style="8" customWidth="1"/>
    <col min="5325" max="5326" width="6.44140625" style="8" customWidth="1"/>
    <col min="5327" max="5327" width="75" style="8" customWidth="1"/>
    <col min="5328" max="5579" width="9.109375" style="8"/>
    <col min="5580" max="5580" width="2.88671875" style="8" customWidth="1"/>
    <col min="5581" max="5582" width="6.44140625" style="8" customWidth="1"/>
    <col min="5583" max="5583" width="75" style="8" customWidth="1"/>
    <col min="5584" max="5835" width="9.109375" style="8"/>
    <col min="5836" max="5836" width="2.88671875" style="8" customWidth="1"/>
    <col min="5837" max="5838" width="6.44140625" style="8" customWidth="1"/>
    <col min="5839" max="5839" width="75" style="8" customWidth="1"/>
    <col min="5840" max="6091" width="9.109375" style="8"/>
    <col min="6092" max="6092" width="2.88671875" style="8" customWidth="1"/>
    <col min="6093" max="6094" width="6.44140625" style="8" customWidth="1"/>
    <col min="6095" max="6095" width="75" style="8" customWidth="1"/>
    <col min="6096" max="6347" width="9.109375" style="8"/>
    <col min="6348" max="6348" width="2.88671875" style="8" customWidth="1"/>
    <col min="6349" max="6350" width="6.44140625" style="8" customWidth="1"/>
    <col min="6351" max="6351" width="75" style="8" customWidth="1"/>
    <col min="6352" max="6603" width="9.109375" style="8"/>
    <col min="6604" max="6604" width="2.88671875" style="8" customWidth="1"/>
    <col min="6605" max="6606" width="6.44140625" style="8" customWidth="1"/>
    <col min="6607" max="6607" width="75" style="8" customWidth="1"/>
    <col min="6608" max="6859" width="9.109375" style="8"/>
    <col min="6860" max="6860" width="2.88671875" style="8" customWidth="1"/>
    <col min="6861" max="6862" width="6.44140625" style="8" customWidth="1"/>
    <col min="6863" max="6863" width="75" style="8" customWidth="1"/>
    <col min="6864" max="7115" width="9.109375" style="8"/>
    <col min="7116" max="7116" width="2.88671875" style="8" customWidth="1"/>
    <col min="7117" max="7118" width="6.44140625" style="8" customWidth="1"/>
    <col min="7119" max="7119" width="75" style="8" customWidth="1"/>
    <col min="7120" max="7371" width="9.109375" style="8"/>
    <col min="7372" max="7372" width="2.88671875" style="8" customWidth="1"/>
    <col min="7373" max="7374" width="6.44140625" style="8" customWidth="1"/>
    <col min="7375" max="7375" width="75" style="8" customWidth="1"/>
    <col min="7376" max="7627" width="9.109375" style="8"/>
    <col min="7628" max="7628" width="2.88671875" style="8" customWidth="1"/>
    <col min="7629" max="7630" width="6.44140625" style="8" customWidth="1"/>
    <col min="7631" max="7631" width="75" style="8" customWidth="1"/>
    <col min="7632" max="7883" width="9.109375" style="8"/>
    <col min="7884" max="7884" width="2.88671875" style="8" customWidth="1"/>
    <col min="7885" max="7886" width="6.44140625" style="8" customWidth="1"/>
    <col min="7887" max="7887" width="75" style="8" customWidth="1"/>
    <col min="7888" max="8139" width="9.109375" style="8"/>
    <col min="8140" max="8140" width="2.88671875" style="8" customWidth="1"/>
    <col min="8141" max="8142" width="6.44140625" style="8" customWidth="1"/>
    <col min="8143" max="8143" width="75" style="8" customWidth="1"/>
    <col min="8144" max="8395" width="9.109375" style="8"/>
    <col min="8396" max="8396" width="2.88671875" style="8" customWidth="1"/>
    <col min="8397" max="8398" width="6.44140625" style="8" customWidth="1"/>
    <col min="8399" max="8399" width="75" style="8" customWidth="1"/>
    <col min="8400" max="8651" width="9.109375" style="8"/>
    <col min="8652" max="8652" width="2.88671875" style="8" customWidth="1"/>
    <col min="8653" max="8654" width="6.44140625" style="8" customWidth="1"/>
    <col min="8655" max="8655" width="75" style="8" customWidth="1"/>
    <col min="8656" max="8907" width="9.109375" style="8"/>
    <col min="8908" max="8908" width="2.88671875" style="8" customWidth="1"/>
    <col min="8909" max="8910" width="6.44140625" style="8" customWidth="1"/>
    <col min="8911" max="8911" width="75" style="8" customWidth="1"/>
    <col min="8912" max="9163" width="9.109375" style="8"/>
    <col min="9164" max="9164" width="2.88671875" style="8" customWidth="1"/>
    <col min="9165" max="9166" width="6.44140625" style="8" customWidth="1"/>
    <col min="9167" max="9167" width="75" style="8" customWidth="1"/>
    <col min="9168" max="9419" width="9.109375" style="8"/>
    <col min="9420" max="9420" width="2.88671875" style="8" customWidth="1"/>
    <col min="9421" max="9422" width="6.44140625" style="8" customWidth="1"/>
    <col min="9423" max="9423" width="75" style="8" customWidth="1"/>
    <col min="9424" max="9675" width="9.109375" style="8"/>
    <col min="9676" max="9676" width="2.88671875" style="8" customWidth="1"/>
    <col min="9677" max="9678" width="6.44140625" style="8" customWidth="1"/>
    <col min="9679" max="9679" width="75" style="8" customWidth="1"/>
    <col min="9680" max="9931" width="9.109375" style="8"/>
    <col min="9932" max="9932" width="2.88671875" style="8" customWidth="1"/>
    <col min="9933" max="9934" width="6.44140625" style="8" customWidth="1"/>
    <col min="9935" max="9935" width="75" style="8" customWidth="1"/>
    <col min="9936" max="10187" width="9.109375" style="8"/>
    <col min="10188" max="10188" width="2.88671875" style="8" customWidth="1"/>
    <col min="10189" max="10190" width="6.44140625" style="8" customWidth="1"/>
    <col min="10191" max="10191" width="75" style="8" customWidth="1"/>
    <col min="10192" max="10443" width="9.109375" style="8"/>
    <col min="10444" max="10444" width="2.88671875" style="8" customWidth="1"/>
    <col min="10445" max="10446" width="6.44140625" style="8" customWidth="1"/>
    <col min="10447" max="10447" width="75" style="8" customWidth="1"/>
    <col min="10448" max="10699" width="9.109375" style="8"/>
    <col min="10700" max="10700" width="2.88671875" style="8" customWidth="1"/>
    <col min="10701" max="10702" width="6.44140625" style="8" customWidth="1"/>
    <col min="10703" max="10703" width="75" style="8" customWidth="1"/>
    <col min="10704" max="10955" width="9.109375" style="8"/>
    <col min="10956" max="10956" width="2.88671875" style="8" customWidth="1"/>
    <col min="10957" max="10958" width="6.44140625" style="8" customWidth="1"/>
    <col min="10959" max="10959" width="75" style="8" customWidth="1"/>
    <col min="10960" max="11211" width="9.109375" style="8"/>
    <col min="11212" max="11212" width="2.88671875" style="8" customWidth="1"/>
    <col min="11213" max="11214" width="6.44140625" style="8" customWidth="1"/>
    <col min="11215" max="11215" width="75" style="8" customWidth="1"/>
    <col min="11216" max="11467" width="9.109375" style="8"/>
    <col min="11468" max="11468" width="2.88671875" style="8" customWidth="1"/>
    <col min="11469" max="11470" width="6.44140625" style="8" customWidth="1"/>
    <col min="11471" max="11471" width="75" style="8" customWidth="1"/>
    <col min="11472" max="11723" width="9.109375" style="8"/>
    <col min="11724" max="11724" width="2.88671875" style="8" customWidth="1"/>
    <col min="11725" max="11726" width="6.44140625" style="8" customWidth="1"/>
    <col min="11727" max="11727" width="75" style="8" customWidth="1"/>
    <col min="11728" max="11979" width="9.109375" style="8"/>
    <col min="11980" max="11980" width="2.88671875" style="8" customWidth="1"/>
    <col min="11981" max="11982" width="6.44140625" style="8" customWidth="1"/>
    <col min="11983" max="11983" width="75" style="8" customWidth="1"/>
    <col min="11984" max="12235" width="9.109375" style="8"/>
    <col min="12236" max="12236" width="2.88671875" style="8" customWidth="1"/>
    <col min="12237" max="12238" width="6.44140625" style="8" customWidth="1"/>
    <col min="12239" max="12239" width="75" style="8" customWidth="1"/>
    <col min="12240" max="12491" width="9.109375" style="8"/>
    <col min="12492" max="12492" width="2.88671875" style="8" customWidth="1"/>
    <col min="12493" max="12494" width="6.44140625" style="8" customWidth="1"/>
    <col min="12495" max="12495" width="75" style="8" customWidth="1"/>
    <col min="12496" max="12747" width="9.109375" style="8"/>
    <col min="12748" max="12748" width="2.88671875" style="8" customWidth="1"/>
    <col min="12749" max="12750" width="6.44140625" style="8" customWidth="1"/>
    <col min="12751" max="12751" width="75" style="8" customWidth="1"/>
    <col min="12752" max="13003" width="9.109375" style="8"/>
    <col min="13004" max="13004" width="2.88671875" style="8" customWidth="1"/>
    <col min="13005" max="13006" width="6.44140625" style="8" customWidth="1"/>
    <col min="13007" max="13007" width="75" style="8" customWidth="1"/>
    <col min="13008" max="13259" width="9.109375" style="8"/>
    <col min="13260" max="13260" width="2.88671875" style="8" customWidth="1"/>
    <col min="13261" max="13262" width="6.44140625" style="8" customWidth="1"/>
    <col min="13263" max="13263" width="75" style="8" customWidth="1"/>
    <col min="13264" max="13515" width="9.109375" style="8"/>
    <col min="13516" max="13516" width="2.88671875" style="8" customWidth="1"/>
    <col min="13517" max="13518" width="6.44140625" style="8" customWidth="1"/>
    <col min="13519" max="13519" width="75" style="8" customWidth="1"/>
    <col min="13520" max="13771" width="9.109375" style="8"/>
    <col min="13772" max="13772" width="2.88671875" style="8" customWidth="1"/>
    <col min="13773" max="13774" width="6.44140625" style="8" customWidth="1"/>
    <col min="13775" max="13775" width="75" style="8" customWidth="1"/>
    <col min="13776" max="14027" width="9.109375" style="8"/>
    <col min="14028" max="14028" width="2.88671875" style="8" customWidth="1"/>
    <col min="14029" max="14030" width="6.44140625" style="8" customWidth="1"/>
    <col min="14031" max="14031" width="75" style="8" customWidth="1"/>
    <col min="14032" max="14283" width="9.109375" style="8"/>
    <col min="14284" max="14284" width="2.88671875" style="8" customWidth="1"/>
    <col min="14285" max="14286" width="6.44140625" style="8" customWidth="1"/>
    <col min="14287" max="14287" width="75" style="8" customWidth="1"/>
    <col min="14288" max="14539" width="9.109375" style="8"/>
    <col min="14540" max="14540" width="2.88671875" style="8" customWidth="1"/>
    <col min="14541" max="14542" width="6.44140625" style="8" customWidth="1"/>
    <col min="14543" max="14543" width="75" style="8" customWidth="1"/>
    <col min="14544" max="14795" width="9.109375" style="8"/>
    <col min="14796" max="14796" width="2.88671875" style="8" customWidth="1"/>
    <col min="14797" max="14798" width="6.44140625" style="8" customWidth="1"/>
    <col min="14799" max="14799" width="75" style="8" customWidth="1"/>
    <col min="14800" max="15051" width="9.109375" style="8"/>
    <col min="15052" max="15052" width="2.88671875" style="8" customWidth="1"/>
    <col min="15053" max="15054" width="6.44140625" style="8" customWidth="1"/>
    <col min="15055" max="15055" width="75" style="8" customWidth="1"/>
    <col min="15056" max="15307" width="9.109375" style="8"/>
    <col min="15308" max="15308" width="2.88671875" style="8" customWidth="1"/>
    <col min="15309" max="15310" width="6.44140625" style="8" customWidth="1"/>
    <col min="15311" max="15311" width="75" style="8" customWidth="1"/>
    <col min="15312" max="15563" width="9.109375" style="8"/>
    <col min="15564" max="15564" width="2.88671875" style="8" customWidth="1"/>
    <col min="15565" max="15566" width="6.44140625" style="8" customWidth="1"/>
    <col min="15567" max="15567" width="75" style="8" customWidth="1"/>
    <col min="15568" max="15819" width="9.109375" style="8"/>
    <col min="15820" max="15820" width="2.88671875" style="8" customWidth="1"/>
    <col min="15821" max="15822" width="6.44140625" style="8" customWidth="1"/>
    <col min="15823" max="15823" width="75" style="8" customWidth="1"/>
    <col min="15824" max="16075" width="9.109375" style="8"/>
    <col min="16076" max="16076" width="2.88671875" style="8" customWidth="1"/>
    <col min="16077" max="16078" width="6.44140625" style="8" customWidth="1"/>
    <col min="16079" max="16079" width="75" style="8" customWidth="1"/>
    <col min="16080" max="16384" width="9.109375" style="8"/>
  </cols>
  <sheetData>
    <row r="1" spans="2:4" ht="24" customHeight="1" x14ac:dyDescent="0.15">
      <c r="B1" s="6" t="s">
        <v>24</v>
      </c>
      <c r="C1" s="7"/>
    </row>
    <row r="2" spans="2:4" s="10" customFormat="1" ht="18" customHeight="1" x14ac:dyDescent="0.15">
      <c r="B2" s="117" t="s">
        <v>2</v>
      </c>
      <c r="C2" s="118"/>
      <c r="D2" s="9" t="s">
        <v>1</v>
      </c>
    </row>
    <row r="3" spans="2:4" s="10" customFormat="1" ht="18" customHeight="1" x14ac:dyDescent="0.15">
      <c r="B3" s="11" t="s">
        <v>39</v>
      </c>
      <c r="C3" s="12"/>
      <c r="D3" s="13" t="s">
        <v>25</v>
      </c>
    </row>
    <row r="4" spans="2:4" s="10" customFormat="1" ht="18" customHeight="1" x14ac:dyDescent="0.15">
      <c r="B4" s="14"/>
      <c r="C4" s="15" t="s">
        <v>41</v>
      </c>
      <c r="D4" s="16" t="s">
        <v>26</v>
      </c>
    </row>
    <row r="5" spans="2:4" ht="18" customHeight="1" x14ac:dyDescent="0.15">
      <c r="B5" s="14"/>
      <c r="C5" s="15" t="s">
        <v>42</v>
      </c>
      <c r="D5" s="16" t="s">
        <v>27</v>
      </c>
    </row>
    <row r="6" spans="2:4" ht="18" customHeight="1" x14ac:dyDescent="0.15">
      <c r="B6" s="14"/>
      <c r="C6" s="15" t="s">
        <v>43</v>
      </c>
      <c r="D6" s="16" t="s">
        <v>28</v>
      </c>
    </row>
    <row r="7" spans="2:4" ht="18" customHeight="1" x14ac:dyDescent="0.15">
      <c r="B7" s="14"/>
      <c r="C7" s="15" t="s">
        <v>44</v>
      </c>
      <c r="D7" s="16" t="s">
        <v>29</v>
      </c>
    </row>
    <row r="8" spans="2:4" ht="18" customHeight="1" x14ac:dyDescent="0.15">
      <c r="B8" s="14"/>
      <c r="C8" s="15" t="s">
        <v>45</v>
      </c>
      <c r="D8" s="17" t="s">
        <v>30</v>
      </c>
    </row>
    <row r="9" spans="2:4" ht="18" customHeight="1" x14ac:dyDescent="0.15">
      <c r="B9" s="14" t="s">
        <v>40</v>
      </c>
      <c r="C9" s="15"/>
      <c r="D9" s="18" t="s">
        <v>31</v>
      </c>
    </row>
    <row r="10" spans="2:4" ht="18" customHeight="1" x14ac:dyDescent="0.15">
      <c r="B10" s="14"/>
      <c r="C10" s="15" t="s">
        <v>41</v>
      </c>
      <c r="D10" s="19" t="s">
        <v>32</v>
      </c>
    </row>
    <row r="11" spans="2:4" ht="18" customHeight="1" x14ac:dyDescent="0.15">
      <c r="B11" s="14"/>
      <c r="C11" s="15" t="s">
        <v>42</v>
      </c>
      <c r="D11" s="17" t="s">
        <v>33</v>
      </c>
    </row>
    <row r="12" spans="2:4" ht="18" customHeight="1" x14ac:dyDescent="0.15">
      <c r="B12" s="14"/>
      <c r="C12" s="15" t="s">
        <v>43</v>
      </c>
      <c r="D12" s="17" t="s">
        <v>34</v>
      </c>
    </row>
    <row r="13" spans="2:4" ht="18" customHeight="1" x14ac:dyDescent="0.15">
      <c r="B13" s="14"/>
      <c r="C13" s="15" t="s">
        <v>44</v>
      </c>
      <c r="D13" s="17" t="s">
        <v>35</v>
      </c>
    </row>
    <row r="14" spans="2:4" ht="18" customHeight="1" x14ac:dyDescent="0.15">
      <c r="B14" s="14"/>
      <c r="C14" s="15" t="s">
        <v>45</v>
      </c>
      <c r="D14" s="17" t="s">
        <v>36</v>
      </c>
    </row>
    <row r="15" spans="2:4" ht="18" customHeight="1" x14ac:dyDescent="0.15">
      <c r="B15" s="14"/>
      <c r="C15" s="15" t="s">
        <v>46</v>
      </c>
      <c r="D15" s="17" t="s">
        <v>37</v>
      </c>
    </row>
    <row r="16" spans="2:4" ht="18" customHeight="1" x14ac:dyDescent="0.15">
      <c r="B16" s="20"/>
      <c r="C16" s="21" t="s">
        <v>47</v>
      </c>
      <c r="D16" s="22" t="s">
        <v>38</v>
      </c>
    </row>
    <row r="17" ht="18" customHeight="1" x14ac:dyDescent="0.15"/>
    <row r="18" ht="18" customHeight="1" x14ac:dyDescent="0.15"/>
    <row r="19" ht="18" customHeight="1" x14ac:dyDescent="0.15"/>
    <row r="20" ht="18" customHeight="1" x14ac:dyDescent="0.15"/>
    <row r="21" ht="18" customHeight="1" x14ac:dyDescent="0.15"/>
    <row r="22" ht="18.75" customHeight="1" x14ac:dyDescent="0.15"/>
    <row r="23" ht="18.75" customHeight="1" x14ac:dyDescent="0.15"/>
    <row r="24" ht="18.75" customHeight="1" x14ac:dyDescent="0.15"/>
    <row r="25" ht="18.75" customHeight="1" x14ac:dyDescent="0.15"/>
  </sheetData>
  <mergeCells count="1">
    <mergeCell ref="B2:C2"/>
  </mergeCells>
  <phoneticPr fontId="9"/>
  <hyperlinks>
    <hyperlink ref="D4" location="'21-1(1)'!A1" display="知事部局等職員数（現員）" xr:uid="{00000000-0004-0000-0000-000000000000}"/>
    <hyperlink ref="D5" location="'21-1(2)'!A1" display="教育委員会事務局及び教育機関（市町立学校を含む）職員数（現員）" xr:uid="{00000000-0004-0000-0000-000001000000}"/>
    <hyperlink ref="D6" location="'21-1(3)'!A1" display="警察本部及び警察署職員数（現員）" xr:uid="{00000000-0004-0000-0000-000002000000}"/>
    <hyperlink ref="D7" location="'21-1(4)'!A1" display="議会事務局及び各種委員会事務局職員数（現員）" xr:uid="{00000000-0004-0000-0000-000003000000}"/>
    <hyperlink ref="D8" location="'21-1(5)'!A1" display="市町別職員数" xr:uid="{00000000-0004-0000-0000-000004000000}"/>
    <hyperlink ref="D10" location="'21-2(1)'!A1" display="選挙人名簿登録者数" xr:uid="{00000000-0004-0000-0000-000005000000}"/>
    <hyperlink ref="D11" location="'21-2(2)'!A1" display="香川県知事選挙" xr:uid="{00000000-0004-0000-0000-000006000000}"/>
    <hyperlink ref="D12" location="'21-2(3)'!A1" display="香川県議会議員選挙" xr:uid="{00000000-0004-0000-0000-000007000000}"/>
    <hyperlink ref="D13" location="'21-2(4)'!A1" display="衆議院議員・参議院議員選挙" xr:uid="{00000000-0004-0000-0000-000008000000}"/>
    <hyperlink ref="D14" location="'21-2(5)'!A1" display="市町別衆議院議員・参議院議員選挙" xr:uid="{00000000-0004-0000-0000-000009000000}"/>
    <hyperlink ref="D15" location="'21-2(6)'!A1" display="市町長選挙" xr:uid="{00000000-0004-0000-0000-00000A000000}"/>
    <hyperlink ref="D16" location="'21-2(7)'!A1" display="市町議会議員選挙" xr:uid="{00000000-0004-0000-0000-00000B000000}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ignoredErrors>
    <ignoredError sqref="C4:C16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/>
  <dimension ref="A1:K73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18.44140625" style="40" customWidth="1"/>
    <col min="2" max="7" width="10.6640625" style="40" customWidth="1"/>
    <col min="8" max="10" width="9.88671875" style="40" customWidth="1"/>
    <col min="11" max="11" width="23.44140625" style="40" bestFit="1" customWidth="1"/>
    <col min="12" max="16384" width="10.6640625" style="40"/>
  </cols>
  <sheetData>
    <row r="1" spans="1:11" ht="9.75" customHeight="1" x14ac:dyDescent="0.15">
      <c r="K1" s="55" t="s">
        <v>183</v>
      </c>
    </row>
    <row r="2" spans="1:11" ht="9" customHeight="1" x14ac:dyDescent="0.15">
      <c r="A2" s="2"/>
    </row>
    <row r="3" spans="1:11" ht="25.5" customHeight="1" thickBot="1" x14ac:dyDescent="0.2">
      <c r="A3" s="2" t="s">
        <v>126</v>
      </c>
      <c r="B3" s="41"/>
      <c r="C3" s="41"/>
      <c r="D3" s="41"/>
      <c r="E3" s="41"/>
      <c r="F3" s="41"/>
      <c r="G3" s="41"/>
      <c r="H3" s="41"/>
      <c r="I3" s="41"/>
      <c r="J3" s="42" t="s">
        <v>98</v>
      </c>
    </row>
    <row r="4" spans="1:11" ht="18" customHeight="1" x14ac:dyDescent="0.15">
      <c r="A4" s="131" t="s">
        <v>106</v>
      </c>
      <c r="B4" s="79" t="s">
        <v>125</v>
      </c>
      <c r="C4" s="80"/>
      <c r="D4" s="80"/>
      <c r="E4" s="79" t="s">
        <v>124</v>
      </c>
      <c r="F4" s="80"/>
      <c r="G4" s="80"/>
      <c r="H4" s="79" t="s">
        <v>123</v>
      </c>
      <c r="I4" s="80"/>
      <c r="J4" s="80"/>
    </row>
    <row r="5" spans="1:11" ht="18" customHeight="1" x14ac:dyDescent="0.15">
      <c r="A5" s="132"/>
      <c r="B5" s="76" t="s">
        <v>0</v>
      </c>
      <c r="C5" s="76" t="s">
        <v>91</v>
      </c>
      <c r="D5" s="76" t="s">
        <v>90</v>
      </c>
      <c r="E5" s="76" t="s">
        <v>0</v>
      </c>
      <c r="F5" s="76" t="s">
        <v>91</v>
      </c>
      <c r="G5" s="76" t="s">
        <v>90</v>
      </c>
      <c r="H5" s="76" t="s">
        <v>0</v>
      </c>
      <c r="I5" s="76" t="s">
        <v>91</v>
      </c>
      <c r="J5" s="76" t="s">
        <v>90</v>
      </c>
    </row>
    <row r="6" spans="1:11" ht="6" customHeight="1" x14ac:dyDescent="0.15">
      <c r="A6" s="90"/>
      <c r="B6" s="97"/>
      <c r="C6" s="67"/>
      <c r="D6" s="67"/>
      <c r="E6" s="67"/>
      <c r="F6" s="67"/>
      <c r="G6" s="67"/>
      <c r="H6" s="67"/>
      <c r="I6" s="67"/>
      <c r="J6" s="67"/>
    </row>
    <row r="7" spans="1:11" ht="14.25" customHeight="1" x14ac:dyDescent="0.15">
      <c r="A7" s="90"/>
      <c r="B7" s="65"/>
      <c r="E7" s="142" t="s">
        <v>122</v>
      </c>
      <c r="F7" s="142"/>
      <c r="G7" s="142"/>
    </row>
    <row r="8" spans="1:11" ht="14.25" customHeight="1" x14ac:dyDescent="0.15">
      <c r="A8" s="82" t="s">
        <v>191</v>
      </c>
      <c r="B8" s="60"/>
      <c r="C8" s="60"/>
      <c r="D8" s="60"/>
      <c r="E8" s="60"/>
      <c r="F8" s="60"/>
      <c r="G8" s="60"/>
      <c r="H8" s="95"/>
      <c r="I8" s="95"/>
      <c r="J8" s="95"/>
    </row>
    <row r="9" spans="1:11" ht="14.25" customHeight="1" x14ac:dyDescent="0.15">
      <c r="A9" s="82" t="s">
        <v>117</v>
      </c>
      <c r="B9" s="98">
        <f>C9+D9</f>
        <v>826281</v>
      </c>
      <c r="C9" s="48">
        <v>391801</v>
      </c>
      <c r="D9" s="48">
        <v>434480</v>
      </c>
      <c r="E9" s="60">
        <f>F9+G9</f>
        <v>515103</v>
      </c>
      <c r="F9" s="60">
        <v>243205</v>
      </c>
      <c r="G9" s="60">
        <v>271898</v>
      </c>
      <c r="H9" s="95">
        <f>E9/B9*100</f>
        <v>62.339930362673236</v>
      </c>
      <c r="I9" s="95">
        <f t="shared" ref="I9:J10" si="0">F9/C9*100</f>
        <v>62.073603691670009</v>
      </c>
      <c r="J9" s="95">
        <f t="shared" si="0"/>
        <v>62.580095746639664</v>
      </c>
    </row>
    <row r="10" spans="1:11" ht="14.25" customHeight="1" x14ac:dyDescent="0.15">
      <c r="A10" s="82" t="s">
        <v>108</v>
      </c>
      <c r="B10" s="98">
        <f>C10+D10</f>
        <v>826604</v>
      </c>
      <c r="C10" s="48">
        <v>391962</v>
      </c>
      <c r="D10" s="48">
        <v>434642</v>
      </c>
      <c r="E10" s="60">
        <f>F10+G10</f>
        <v>515053</v>
      </c>
      <c r="F10" s="60">
        <v>243161</v>
      </c>
      <c r="G10" s="60">
        <v>271892</v>
      </c>
      <c r="H10" s="95">
        <f t="shared" ref="H10" si="1">E10/B10*100</f>
        <v>62.309521850849983</v>
      </c>
      <c r="I10" s="95">
        <f t="shared" si="0"/>
        <v>62.036881126231627</v>
      </c>
      <c r="J10" s="95">
        <f t="shared" si="0"/>
        <v>62.555390413259651</v>
      </c>
    </row>
    <row r="11" spans="1:11" ht="14.25" customHeight="1" x14ac:dyDescent="0.15">
      <c r="A11" s="82" t="s">
        <v>121</v>
      </c>
      <c r="B11" s="83"/>
      <c r="C11" s="60"/>
      <c r="D11" s="60"/>
      <c r="E11" s="60"/>
      <c r="F11" s="60"/>
      <c r="G11" s="60"/>
      <c r="H11" s="95"/>
      <c r="I11" s="95"/>
      <c r="J11" s="95"/>
    </row>
    <row r="12" spans="1:11" ht="14.25" customHeight="1" x14ac:dyDescent="0.15">
      <c r="A12" s="82" t="s">
        <v>117</v>
      </c>
      <c r="B12" s="60">
        <f t="shared" ref="B12:B13" si="2">C12+D12</f>
        <v>832373</v>
      </c>
      <c r="C12" s="60">
        <v>394824</v>
      </c>
      <c r="D12" s="60">
        <v>437549</v>
      </c>
      <c r="E12" s="60">
        <f t="shared" ref="E12:E13" si="3">F12+G12</f>
        <v>468464</v>
      </c>
      <c r="F12" s="60">
        <v>222473</v>
      </c>
      <c r="G12" s="60">
        <v>245991</v>
      </c>
      <c r="H12" s="95">
        <f t="shared" ref="H12:J13" si="4">E12/B12*100</f>
        <v>56.280537691635843</v>
      </c>
      <c r="I12" s="95">
        <f t="shared" si="4"/>
        <v>56.347385164022448</v>
      </c>
      <c r="J12" s="95">
        <f t="shared" si="4"/>
        <v>56.220217621340694</v>
      </c>
    </row>
    <row r="13" spans="1:11" ht="14.25" customHeight="1" x14ac:dyDescent="0.15">
      <c r="A13" s="82" t="s">
        <v>108</v>
      </c>
      <c r="B13" s="60">
        <f t="shared" si="2"/>
        <v>832758</v>
      </c>
      <c r="C13" s="60">
        <v>395016</v>
      </c>
      <c r="D13" s="60">
        <v>437742</v>
      </c>
      <c r="E13" s="60">
        <f t="shared" si="3"/>
        <v>468459</v>
      </c>
      <c r="F13" s="60">
        <v>222479</v>
      </c>
      <c r="G13" s="60">
        <v>245980</v>
      </c>
      <c r="H13" s="95">
        <f t="shared" si="4"/>
        <v>56.253917704783383</v>
      </c>
      <c r="I13" s="95">
        <f t="shared" si="4"/>
        <v>56.321516090487478</v>
      </c>
      <c r="J13" s="95">
        <f t="shared" si="4"/>
        <v>56.192917289179469</v>
      </c>
    </row>
    <row r="14" spans="1:11" ht="14.25" customHeight="1" x14ac:dyDescent="0.15">
      <c r="A14" s="82" t="s">
        <v>120</v>
      </c>
      <c r="B14" s="60"/>
      <c r="C14" s="60"/>
      <c r="D14" s="60"/>
      <c r="E14" s="60"/>
      <c r="F14" s="60"/>
      <c r="G14" s="60"/>
      <c r="H14" s="95"/>
      <c r="I14" s="95"/>
      <c r="J14" s="95"/>
    </row>
    <row r="15" spans="1:11" ht="14.25" customHeight="1" x14ac:dyDescent="0.15">
      <c r="A15" s="82" t="s">
        <v>117</v>
      </c>
      <c r="B15" s="60">
        <f t="shared" ref="B15:B16" si="5">C15+D15</f>
        <v>834214</v>
      </c>
      <c r="C15" s="60">
        <v>396034</v>
      </c>
      <c r="D15" s="60">
        <v>438180</v>
      </c>
      <c r="E15" s="60">
        <f t="shared" ref="E15:E16" si="6">F15+G15</f>
        <v>559513</v>
      </c>
      <c r="F15" s="60">
        <v>262822</v>
      </c>
      <c r="G15" s="60">
        <v>296691</v>
      </c>
      <c r="H15" s="95">
        <f t="shared" ref="H15:J16" si="7">E15/B15*100</f>
        <v>67.070679705687027</v>
      </c>
      <c r="I15" s="95">
        <f t="shared" si="7"/>
        <v>66.363494043440724</v>
      </c>
      <c r="J15" s="95">
        <f t="shared" si="7"/>
        <v>67.7098452690675</v>
      </c>
    </row>
    <row r="16" spans="1:11" ht="14.25" customHeight="1" x14ac:dyDescent="0.15">
      <c r="A16" s="82" t="s">
        <v>108</v>
      </c>
      <c r="B16" s="60">
        <f t="shared" si="5"/>
        <v>834639</v>
      </c>
      <c r="C16" s="60">
        <v>396245</v>
      </c>
      <c r="D16" s="60">
        <v>438394</v>
      </c>
      <c r="E16" s="60">
        <f t="shared" si="6"/>
        <v>559527</v>
      </c>
      <c r="F16" s="60">
        <v>262843</v>
      </c>
      <c r="G16" s="60">
        <v>296684</v>
      </c>
      <c r="H16" s="95">
        <f t="shared" si="7"/>
        <v>67.038204541124969</v>
      </c>
      <c r="I16" s="95">
        <f t="shared" si="7"/>
        <v>66.333455311738959</v>
      </c>
      <c r="J16" s="95">
        <f t="shared" si="7"/>
        <v>67.675196284620682</v>
      </c>
    </row>
    <row r="17" spans="1:10" ht="14.25" customHeight="1" x14ac:dyDescent="0.15">
      <c r="A17" s="82" t="s">
        <v>119</v>
      </c>
      <c r="B17" s="60"/>
      <c r="C17" s="60"/>
      <c r="D17" s="60"/>
      <c r="E17" s="60"/>
      <c r="F17" s="60"/>
      <c r="G17" s="60"/>
      <c r="H17" s="95"/>
      <c r="I17" s="95"/>
      <c r="J17" s="95"/>
    </row>
    <row r="18" spans="1:10" ht="14.25" customHeight="1" x14ac:dyDescent="0.15">
      <c r="A18" s="82" t="s">
        <v>117</v>
      </c>
      <c r="B18" s="143">
        <f t="shared" ref="B18:B19" si="8">C18+D18</f>
        <v>830735</v>
      </c>
      <c r="C18" s="145">
        <v>394370</v>
      </c>
      <c r="D18" s="145">
        <v>436365</v>
      </c>
      <c r="E18" s="60">
        <f t="shared" ref="E18:E19" si="9">F18+G18</f>
        <v>584238</v>
      </c>
      <c r="F18" s="60">
        <v>277719</v>
      </c>
      <c r="G18" s="60">
        <v>306519</v>
      </c>
      <c r="H18" s="95">
        <f t="shared" ref="H18:J18" si="10">E18/B18*100</f>
        <v>70.32784221201706</v>
      </c>
      <c r="I18" s="95">
        <f t="shared" si="10"/>
        <v>70.420924512513622</v>
      </c>
      <c r="J18" s="95">
        <f t="shared" si="10"/>
        <v>70.243717988381277</v>
      </c>
    </row>
    <row r="19" spans="1:10" ht="14.25" customHeight="1" x14ac:dyDescent="0.15">
      <c r="A19" s="82" t="s">
        <v>108</v>
      </c>
      <c r="B19" s="144">
        <f t="shared" si="8"/>
        <v>0</v>
      </c>
      <c r="C19" s="146"/>
      <c r="D19" s="146"/>
      <c r="E19" s="60">
        <f t="shared" si="9"/>
        <v>584176</v>
      </c>
      <c r="F19" s="60">
        <v>277680</v>
      </c>
      <c r="G19" s="60">
        <v>306496</v>
      </c>
      <c r="H19" s="95">
        <f>E19/B18*100</f>
        <v>70.320378941539715</v>
      </c>
      <c r="I19" s="95">
        <f>F19/C18*100</f>
        <v>70.411035322159393</v>
      </c>
      <c r="J19" s="95">
        <f>G19/D18*100</f>
        <v>70.238447171519255</v>
      </c>
    </row>
    <row r="20" spans="1:10" ht="14.25" customHeight="1" x14ac:dyDescent="0.15">
      <c r="A20" s="82" t="s">
        <v>118</v>
      </c>
      <c r="B20" s="60"/>
      <c r="C20" s="60"/>
      <c r="D20" s="60"/>
      <c r="E20" s="60"/>
      <c r="F20" s="60"/>
      <c r="G20" s="60"/>
      <c r="H20" s="95"/>
      <c r="I20" s="95"/>
      <c r="J20" s="95"/>
    </row>
    <row r="21" spans="1:10" ht="14.25" customHeight="1" x14ac:dyDescent="0.15">
      <c r="A21" s="82" t="s">
        <v>117</v>
      </c>
      <c r="B21" s="137">
        <f t="shared" ref="B21:B34" si="11">C21+D21</f>
        <v>824554</v>
      </c>
      <c r="C21" s="135">
        <v>391619</v>
      </c>
      <c r="D21" s="135">
        <v>432935</v>
      </c>
      <c r="E21" s="60">
        <f t="shared" ref="E21:E22" si="12">F21+G21</f>
        <v>486811</v>
      </c>
      <c r="F21" s="60">
        <v>233681</v>
      </c>
      <c r="G21" s="60">
        <v>253130</v>
      </c>
      <c r="H21" s="95">
        <f t="shared" ref="H21:J21" si="13">E21/B21*100</f>
        <v>59.039310948706813</v>
      </c>
      <c r="I21" s="95">
        <f t="shared" si="13"/>
        <v>59.670496068883274</v>
      </c>
      <c r="J21" s="95">
        <f t="shared" si="13"/>
        <v>58.468361301350093</v>
      </c>
    </row>
    <row r="22" spans="1:10" ht="14.25" customHeight="1" x14ac:dyDescent="0.15">
      <c r="A22" s="82" t="s">
        <v>108</v>
      </c>
      <c r="B22" s="137">
        <f t="shared" si="11"/>
        <v>0</v>
      </c>
      <c r="C22" s="135"/>
      <c r="D22" s="135"/>
      <c r="E22" s="60">
        <f t="shared" si="12"/>
        <v>486772</v>
      </c>
      <c r="F22" s="60">
        <v>233652</v>
      </c>
      <c r="G22" s="60">
        <v>253120</v>
      </c>
      <c r="H22" s="95">
        <f>E22/B21*100</f>
        <v>59.034581119004933</v>
      </c>
      <c r="I22" s="95">
        <f>F22/C21*100</f>
        <v>59.66309091234082</v>
      </c>
      <c r="J22" s="95">
        <f>G22/D21*100</f>
        <v>58.46605148578886</v>
      </c>
    </row>
    <row r="23" spans="1:10" ht="14.25" customHeight="1" x14ac:dyDescent="0.15">
      <c r="A23" s="82" t="s">
        <v>192</v>
      </c>
      <c r="B23" s="83"/>
      <c r="C23" s="60"/>
      <c r="D23" s="60"/>
      <c r="E23" s="60"/>
      <c r="F23" s="60"/>
      <c r="G23" s="60"/>
      <c r="H23" s="95"/>
      <c r="I23" s="95"/>
      <c r="J23" s="95"/>
    </row>
    <row r="24" spans="1:10" ht="14.25" customHeight="1" x14ac:dyDescent="0.15">
      <c r="A24" s="82" t="s">
        <v>117</v>
      </c>
      <c r="B24" s="137">
        <f t="shared" si="11"/>
        <v>819924</v>
      </c>
      <c r="C24" s="135">
        <v>389671</v>
      </c>
      <c r="D24" s="135">
        <v>430253</v>
      </c>
      <c r="E24" s="60">
        <f t="shared" ref="E24:E25" si="14">F24+G24</f>
        <v>414578</v>
      </c>
      <c r="F24" s="60">
        <v>200642</v>
      </c>
      <c r="G24" s="60">
        <v>213936</v>
      </c>
      <c r="H24" s="95">
        <f t="shared" ref="H24:J24" si="15">E24/B24*100</f>
        <v>50.562979007810483</v>
      </c>
      <c r="I24" s="95">
        <f t="shared" si="15"/>
        <v>51.490103189613798</v>
      </c>
      <c r="J24" s="95">
        <f t="shared" si="15"/>
        <v>49.723302336067384</v>
      </c>
    </row>
    <row r="25" spans="1:10" ht="14.25" customHeight="1" x14ac:dyDescent="0.15">
      <c r="A25" s="82" t="s">
        <v>108</v>
      </c>
      <c r="B25" s="137">
        <f t="shared" si="11"/>
        <v>0</v>
      </c>
      <c r="C25" s="135"/>
      <c r="D25" s="135"/>
      <c r="E25" s="60">
        <f t="shared" si="14"/>
        <v>414542</v>
      </c>
      <c r="F25" s="60">
        <v>200625</v>
      </c>
      <c r="G25" s="60">
        <v>213917</v>
      </c>
      <c r="H25" s="95">
        <f>E25/B24*100</f>
        <v>50.558588356969672</v>
      </c>
      <c r="I25" s="95">
        <f>F25/C24*100</f>
        <v>51.485740534964108</v>
      </c>
      <c r="J25" s="95">
        <f>G25/D24*100</f>
        <v>49.71888632967115</v>
      </c>
    </row>
    <row r="26" spans="1:10" ht="14.25" customHeight="1" x14ac:dyDescent="0.15">
      <c r="A26" s="82" t="s">
        <v>193</v>
      </c>
      <c r="B26" s="48"/>
      <c r="C26" s="48"/>
      <c r="D26" s="48"/>
      <c r="E26" s="60"/>
      <c r="F26" s="60"/>
      <c r="G26" s="60"/>
      <c r="H26" s="95"/>
      <c r="I26" s="95"/>
      <c r="J26" s="95"/>
    </row>
    <row r="27" spans="1:10" ht="14.25" customHeight="1" x14ac:dyDescent="0.15">
      <c r="A27" s="82" t="s">
        <v>117</v>
      </c>
      <c r="B27" s="140">
        <f t="shared" si="11"/>
        <v>829665</v>
      </c>
      <c r="C27" s="135">
        <v>395803</v>
      </c>
      <c r="D27" s="135">
        <v>433862</v>
      </c>
      <c r="E27" s="60">
        <f t="shared" ref="E27:E28" si="16">F27+G27</f>
        <v>440387</v>
      </c>
      <c r="F27" s="60">
        <v>211112</v>
      </c>
      <c r="G27" s="60">
        <v>229275</v>
      </c>
      <c r="H27" s="95">
        <f t="shared" ref="H27:J27" si="17">E27/B27*100</f>
        <v>53.080098594010835</v>
      </c>
      <c r="I27" s="95">
        <f t="shared" si="17"/>
        <v>53.337645242709129</v>
      </c>
      <c r="J27" s="95">
        <f t="shared" si="17"/>
        <v>52.845144308558943</v>
      </c>
    </row>
    <row r="28" spans="1:10" ht="14.25" customHeight="1" x14ac:dyDescent="0.15">
      <c r="A28" s="82" t="s">
        <v>108</v>
      </c>
      <c r="B28" s="140">
        <f t="shared" si="11"/>
        <v>0</v>
      </c>
      <c r="C28" s="135"/>
      <c r="D28" s="135"/>
      <c r="E28" s="60">
        <f t="shared" si="16"/>
        <v>440355</v>
      </c>
      <c r="F28" s="60">
        <v>211102</v>
      </c>
      <c r="G28" s="60">
        <v>229253</v>
      </c>
      <c r="H28" s="95">
        <f>E28/B27*100</f>
        <v>53.076241615591833</v>
      </c>
      <c r="I28" s="95">
        <f>F28/C27*100</f>
        <v>53.335118733309251</v>
      </c>
      <c r="J28" s="95">
        <f>G28/D27*100</f>
        <v>52.840073571780891</v>
      </c>
    </row>
    <row r="29" spans="1:10" ht="14.25" customHeight="1" x14ac:dyDescent="0.15">
      <c r="A29" s="82" t="s">
        <v>159</v>
      </c>
      <c r="B29" s="48"/>
      <c r="C29" s="48"/>
      <c r="D29" s="48"/>
      <c r="E29" s="60"/>
      <c r="F29" s="60"/>
      <c r="G29" s="60"/>
      <c r="H29" s="95"/>
      <c r="I29" s="95"/>
      <c r="J29" s="95"/>
    </row>
    <row r="30" spans="1:10" ht="14.25" customHeight="1" x14ac:dyDescent="0.15">
      <c r="A30" s="82" t="s">
        <v>117</v>
      </c>
      <c r="B30" s="140">
        <f t="shared" ref="B30:B31" si="18">C30+D30</f>
        <v>812059</v>
      </c>
      <c r="C30" s="135">
        <v>388371</v>
      </c>
      <c r="D30" s="135">
        <v>423688</v>
      </c>
      <c r="E30" s="60">
        <f t="shared" ref="E30:E31" si="19">F30+G30</f>
        <v>455496</v>
      </c>
      <c r="F30" s="60">
        <v>218205</v>
      </c>
      <c r="G30" s="60">
        <v>237291</v>
      </c>
      <c r="H30" s="95">
        <f t="shared" ref="H30:J30" si="20">E30/B30*100</f>
        <v>56.091490889208785</v>
      </c>
      <c r="I30" s="95">
        <f t="shared" si="20"/>
        <v>56.184679082629749</v>
      </c>
      <c r="J30" s="95">
        <f t="shared" si="20"/>
        <v>56.006070504711012</v>
      </c>
    </row>
    <row r="31" spans="1:10" ht="14.25" customHeight="1" x14ac:dyDescent="0.15">
      <c r="A31" s="82" t="s">
        <v>108</v>
      </c>
      <c r="B31" s="140">
        <f t="shared" si="18"/>
        <v>0</v>
      </c>
      <c r="C31" s="135"/>
      <c r="D31" s="135"/>
      <c r="E31" s="60">
        <f t="shared" si="19"/>
        <v>455453</v>
      </c>
      <c r="F31" s="60">
        <v>218168</v>
      </c>
      <c r="G31" s="60">
        <v>237285</v>
      </c>
      <c r="H31" s="95">
        <f>E31/B30*100</f>
        <v>56.086195707454756</v>
      </c>
      <c r="I31" s="95">
        <f>F31/C30*100</f>
        <v>56.175152109709522</v>
      </c>
      <c r="J31" s="95">
        <f>G31/D30*100</f>
        <v>56.004654368308756</v>
      </c>
    </row>
    <row r="32" spans="1:10" ht="14.25" customHeight="1" x14ac:dyDescent="0.15">
      <c r="A32" s="82" t="s">
        <v>194</v>
      </c>
      <c r="B32" s="48"/>
      <c r="C32" s="48"/>
      <c r="D32" s="48"/>
      <c r="E32" s="60"/>
      <c r="F32" s="60"/>
      <c r="G32" s="60"/>
      <c r="H32" s="95"/>
      <c r="I32" s="95"/>
      <c r="J32" s="95"/>
    </row>
    <row r="33" spans="1:10" ht="14.25" customHeight="1" x14ac:dyDescent="0.15">
      <c r="A33" s="82" t="s">
        <v>117</v>
      </c>
      <c r="B33" s="140">
        <f t="shared" si="11"/>
        <v>791432</v>
      </c>
      <c r="C33" s="135">
        <v>378670</v>
      </c>
      <c r="D33" s="135">
        <v>412762</v>
      </c>
      <c r="E33" s="60">
        <f t="shared" ref="E33:E34" si="21">F33+G33</f>
        <v>418963</v>
      </c>
      <c r="F33" s="60">
        <v>202090</v>
      </c>
      <c r="G33" s="60">
        <v>216873</v>
      </c>
      <c r="H33" s="95">
        <f t="shared" ref="H33:J33" si="22">E33/B33*100</f>
        <v>52.937333845485149</v>
      </c>
      <c r="I33" s="95">
        <f t="shared" si="22"/>
        <v>53.36836823619511</v>
      </c>
      <c r="J33" s="95">
        <f t="shared" si="22"/>
        <v>52.541900659459927</v>
      </c>
    </row>
    <row r="34" spans="1:10" ht="14.25" customHeight="1" x14ac:dyDescent="0.15">
      <c r="A34" s="82" t="s">
        <v>108</v>
      </c>
      <c r="B34" s="140">
        <f t="shared" si="11"/>
        <v>0</v>
      </c>
      <c r="C34" s="135"/>
      <c r="D34" s="135"/>
      <c r="E34" s="60">
        <f t="shared" si="21"/>
        <v>418930</v>
      </c>
      <c r="F34" s="60">
        <v>202073</v>
      </c>
      <c r="G34" s="60">
        <v>216857</v>
      </c>
      <c r="H34" s="95">
        <f>E34/B33*100</f>
        <v>52.933164188458392</v>
      </c>
      <c r="I34" s="95">
        <f>F34/C33*100</f>
        <v>53.363878839094724</v>
      </c>
      <c r="J34" s="95">
        <f>G34/D33*100</f>
        <v>52.53802433363537</v>
      </c>
    </row>
    <row r="35" spans="1:10" ht="6.75" customHeight="1" x14ac:dyDescent="0.15">
      <c r="A35" s="82"/>
      <c r="B35" s="48"/>
      <c r="C35" s="48"/>
      <c r="D35" s="48"/>
      <c r="E35" s="60"/>
      <c r="F35" s="60"/>
      <c r="G35" s="60"/>
      <c r="H35" s="95"/>
      <c r="I35" s="95"/>
      <c r="J35" s="95"/>
    </row>
    <row r="36" spans="1:10" ht="16.5" customHeight="1" x14ac:dyDescent="0.15">
      <c r="A36" s="82"/>
      <c r="B36" s="60"/>
      <c r="C36" s="60"/>
      <c r="D36" s="60"/>
      <c r="E36" s="141" t="s">
        <v>116</v>
      </c>
      <c r="F36" s="141"/>
      <c r="G36" s="141"/>
      <c r="H36" s="95"/>
      <c r="I36" s="95"/>
      <c r="J36" s="95"/>
    </row>
    <row r="37" spans="1:10" ht="14.25" customHeight="1" x14ac:dyDescent="0.15">
      <c r="A37" s="82" t="s">
        <v>115</v>
      </c>
      <c r="B37" s="48"/>
      <c r="C37" s="48"/>
      <c r="D37" s="48"/>
      <c r="E37" s="60"/>
      <c r="F37" s="60"/>
      <c r="G37" s="60"/>
      <c r="H37" s="95"/>
      <c r="I37" s="95"/>
      <c r="J37" s="95"/>
    </row>
    <row r="38" spans="1:10" ht="14.25" customHeight="1" x14ac:dyDescent="0.15">
      <c r="A38" s="82" t="s">
        <v>109</v>
      </c>
      <c r="B38" s="98">
        <f>C38+D38</f>
        <v>817771</v>
      </c>
      <c r="C38" s="48">
        <v>387415</v>
      </c>
      <c r="D38" s="48">
        <v>430356</v>
      </c>
      <c r="E38" s="60">
        <f>F38+G38</f>
        <v>445742</v>
      </c>
      <c r="F38" s="60">
        <v>210920</v>
      </c>
      <c r="G38" s="60">
        <v>234822</v>
      </c>
      <c r="H38" s="95">
        <f t="shared" ref="H38:J38" si="23">E38/B38*100</f>
        <v>54.506946321158367</v>
      </c>
      <c r="I38" s="95">
        <f t="shared" si="23"/>
        <v>54.442910057690078</v>
      </c>
      <c r="J38" s="95">
        <f t="shared" si="23"/>
        <v>54.564593034603917</v>
      </c>
    </row>
    <row r="39" spans="1:10" ht="14.25" customHeight="1" x14ac:dyDescent="0.15">
      <c r="A39" s="82" t="s">
        <v>108</v>
      </c>
      <c r="B39" s="99"/>
      <c r="C39" s="70"/>
      <c r="D39" s="70"/>
      <c r="E39" s="60">
        <f t="shared" ref="E39:E66" si="24">F39+G39</f>
        <v>445724</v>
      </c>
      <c r="F39" s="60">
        <v>210914</v>
      </c>
      <c r="G39" s="60">
        <v>234810</v>
      </c>
      <c r="H39" s="95">
        <f>E39/B38*100</f>
        <v>54.504745215958991</v>
      </c>
      <c r="I39" s="95">
        <f t="shared" ref="I39:J39" si="25">F39/C38*100</f>
        <v>54.441361330872574</v>
      </c>
      <c r="J39" s="95">
        <f t="shared" si="25"/>
        <v>54.561804645456327</v>
      </c>
    </row>
    <row r="40" spans="1:10" ht="14.25" customHeight="1" x14ac:dyDescent="0.15">
      <c r="A40" s="82" t="s">
        <v>114</v>
      </c>
      <c r="B40" s="48"/>
      <c r="C40" s="48"/>
      <c r="D40" s="48"/>
      <c r="E40" s="60"/>
      <c r="F40" s="60"/>
      <c r="G40" s="60"/>
      <c r="H40" s="95"/>
      <c r="I40" s="95"/>
      <c r="J40" s="95"/>
    </row>
    <row r="41" spans="1:10" ht="14.25" customHeight="1" x14ac:dyDescent="0.15">
      <c r="A41" s="82" t="s">
        <v>109</v>
      </c>
      <c r="B41" s="98">
        <f t="shared" ref="B41:B42" si="26">C41+D41</f>
        <v>830555</v>
      </c>
      <c r="C41" s="48">
        <v>394080</v>
      </c>
      <c r="D41" s="48">
        <v>436475</v>
      </c>
      <c r="E41" s="60">
        <f t="shared" si="24"/>
        <v>448463</v>
      </c>
      <c r="F41" s="60">
        <v>211070</v>
      </c>
      <c r="G41" s="60">
        <v>237393</v>
      </c>
      <c r="H41" s="95">
        <f>E41/B41*100</f>
        <v>53.995581267947337</v>
      </c>
      <c r="I41" s="95">
        <f t="shared" ref="I41:J42" si="27">F41/C41*100</f>
        <v>53.560190824198131</v>
      </c>
      <c r="J41" s="95">
        <f t="shared" si="27"/>
        <v>54.388682055100524</v>
      </c>
    </row>
    <row r="42" spans="1:10" ht="14.25" customHeight="1" x14ac:dyDescent="0.15">
      <c r="A42" s="82" t="s">
        <v>108</v>
      </c>
      <c r="B42" s="98">
        <f t="shared" si="26"/>
        <v>830926</v>
      </c>
      <c r="C42" s="48">
        <v>394274</v>
      </c>
      <c r="D42" s="48">
        <v>436652</v>
      </c>
      <c r="E42" s="60">
        <f t="shared" si="24"/>
        <v>448500</v>
      </c>
      <c r="F42" s="60">
        <v>211107</v>
      </c>
      <c r="G42" s="60">
        <v>237393</v>
      </c>
      <c r="H42" s="95">
        <f t="shared" ref="H42" si="28">E42/B42*100</f>
        <v>53.975925654029353</v>
      </c>
      <c r="I42" s="95">
        <f t="shared" si="27"/>
        <v>53.543221211644699</v>
      </c>
      <c r="J42" s="95">
        <f t="shared" si="27"/>
        <v>54.366635215228598</v>
      </c>
    </row>
    <row r="43" spans="1:10" ht="14.25" customHeight="1" x14ac:dyDescent="0.15">
      <c r="A43" s="82" t="s">
        <v>113</v>
      </c>
      <c r="B43" s="60"/>
      <c r="C43" s="60"/>
      <c r="D43" s="60"/>
      <c r="E43" s="60"/>
      <c r="F43" s="60"/>
      <c r="G43" s="60"/>
      <c r="H43" s="95"/>
      <c r="I43" s="95"/>
      <c r="J43" s="95"/>
    </row>
    <row r="44" spans="1:10" ht="14.25" customHeight="1" x14ac:dyDescent="0.15">
      <c r="A44" s="82" t="s">
        <v>109</v>
      </c>
      <c r="B44" s="48">
        <f t="shared" ref="B44:B45" si="29">C44+D44</f>
        <v>833534</v>
      </c>
      <c r="C44" s="48">
        <v>395431</v>
      </c>
      <c r="D44" s="48">
        <v>438103</v>
      </c>
      <c r="E44" s="60">
        <f t="shared" si="24"/>
        <v>460135</v>
      </c>
      <c r="F44" s="60">
        <v>219459</v>
      </c>
      <c r="G44" s="60">
        <v>240676</v>
      </c>
      <c r="H44" s="95">
        <f t="shared" ref="H44:J45" si="30">E44/B44*100</f>
        <v>55.202907139960701</v>
      </c>
      <c r="I44" s="95">
        <f t="shared" si="30"/>
        <v>55.49868371473152</v>
      </c>
      <c r="J44" s="95">
        <f t="shared" si="30"/>
        <v>54.93593972193753</v>
      </c>
    </row>
    <row r="45" spans="1:10" ht="14.25" customHeight="1" x14ac:dyDescent="0.15">
      <c r="A45" s="82" t="s">
        <v>108</v>
      </c>
      <c r="B45" s="48">
        <f t="shared" si="29"/>
        <v>833943</v>
      </c>
      <c r="C45" s="48">
        <v>395634</v>
      </c>
      <c r="D45" s="48">
        <v>438309</v>
      </c>
      <c r="E45" s="60">
        <f t="shared" si="24"/>
        <v>460194</v>
      </c>
      <c r="F45" s="60">
        <v>219488</v>
      </c>
      <c r="G45" s="60">
        <v>240706</v>
      </c>
      <c r="H45" s="95">
        <f t="shared" si="30"/>
        <v>55.182908184372316</v>
      </c>
      <c r="I45" s="95">
        <f t="shared" si="30"/>
        <v>55.477537319846114</v>
      </c>
      <c r="J45" s="95">
        <f t="shared" si="30"/>
        <v>54.916964972199978</v>
      </c>
    </row>
    <row r="46" spans="1:10" ht="14.25" customHeight="1" x14ac:dyDescent="0.15">
      <c r="A46" s="82" t="s">
        <v>112</v>
      </c>
      <c r="B46" s="48"/>
      <c r="C46" s="48"/>
      <c r="D46" s="48"/>
      <c r="E46" s="60"/>
      <c r="F46" s="60"/>
      <c r="G46" s="60"/>
      <c r="H46" s="95"/>
      <c r="I46" s="95"/>
      <c r="J46" s="95"/>
    </row>
    <row r="47" spans="1:10" ht="14.25" customHeight="1" x14ac:dyDescent="0.15">
      <c r="A47" s="82" t="s">
        <v>109</v>
      </c>
      <c r="B47" s="48">
        <f>C47+D47</f>
        <v>835673</v>
      </c>
      <c r="C47" s="48">
        <v>396793</v>
      </c>
      <c r="D47" s="48">
        <v>438880</v>
      </c>
      <c r="E47" s="60">
        <f t="shared" si="24"/>
        <v>491745</v>
      </c>
      <c r="F47" s="60">
        <v>234875</v>
      </c>
      <c r="G47" s="60">
        <v>256870</v>
      </c>
      <c r="H47" s="95">
        <f t="shared" ref="H47:J47" si="31">E47/B47*100</f>
        <v>58.844189054809718</v>
      </c>
      <c r="I47" s="95">
        <f t="shared" si="31"/>
        <v>59.193332543668866</v>
      </c>
      <c r="J47" s="95">
        <f t="shared" si="31"/>
        <v>58.528527160043751</v>
      </c>
    </row>
    <row r="48" spans="1:10" ht="14.25" customHeight="1" x14ac:dyDescent="0.15">
      <c r="A48" s="82" t="s">
        <v>108</v>
      </c>
      <c r="B48" s="48"/>
      <c r="C48" s="48"/>
      <c r="D48" s="48"/>
      <c r="E48" s="60">
        <f t="shared" si="24"/>
        <v>491688</v>
      </c>
      <c r="F48" s="60">
        <v>234853</v>
      </c>
      <c r="G48" s="60">
        <v>256835</v>
      </c>
      <c r="H48" s="95">
        <f>E48/B47*100</f>
        <v>58.837368205027559</v>
      </c>
      <c r="I48" s="95">
        <f t="shared" ref="I48:J48" si="32">F48/C47*100</f>
        <v>59.187788091019755</v>
      </c>
      <c r="J48" s="95">
        <f t="shared" si="32"/>
        <v>58.520552314983597</v>
      </c>
    </row>
    <row r="49" spans="1:10" ht="14.25" customHeight="1" x14ac:dyDescent="0.15">
      <c r="A49" s="82" t="s">
        <v>111</v>
      </c>
      <c r="B49" s="48"/>
      <c r="C49" s="48"/>
      <c r="D49" s="48"/>
      <c r="E49" s="60"/>
      <c r="F49" s="60"/>
      <c r="G49" s="60"/>
      <c r="H49" s="95"/>
      <c r="I49" s="95"/>
      <c r="J49" s="95"/>
    </row>
    <row r="50" spans="1:10" ht="14.25" customHeight="1" x14ac:dyDescent="0.15">
      <c r="A50" s="82" t="s">
        <v>109</v>
      </c>
      <c r="B50" s="98">
        <f>C50+D50</f>
        <v>829698</v>
      </c>
      <c r="C50" s="48">
        <v>393776</v>
      </c>
      <c r="D50" s="48">
        <v>435922</v>
      </c>
      <c r="E50" s="60">
        <f t="shared" si="24"/>
        <v>478855</v>
      </c>
      <c r="F50" s="60">
        <v>227755</v>
      </c>
      <c r="G50" s="60">
        <v>251100</v>
      </c>
      <c r="H50" s="95">
        <f t="shared" ref="H50:J50" si="33">E50/B50*100</f>
        <v>57.714373181567268</v>
      </c>
      <c r="I50" s="95">
        <f t="shared" si="33"/>
        <v>57.838720490837424</v>
      </c>
      <c r="J50" s="95">
        <f t="shared" si="33"/>
        <v>57.602048072820367</v>
      </c>
    </row>
    <row r="51" spans="1:10" ht="14.25" customHeight="1" x14ac:dyDescent="0.15">
      <c r="A51" s="82" t="s">
        <v>108</v>
      </c>
      <c r="B51" s="98"/>
      <c r="C51" s="48"/>
      <c r="D51" s="48"/>
      <c r="E51" s="60">
        <f t="shared" si="24"/>
        <v>478856</v>
      </c>
      <c r="F51" s="60">
        <v>227746</v>
      </c>
      <c r="G51" s="60">
        <v>251110</v>
      </c>
      <c r="H51" s="95">
        <f>E51/B50*100</f>
        <v>57.714493707348936</v>
      </c>
      <c r="I51" s="95">
        <f t="shared" ref="I51:J51" si="34">F51/C50*100</f>
        <v>57.836434927471458</v>
      </c>
      <c r="J51" s="95">
        <f t="shared" si="34"/>
        <v>57.604342061194437</v>
      </c>
    </row>
    <row r="52" spans="1:10" ht="14.25" customHeight="1" x14ac:dyDescent="0.15">
      <c r="A52" s="82" t="s">
        <v>110</v>
      </c>
      <c r="B52" s="100"/>
      <c r="C52" s="101"/>
      <c r="D52" s="101"/>
      <c r="E52" s="101"/>
      <c r="F52" s="101"/>
      <c r="G52" s="101"/>
      <c r="H52" s="101"/>
      <c r="I52" s="101"/>
      <c r="J52" s="101"/>
    </row>
    <row r="53" spans="1:10" ht="14.25" customHeight="1" x14ac:dyDescent="0.15">
      <c r="A53" s="82" t="s">
        <v>109</v>
      </c>
      <c r="B53" s="98">
        <f>C53+D53</f>
        <v>826930</v>
      </c>
      <c r="C53" s="48">
        <v>393050</v>
      </c>
      <c r="D53" s="48">
        <v>433880</v>
      </c>
      <c r="E53" s="60">
        <f t="shared" si="24"/>
        <v>430704</v>
      </c>
      <c r="F53" s="60">
        <v>207875</v>
      </c>
      <c r="G53" s="60">
        <v>222829</v>
      </c>
      <c r="H53" s="95">
        <f t="shared" ref="H53:J53" si="35">E53/B53*100</f>
        <v>52.084698825777274</v>
      </c>
      <c r="I53" s="95">
        <f t="shared" si="35"/>
        <v>52.887673324004581</v>
      </c>
      <c r="J53" s="95">
        <f t="shared" si="35"/>
        <v>51.357287729326082</v>
      </c>
    </row>
    <row r="54" spans="1:10" ht="14.25" customHeight="1" x14ac:dyDescent="0.15">
      <c r="A54" s="82" t="s">
        <v>108</v>
      </c>
      <c r="B54" s="98"/>
      <c r="C54" s="48"/>
      <c r="D54" s="48"/>
      <c r="E54" s="60">
        <f t="shared" si="24"/>
        <v>430697</v>
      </c>
      <c r="F54" s="60">
        <v>207873</v>
      </c>
      <c r="G54" s="60">
        <v>222824</v>
      </c>
      <c r="H54" s="95">
        <f>E54/B53*100</f>
        <v>52.083852321236378</v>
      </c>
      <c r="I54" s="95">
        <f t="shared" ref="I54:J54" si="36">F54/C53*100</f>
        <v>52.887164482890213</v>
      </c>
      <c r="J54" s="95">
        <f t="shared" si="36"/>
        <v>51.356135336959532</v>
      </c>
    </row>
    <row r="55" spans="1:10" ht="14.25" customHeight="1" x14ac:dyDescent="0.15">
      <c r="A55" s="82" t="s">
        <v>160</v>
      </c>
      <c r="B55" s="48"/>
      <c r="C55" s="48"/>
      <c r="D55" s="48"/>
      <c r="E55" s="60"/>
      <c r="F55" s="60"/>
      <c r="G55" s="60"/>
      <c r="H55" s="95"/>
      <c r="I55" s="95"/>
      <c r="J55" s="95"/>
    </row>
    <row r="56" spans="1:10" ht="14.25" customHeight="1" x14ac:dyDescent="0.15">
      <c r="A56" s="82" t="s">
        <v>109</v>
      </c>
      <c r="B56" s="137">
        <f t="shared" ref="B56:B57" si="37">C56+D56</f>
        <v>834059</v>
      </c>
      <c r="C56" s="135">
        <v>397581</v>
      </c>
      <c r="D56" s="135">
        <v>436478</v>
      </c>
      <c r="E56" s="60">
        <f t="shared" si="24"/>
        <v>417392</v>
      </c>
      <c r="F56" s="60">
        <v>200317</v>
      </c>
      <c r="G56" s="60">
        <v>217075</v>
      </c>
      <c r="H56" s="95">
        <f t="shared" ref="H56:J56" si="38">E56/B56*100</f>
        <v>50.043462153157023</v>
      </c>
      <c r="I56" s="95">
        <f t="shared" si="38"/>
        <v>50.383946918992606</v>
      </c>
      <c r="J56" s="95">
        <f t="shared" si="38"/>
        <v>49.733319892411529</v>
      </c>
    </row>
    <row r="57" spans="1:10" ht="14.25" customHeight="1" x14ac:dyDescent="0.15">
      <c r="A57" s="82" t="s">
        <v>108</v>
      </c>
      <c r="B57" s="138">
        <f t="shared" si="37"/>
        <v>0</v>
      </c>
      <c r="C57" s="139"/>
      <c r="D57" s="139"/>
      <c r="E57" s="60">
        <f t="shared" si="24"/>
        <v>417402</v>
      </c>
      <c r="F57" s="60">
        <v>200330</v>
      </c>
      <c r="G57" s="60">
        <v>217072</v>
      </c>
      <c r="H57" s="95">
        <f>E57/B56*100</f>
        <v>50.044661109106194</v>
      </c>
      <c r="I57" s="95">
        <f t="shared" ref="I57:J57" si="39">F57/C56*100</f>
        <v>50.387216692950624</v>
      </c>
      <c r="J57" s="95">
        <f t="shared" si="39"/>
        <v>49.732632572546613</v>
      </c>
    </row>
    <row r="58" spans="1:10" ht="14.25" customHeight="1" x14ac:dyDescent="0.15">
      <c r="A58" s="82" t="s">
        <v>175</v>
      </c>
      <c r="B58" s="48"/>
      <c r="C58" s="48"/>
      <c r="D58" s="48"/>
      <c r="E58" s="60"/>
      <c r="F58" s="60"/>
      <c r="G58" s="60"/>
      <c r="H58" s="95"/>
      <c r="I58" s="95"/>
      <c r="J58" s="95"/>
    </row>
    <row r="59" spans="1:10" ht="14.25" customHeight="1" x14ac:dyDescent="0.15">
      <c r="A59" s="82" t="s">
        <v>109</v>
      </c>
      <c r="B59" s="135">
        <f t="shared" ref="B59:B60" si="40">C59+D59</f>
        <v>825490</v>
      </c>
      <c r="C59" s="135">
        <v>394650</v>
      </c>
      <c r="D59" s="135">
        <v>430840</v>
      </c>
      <c r="E59" s="60">
        <f t="shared" si="24"/>
        <v>373999</v>
      </c>
      <c r="F59" s="60">
        <v>181556</v>
      </c>
      <c r="G59" s="60">
        <v>192443</v>
      </c>
      <c r="H59" s="95">
        <f t="shared" ref="H59:J59" si="41">E59/B59*100</f>
        <v>45.306302923112334</v>
      </c>
      <c r="I59" s="95">
        <f t="shared" si="41"/>
        <v>46.004307614341819</v>
      </c>
      <c r="J59" s="95">
        <f t="shared" si="41"/>
        <v>44.666929718689076</v>
      </c>
    </row>
    <row r="60" spans="1:10" ht="14.25" customHeight="1" x14ac:dyDescent="0.15">
      <c r="A60" s="82" t="s">
        <v>108</v>
      </c>
      <c r="B60" s="135">
        <f t="shared" si="40"/>
        <v>0</v>
      </c>
      <c r="C60" s="135"/>
      <c r="D60" s="135"/>
      <c r="E60" s="60">
        <f t="shared" si="24"/>
        <v>373980</v>
      </c>
      <c r="F60" s="60">
        <v>181543</v>
      </c>
      <c r="G60" s="60">
        <v>192437</v>
      </c>
      <c r="H60" s="95">
        <f>E60/B59*100</f>
        <v>45.304001259857777</v>
      </c>
      <c r="I60" s="95">
        <f t="shared" ref="I60:J60" si="42">F60/C59*100</f>
        <v>46.001013556315726</v>
      </c>
      <c r="J60" s="95">
        <f t="shared" si="42"/>
        <v>44.665537090335164</v>
      </c>
    </row>
    <row r="61" spans="1:10" ht="14.25" customHeight="1" x14ac:dyDescent="0.15">
      <c r="A61" s="82" t="s">
        <v>161</v>
      </c>
      <c r="B61" s="48"/>
      <c r="C61" s="48"/>
      <c r="D61" s="48"/>
      <c r="E61" s="60"/>
      <c r="F61" s="60"/>
      <c r="G61" s="60"/>
      <c r="H61" s="95"/>
      <c r="I61" s="95"/>
      <c r="J61" s="95"/>
    </row>
    <row r="62" spans="1:10" ht="14.25" customHeight="1" x14ac:dyDescent="0.15">
      <c r="A62" s="82" t="s">
        <v>109</v>
      </c>
      <c r="B62" s="135">
        <f t="shared" ref="B62:B63" si="43">C62+D62</f>
        <v>808630</v>
      </c>
      <c r="C62" s="135">
        <v>386853</v>
      </c>
      <c r="D62" s="135">
        <v>421777</v>
      </c>
      <c r="E62" s="60">
        <f t="shared" ref="E62:E63" si="44">F62+G62</f>
        <v>398021</v>
      </c>
      <c r="F62" s="60">
        <v>190832</v>
      </c>
      <c r="G62" s="60">
        <v>207189</v>
      </c>
      <c r="H62" s="95">
        <f t="shared" ref="H62:J62" si="45">E62/B62*100</f>
        <v>49.22164648850525</v>
      </c>
      <c r="I62" s="95">
        <f t="shared" si="45"/>
        <v>49.329331813376143</v>
      </c>
      <c r="J62" s="95">
        <f t="shared" si="45"/>
        <v>49.12287772922658</v>
      </c>
    </row>
    <row r="63" spans="1:10" ht="14.25" customHeight="1" x14ac:dyDescent="0.15">
      <c r="A63" s="82" t="s">
        <v>108</v>
      </c>
      <c r="B63" s="135">
        <f t="shared" si="43"/>
        <v>0</v>
      </c>
      <c r="C63" s="135"/>
      <c r="D63" s="135"/>
      <c r="E63" s="60">
        <f t="shared" si="44"/>
        <v>398016</v>
      </c>
      <c r="F63" s="60">
        <v>190821</v>
      </c>
      <c r="G63" s="60">
        <v>207195</v>
      </c>
      <c r="H63" s="95">
        <f>E63/B62*100</f>
        <v>49.221028158737617</v>
      </c>
      <c r="I63" s="95">
        <f t="shared" ref="I63:J63" si="46">F63/C62*100</f>
        <v>49.326488356042219</v>
      </c>
      <c r="J63" s="95">
        <f t="shared" si="46"/>
        <v>49.124300281902521</v>
      </c>
    </row>
    <row r="64" spans="1:10" ht="14.25" customHeight="1" x14ac:dyDescent="0.15">
      <c r="A64" s="82" t="s">
        <v>195</v>
      </c>
      <c r="B64" s="48"/>
      <c r="C64" s="48"/>
      <c r="D64" s="48"/>
      <c r="E64" s="60"/>
      <c r="F64" s="60"/>
      <c r="G64" s="60"/>
      <c r="H64" s="95"/>
      <c r="I64" s="95"/>
      <c r="J64" s="95"/>
    </row>
    <row r="65" spans="1:10" ht="14.25" customHeight="1" x14ac:dyDescent="0.15">
      <c r="A65" s="82" t="s">
        <v>109</v>
      </c>
      <c r="B65" s="135">
        <f t="shared" ref="B65:B66" si="47">C65+D65</f>
        <v>788343</v>
      </c>
      <c r="C65" s="135">
        <v>377296</v>
      </c>
      <c r="D65" s="135">
        <v>411047</v>
      </c>
      <c r="E65" s="60">
        <f t="shared" si="24"/>
        <v>445103</v>
      </c>
      <c r="F65" s="60">
        <v>216517</v>
      </c>
      <c r="G65" s="60">
        <v>228586</v>
      </c>
      <c r="H65" s="95">
        <f t="shared" ref="H65:J65" si="48">E65/B65*100</f>
        <v>56.46057617052476</v>
      </c>
      <c r="I65" s="95">
        <f t="shared" si="48"/>
        <v>57.386508205758865</v>
      </c>
      <c r="J65" s="95">
        <f t="shared" si="48"/>
        <v>55.610672258890105</v>
      </c>
    </row>
    <row r="66" spans="1:10" ht="14.25" customHeight="1" x14ac:dyDescent="0.15">
      <c r="A66" s="82" t="s">
        <v>108</v>
      </c>
      <c r="B66" s="135">
        <f t="shared" si="47"/>
        <v>0</v>
      </c>
      <c r="C66" s="135"/>
      <c r="D66" s="135"/>
      <c r="E66" s="60">
        <f t="shared" si="24"/>
        <v>445090</v>
      </c>
      <c r="F66" s="60">
        <v>216509</v>
      </c>
      <c r="G66" s="60">
        <v>228581</v>
      </c>
      <c r="H66" s="95">
        <f>E66/B65*100</f>
        <v>56.458927142119606</v>
      </c>
      <c r="I66" s="95">
        <f t="shared" ref="I66:J66" si="49">F66/C65*100</f>
        <v>57.384387854628727</v>
      </c>
      <c r="J66" s="95">
        <f t="shared" si="49"/>
        <v>55.609455852980318</v>
      </c>
    </row>
    <row r="67" spans="1:10" ht="6" customHeight="1" thickBot="1" x14ac:dyDescent="0.2">
      <c r="A67" s="102"/>
      <c r="B67" s="94"/>
      <c r="C67" s="94"/>
      <c r="D67" s="94"/>
      <c r="E67" s="94"/>
      <c r="F67" s="94"/>
      <c r="G67" s="94"/>
      <c r="H67" s="94"/>
      <c r="I67" s="94"/>
      <c r="J67" s="94"/>
    </row>
    <row r="68" spans="1:10" ht="13.5" customHeight="1" x14ac:dyDescent="0.15">
      <c r="A68" s="90" t="s">
        <v>196</v>
      </c>
      <c r="B68" s="90"/>
      <c r="C68" s="90"/>
      <c r="D68" s="90"/>
      <c r="E68" s="90"/>
      <c r="F68" s="90"/>
      <c r="G68" s="90"/>
      <c r="H68" s="90"/>
      <c r="I68" s="90"/>
    </row>
    <row r="69" spans="1:10" ht="13.5" customHeight="1" x14ac:dyDescent="0.15">
      <c r="A69" s="90" t="s">
        <v>197</v>
      </c>
      <c r="B69" s="90"/>
      <c r="C69" s="90"/>
      <c r="D69" s="90"/>
      <c r="E69" s="90"/>
      <c r="F69" s="90"/>
      <c r="G69" s="90"/>
      <c r="H69" s="90"/>
      <c r="I69" s="90"/>
    </row>
    <row r="70" spans="1:10" ht="13.5" customHeight="1" x14ac:dyDescent="0.15">
      <c r="A70" s="136" t="s">
        <v>198</v>
      </c>
      <c r="B70" s="136"/>
      <c r="C70" s="136"/>
      <c r="D70" s="136"/>
      <c r="E70" s="136"/>
      <c r="F70" s="136"/>
      <c r="G70" s="136"/>
      <c r="H70" s="136"/>
      <c r="I70" s="136"/>
    </row>
    <row r="71" spans="1:10" ht="13.5" customHeight="1" x14ac:dyDescent="0.15">
      <c r="A71" s="90" t="s">
        <v>89</v>
      </c>
      <c r="B71" s="90"/>
    </row>
    <row r="72" spans="1:10" ht="18.75" customHeight="1" x14ac:dyDescent="0.15">
      <c r="A72" s="32"/>
    </row>
    <row r="73" spans="1:10" ht="18.75" customHeight="1" x14ac:dyDescent="0.15">
      <c r="A73" s="32"/>
    </row>
  </sheetData>
  <mergeCells count="34">
    <mergeCell ref="B21:B22"/>
    <mergeCell ref="C21:C22"/>
    <mergeCell ref="D21:D22"/>
    <mergeCell ref="A4:A5"/>
    <mergeCell ref="E7:G7"/>
    <mergeCell ref="B18:B19"/>
    <mergeCell ref="C18:C19"/>
    <mergeCell ref="D18:D19"/>
    <mergeCell ref="E36:G36"/>
    <mergeCell ref="B24:B25"/>
    <mergeCell ref="C24:C25"/>
    <mergeCell ref="D24:D25"/>
    <mergeCell ref="B27:B28"/>
    <mergeCell ref="C27:C28"/>
    <mergeCell ref="D27:D28"/>
    <mergeCell ref="B30:B31"/>
    <mergeCell ref="C30:C31"/>
    <mergeCell ref="D30:D31"/>
    <mergeCell ref="B33:B34"/>
    <mergeCell ref="C33:C34"/>
    <mergeCell ref="D33:D34"/>
    <mergeCell ref="B65:B66"/>
    <mergeCell ref="C65:C66"/>
    <mergeCell ref="D65:D66"/>
    <mergeCell ref="A70:I70"/>
    <mergeCell ref="B56:B57"/>
    <mergeCell ref="C56:C57"/>
    <mergeCell ref="D56:D57"/>
    <mergeCell ref="B59:B60"/>
    <mergeCell ref="C59:C60"/>
    <mergeCell ref="D59:D60"/>
    <mergeCell ref="B62:B63"/>
    <mergeCell ref="C62:C63"/>
    <mergeCell ref="D62:D63"/>
  </mergeCells>
  <phoneticPr fontId="9"/>
  <hyperlinks>
    <hyperlink ref="K1" location="'公務員・選挙'!A1" display="目次（項目一覧表）へ戻る" xr:uid="{842B2990-622A-48B7-9F5B-2C17576BDE9B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/>
  <dimension ref="A1:P33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1.6640625" style="40" customWidth="1"/>
    <col min="2" max="2" width="11.6640625" style="40" customWidth="1"/>
    <col min="3" max="3" width="1.6640625" style="40" customWidth="1"/>
    <col min="4" max="5" width="8.88671875" style="40" customWidth="1"/>
    <col min="6" max="6" width="6.5546875" style="40" customWidth="1"/>
    <col min="7" max="8" width="8.88671875" style="40" customWidth="1"/>
    <col min="9" max="9" width="6.5546875" style="40" customWidth="1"/>
    <col min="10" max="11" width="8.88671875" style="40" customWidth="1"/>
    <col min="12" max="12" width="6.5546875" style="40" customWidth="1"/>
    <col min="13" max="14" width="8.88671875" style="40" customWidth="1"/>
    <col min="15" max="15" width="6.5546875" style="40" customWidth="1"/>
    <col min="16" max="16" width="23.44140625" style="40" bestFit="1" customWidth="1"/>
    <col min="17" max="16384" width="10.6640625" style="40"/>
  </cols>
  <sheetData>
    <row r="1" spans="1:16" ht="12" customHeight="1" x14ac:dyDescent="0.15">
      <c r="P1" s="55" t="s">
        <v>183</v>
      </c>
    </row>
    <row r="2" spans="1:16" ht="21" customHeight="1" x14ac:dyDescent="0.15">
      <c r="A2" s="23"/>
      <c r="B2" s="41"/>
      <c r="C2" s="41"/>
      <c r="D2" s="41"/>
      <c r="E2" s="3"/>
      <c r="F2" s="3"/>
      <c r="G2" s="3"/>
      <c r="H2" s="41"/>
      <c r="I2" s="41"/>
      <c r="J2" s="41"/>
      <c r="K2" s="41"/>
      <c r="L2" s="41"/>
      <c r="M2" s="41"/>
      <c r="N2" s="41"/>
      <c r="O2" s="41"/>
    </row>
    <row r="3" spans="1:16" ht="30" customHeight="1" thickBot="1" x14ac:dyDescent="0.2">
      <c r="A3" s="2" t="s">
        <v>133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2" t="s">
        <v>98</v>
      </c>
    </row>
    <row r="4" spans="1:16" ht="15" customHeight="1" x14ac:dyDescent="0.15">
      <c r="A4" s="123" t="s">
        <v>21</v>
      </c>
      <c r="B4" s="123"/>
      <c r="C4" s="131"/>
      <c r="D4" s="151" t="s">
        <v>199</v>
      </c>
      <c r="E4" s="152"/>
      <c r="F4" s="152"/>
      <c r="G4" s="152"/>
      <c r="H4" s="152"/>
      <c r="I4" s="153"/>
      <c r="J4" s="151" t="s">
        <v>200</v>
      </c>
      <c r="K4" s="152"/>
      <c r="L4" s="152"/>
      <c r="M4" s="152"/>
      <c r="N4" s="152"/>
      <c r="O4" s="152"/>
    </row>
    <row r="5" spans="1:16" ht="15" customHeight="1" x14ac:dyDescent="0.15">
      <c r="A5" s="147"/>
      <c r="B5" s="147"/>
      <c r="C5" s="148"/>
      <c r="D5" s="154" t="s">
        <v>132</v>
      </c>
      <c r="E5" s="155"/>
      <c r="F5" s="156"/>
      <c r="G5" s="154" t="s">
        <v>130</v>
      </c>
      <c r="H5" s="155"/>
      <c r="I5" s="156"/>
      <c r="J5" s="157" t="s">
        <v>131</v>
      </c>
      <c r="K5" s="158"/>
      <c r="L5" s="159"/>
      <c r="M5" s="154" t="s">
        <v>130</v>
      </c>
      <c r="N5" s="155"/>
      <c r="O5" s="155"/>
    </row>
    <row r="6" spans="1:16" ht="27" customHeight="1" x14ac:dyDescent="0.15">
      <c r="A6" s="149"/>
      <c r="B6" s="149"/>
      <c r="C6" s="150"/>
      <c r="D6" s="103" t="s">
        <v>129</v>
      </c>
      <c r="E6" s="104" t="s">
        <v>128</v>
      </c>
      <c r="F6" s="104" t="s">
        <v>127</v>
      </c>
      <c r="G6" s="103" t="s">
        <v>129</v>
      </c>
      <c r="H6" s="104" t="s">
        <v>128</v>
      </c>
      <c r="I6" s="104" t="s">
        <v>127</v>
      </c>
      <c r="J6" s="103" t="s">
        <v>129</v>
      </c>
      <c r="K6" s="104" t="s">
        <v>128</v>
      </c>
      <c r="L6" s="104" t="s">
        <v>127</v>
      </c>
      <c r="M6" s="103" t="s">
        <v>129</v>
      </c>
      <c r="N6" s="104" t="s">
        <v>128</v>
      </c>
      <c r="O6" s="105" t="s">
        <v>127</v>
      </c>
    </row>
    <row r="7" spans="1:16" ht="6" customHeight="1" x14ac:dyDescent="0.15">
      <c r="D7" s="65"/>
    </row>
    <row r="8" spans="1:16" s="1" customFormat="1" ht="36" customHeight="1" x14ac:dyDescent="0.15">
      <c r="B8" s="5" t="s">
        <v>75</v>
      </c>
      <c r="D8" s="26">
        <f>D10+D11</f>
        <v>791432</v>
      </c>
      <c r="E8" s="4">
        <f>E10+E11</f>
        <v>418963</v>
      </c>
      <c r="F8" s="27">
        <f>E8/D8*100</f>
        <v>52.937333845485149</v>
      </c>
      <c r="G8" s="25">
        <f>G10+G11</f>
        <v>791432</v>
      </c>
      <c r="H8" s="4">
        <f t="shared" ref="H8" si="0">H10+H11</f>
        <v>418930</v>
      </c>
      <c r="I8" s="24">
        <f>H8/G8*100</f>
        <v>52.933164188458392</v>
      </c>
      <c r="J8" s="4">
        <f>J10+J11</f>
        <v>788343</v>
      </c>
      <c r="K8" s="4">
        <f t="shared" ref="K8" si="1">K10+K11</f>
        <v>445103</v>
      </c>
      <c r="L8" s="24">
        <f>K8/J8*100</f>
        <v>56.46057617052476</v>
      </c>
      <c r="M8" s="4">
        <f t="shared" ref="M8:N8" si="2">M10+M11</f>
        <v>788343</v>
      </c>
      <c r="N8" s="4">
        <f t="shared" si="2"/>
        <v>445090</v>
      </c>
      <c r="O8" s="24">
        <f>N8/M8*100</f>
        <v>56.458927142119606</v>
      </c>
    </row>
    <row r="9" spans="1:16" ht="18" customHeight="1" x14ac:dyDescent="0.15">
      <c r="B9" s="41"/>
      <c r="D9" s="98"/>
      <c r="E9" s="48"/>
      <c r="F9" s="106"/>
      <c r="G9" s="107"/>
      <c r="H9" s="48"/>
      <c r="I9" s="106"/>
      <c r="J9" s="48"/>
      <c r="K9" s="48"/>
      <c r="L9" s="106"/>
      <c r="M9" s="48"/>
      <c r="N9" s="48"/>
      <c r="O9" s="106"/>
    </row>
    <row r="10" spans="1:16" s="1" customFormat="1" ht="36" customHeight="1" x14ac:dyDescent="0.15">
      <c r="B10" s="5" t="s">
        <v>20</v>
      </c>
      <c r="D10" s="26">
        <f>SUM(D13:D20)</f>
        <v>670017</v>
      </c>
      <c r="E10" s="4">
        <f>SUM(E13:E20)</f>
        <v>351443</v>
      </c>
      <c r="F10" s="24">
        <f>E10/D10*100</f>
        <v>52.452848211314041</v>
      </c>
      <c r="G10" s="25">
        <f t="shared" ref="G10:H10" si="3">SUM(G13:G20)</f>
        <v>670017</v>
      </c>
      <c r="H10" s="4">
        <f t="shared" si="3"/>
        <v>351413</v>
      </c>
      <c r="I10" s="24">
        <f>H10/G10*100</f>
        <v>52.448370712981905</v>
      </c>
      <c r="J10" s="4">
        <f>SUM(J13:J20)</f>
        <v>667873</v>
      </c>
      <c r="K10" s="4">
        <f>SUM(K13:K20)</f>
        <v>374827</v>
      </c>
      <c r="L10" s="24">
        <f>K10/J10*100</f>
        <v>56.122496342867578</v>
      </c>
      <c r="M10" s="4">
        <f t="shared" ref="M10:N10" si="4">SUM(M13:M20)</f>
        <v>667873</v>
      </c>
      <c r="N10" s="4">
        <f t="shared" si="4"/>
        <v>374808</v>
      </c>
      <c r="O10" s="24">
        <f>N10/M10*100</f>
        <v>56.11965149062771</v>
      </c>
    </row>
    <row r="11" spans="1:16" s="1" customFormat="1" ht="36" customHeight="1" x14ac:dyDescent="0.15">
      <c r="B11" s="5" t="s">
        <v>74</v>
      </c>
      <c r="D11" s="26">
        <f>SUM(D21:D29)</f>
        <v>121415</v>
      </c>
      <c r="E11" s="4">
        <f>SUM(E21:E29)</f>
        <v>67520</v>
      </c>
      <c r="F11" s="24">
        <f>E11/D11*100</f>
        <v>55.610921220607011</v>
      </c>
      <c r="G11" s="25">
        <f t="shared" ref="G11:H11" si="5">SUM(G21:G29)</f>
        <v>121415</v>
      </c>
      <c r="H11" s="4">
        <f t="shared" si="5"/>
        <v>67517</v>
      </c>
      <c r="I11" s="24">
        <f>H11/G11*100</f>
        <v>55.608450356216288</v>
      </c>
      <c r="J11" s="4">
        <f>SUM(J21:J29)</f>
        <v>120470</v>
      </c>
      <c r="K11" s="4">
        <f>SUM(K21:K29)</f>
        <v>70276</v>
      </c>
      <c r="L11" s="24">
        <f>K11/J11*100</f>
        <v>58.334855150659912</v>
      </c>
      <c r="M11" s="4">
        <f t="shared" ref="M11:N11" si="6">SUM(M21:M29)</f>
        <v>120470</v>
      </c>
      <c r="N11" s="4">
        <f t="shared" si="6"/>
        <v>70282</v>
      </c>
      <c r="O11" s="24">
        <f>N11/M11*100</f>
        <v>58.339835643728733</v>
      </c>
    </row>
    <row r="12" spans="1:16" ht="18" customHeight="1" x14ac:dyDescent="0.15">
      <c r="B12" s="41"/>
      <c r="D12" s="98"/>
      <c r="E12" s="48"/>
      <c r="F12" s="106"/>
      <c r="G12" s="107"/>
      <c r="H12" s="48"/>
      <c r="I12" s="106"/>
      <c r="J12" s="48"/>
      <c r="K12" s="48"/>
      <c r="L12" s="106"/>
      <c r="M12" s="48"/>
      <c r="N12" s="48"/>
      <c r="O12" s="106"/>
    </row>
    <row r="13" spans="1:16" ht="36" customHeight="1" x14ac:dyDescent="0.15">
      <c r="B13" s="66" t="s">
        <v>19</v>
      </c>
      <c r="D13" s="98">
        <v>349236</v>
      </c>
      <c r="E13" s="48">
        <v>183058</v>
      </c>
      <c r="F13" s="106">
        <f>E13/D13*100</f>
        <v>52.416703890778727</v>
      </c>
      <c r="G13" s="107">
        <v>349236</v>
      </c>
      <c r="H13" s="48">
        <v>183050</v>
      </c>
      <c r="I13" s="106">
        <f>H13/G13*100</f>
        <v>52.414413176190308</v>
      </c>
      <c r="J13" s="48">
        <v>349474</v>
      </c>
      <c r="K13" s="48">
        <v>197594</v>
      </c>
      <c r="L13" s="106">
        <f>K13/J13*100</f>
        <v>56.540400716505381</v>
      </c>
      <c r="M13" s="48">
        <v>349474</v>
      </c>
      <c r="N13" s="48">
        <v>197590</v>
      </c>
      <c r="O13" s="106">
        <f>N13/M13*100</f>
        <v>56.539256139226381</v>
      </c>
    </row>
    <row r="14" spans="1:16" ht="36" customHeight="1" x14ac:dyDescent="0.15">
      <c r="B14" s="66" t="s">
        <v>18</v>
      </c>
      <c r="D14" s="98">
        <v>91084</v>
      </c>
      <c r="E14" s="48">
        <v>45592</v>
      </c>
      <c r="F14" s="106">
        <f t="shared" ref="F14:F29" si="7">E14/D14*100</f>
        <v>50.054894383206708</v>
      </c>
      <c r="G14" s="107">
        <v>91084</v>
      </c>
      <c r="H14" s="48">
        <v>45591</v>
      </c>
      <c r="I14" s="106">
        <f t="shared" ref="I14:I29" si="8">H14/G14*100</f>
        <v>50.053796495542578</v>
      </c>
      <c r="J14" s="48">
        <v>91016</v>
      </c>
      <c r="K14" s="48">
        <v>49381</v>
      </c>
      <c r="L14" s="106">
        <f t="shared" ref="L14:L29" si="9">K14/J14*100</f>
        <v>54.255295772171927</v>
      </c>
      <c r="M14" s="48">
        <v>91016</v>
      </c>
      <c r="N14" s="48">
        <v>49374</v>
      </c>
      <c r="O14" s="106">
        <f t="shared" ref="O14:O29" si="10">N14/M14*100</f>
        <v>54.247604816735517</v>
      </c>
    </row>
    <row r="15" spans="1:16" ht="36" customHeight="1" x14ac:dyDescent="0.15">
      <c r="B15" s="66" t="s">
        <v>17</v>
      </c>
      <c r="D15" s="98">
        <v>42050</v>
      </c>
      <c r="E15" s="48">
        <v>23278</v>
      </c>
      <c r="F15" s="106">
        <f t="shared" si="7"/>
        <v>55.357907253269914</v>
      </c>
      <c r="G15" s="107">
        <v>42050</v>
      </c>
      <c r="H15" s="48">
        <v>23277</v>
      </c>
      <c r="I15" s="106">
        <f t="shared" si="8"/>
        <v>55.355529131985733</v>
      </c>
      <c r="J15" s="48">
        <v>41656</v>
      </c>
      <c r="K15" s="48">
        <v>22692</v>
      </c>
      <c r="L15" s="106">
        <f t="shared" si="9"/>
        <v>54.474745534856929</v>
      </c>
      <c r="M15" s="48">
        <v>41656</v>
      </c>
      <c r="N15" s="48">
        <v>22692</v>
      </c>
      <c r="O15" s="106">
        <f t="shared" si="10"/>
        <v>54.474745534856929</v>
      </c>
    </row>
    <row r="16" spans="1:16" ht="36" customHeight="1" x14ac:dyDescent="0.15">
      <c r="B16" s="66" t="s">
        <v>16</v>
      </c>
      <c r="D16" s="98">
        <v>25382</v>
      </c>
      <c r="E16" s="48">
        <v>13285</v>
      </c>
      <c r="F16" s="106">
        <f t="shared" si="7"/>
        <v>52.340241115751319</v>
      </c>
      <c r="G16" s="107">
        <v>25382</v>
      </c>
      <c r="H16" s="48">
        <v>13284</v>
      </c>
      <c r="I16" s="106">
        <f t="shared" si="8"/>
        <v>52.336301315893152</v>
      </c>
      <c r="J16" s="48">
        <v>25242</v>
      </c>
      <c r="K16" s="48">
        <v>14139</v>
      </c>
      <c r="L16" s="106">
        <f t="shared" si="9"/>
        <v>56.013786546232467</v>
      </c>
      <c r="M16" s="48">
        <v>25242</v>
      </c>
      <c r="N16" s="48">
        <v>14139</v>
      </c>
      <c r="O16" s="106">
        <f t="shared" si="10"/>
        <v>56.013786546232467</v>
      </c>
    </row>
    <row r="17" spans="1:15" ht="36" customHeight="1" x14ac:dyDescent="0.15">
      <c r="B17" s="66" t="s">
        <v>15</v>
      </c>
      <c r="D17" s="98">
        <v>47444</v>
      </c>
      <c r="E17" s="48">
        <v>23269</v>
      </c>
      <c r="F17" s="106">
        <f t="shared" si="7"/>
        <v>49.045190118876988</v>
      </c>
      <c r="G17" s="107">
        <v>47444</v>
      </c>
      <c r="H17" s="48">
        <v>23265</v>
      </c>
      <c r="I17" s="106">
        <f t="shared" si="8"/>
        <v>49.036759126549192</v>
      </c>
      <c r="J17" s="48">
        <v>47067</v>
      </c>
      <c r="K17" s="48">
        <v>25720</v>
      </c>
      <c r="L17" s="106">
        <f t="shared" si="9"/>
        <v>54.64550534344658</v>
      </c>
      <c r="M17" s="48">
        <v>47067</v>
      </c>
      <c r="N17" s="48">
        <v>25720</v>
      </c>
      <c r="O17" s="106">
        <f t="shared" si="10"/>
        <v>54.64550534344658</v>
      </c>
    </row>
    <row r="18" spans="1:15" ht="36" customHeight="1" x14ac:dyDescent="0.15">
      <c r="B18" s="66" t="s">
        <v>14</v>
      </c>
      <c r="D18" s="98">
        <v>38913</v>
      </c>
      <c r="E18" s="48">
        <v>22202</v>
      </c>
      <c r="F18" s="106">
        <f t="shared" si="7"/>
        <v>57.055482743556141</v>
      </c>
      <c r="G18" s="107">
        <v>38913</v>
      </c>
      <c r="H18" s="48">
        <v>22199</v>
      </c>
      <c r="I18" s="106">
        <f t="shared" si="8"/>
        <v>57.04777323773547</v>
      </c>
      <c r="J18" s="48">
        <v>38416</v>
      </c>
      <c r="K18" s="48">
        <v>22703</v>
      </c>
      <c r="L18" s="106">
        <f t="shared" si="9"/>
        <v>59.097771761765927</v>
      </c>
      <c r="M18" s="48">
        <v>38416</v>
      </c>
      <c r="N18" s="48">
        <v>22699</v>
      </c>
      <c r="O18" s="106">
        <f t="shared" si="10"/>
        <v>59.08735943356934</v>
      </c>
    </row>
    <row r="19" spans="1:15" ht="36" customHeight="1" x14ac:dyDescent="0.15">
      <c r="B19" s="66" t="s">
        <v>13</v>
      </c>
      <c r="D19" s="98">
        <v>24451</v>
      </c>
      <c r="E19" s="48">
        <v>13940</v>
      </c>
      <c r="F19" s="106">
        <f t="shared" si="7"/>
        <v>57.01198314997341</v>
      </c>
      <c r="G19" s="107">
        <v>24451</v>
      </c>
      <c r="H19" s="48">
        <v>13938</v>
      </c>
      <c r="I19" s="106">
        <f t="shared" si="8"/>
        <v>57.003803525418185</v>
      </c>
      <c r="J19" s="48">
        <v>24036</v>
      </c>
      <c r="K19" s="48">
        <v>13915</v>
      </c>
      <c r="L19" s="106">
        <f t="shared" si="9"/>
        <v>57.892328174405058</v>
      </c>
      <c r="M19" s="48">
        <v>24036</v>
      </c>
      <c r="N19" s="48">
        <v>13915</v>
      </c>
      <c r="O19" s="106">
        <f t="shared" si="10"/>
        <v>57.892328174405058</v>
      </c>
    </row>
    <row r="20" spans="1:15" ht="36" customHeight="1" x14ac:dyDescent="0.15">
      <c r="B20" s="66" t="s">
        <v>12</v>
      </c>
      <c r="D20" s="98">
        <v>51457</v>
      </c>
      <c r="E20" s="48">
        <v>26819</v>
      </c>
      <c r="F20" s="106">
        <f t="shared" si="7"/>
        <v>52.119245195017193</v>
      </c>
      <c r="G20" s="107">
        <v>51457</v>
      </c>
      <c r="H20" s="48">
        <v>26809</v>
      </c>
      <c r="I20" s="106">
        <f t="shared" si="8"/>
        <v>52.099811493091316</v>
      </c>
      <c r="J20" s="48">
        <v>50966</v>
      </c>
      <c r="K20" s="48">
        <v>28683</v>
      </c>
      <c r="L20" s="106">
        <f t="shared" si="9"/>
        <v>56.27869560098889</v>
      </c>
      <c r="M20" s="48">
        <v>50966</v>
      </c>
      <c r="N20" s="48">
        <v>28679</v>
      </c>
      <c r="O20" s="106">
        <f t="shared" si="10"/>
        <v>56.270847231487664</v>
      </c>
    </row>
    <row r="21" spans="1:15" ht="36" customHeight="1" x14ac:dyDescent="0.15">
      <c r="B21" s="66" t="s">
        <v>11</v>
      </c>
      <c r="D21" s="98">
        <v>11045</v>
      </c>
      <c r="E21" s="48">
        <v>7053</v>
      </c>
      <c r="F21" s="106">
        <f t="shared" si="7"/>
        <v>63.856948845631514</v>
      </c>
      <c r="G21" s="107">
        <v>11045</v>
      </c>
      <c r="H21" s="48">
        <v>7053</v>
      </c>
      <c r="I21" s="106">
        <f t="shared" si="8"/>
        <v>63.856948845631514</v>
      </c>
      <c r="J21" s="48">
        <v>10879</v>
      </c>
      <c r="K21" s="48">
        <v>6678</v>
      </c>
      <c r="L21" s="106">
        <f t="shared" si="9"/>
        <v>61.384318411618708</v>
      </c>
      <c r="M21" s="48">
        <v>10879</v>
      </c>
      <c r="N21" s="48">
        <v>6680</v>
      </c>
      <c r="O21" s="106">
        <f t="shared" si="10"/>
        <v>61.402702454269701</v>
      </c>
    </row>
    <row r="22" spans="1:15" ht="36" customHeight="1" x14ac:dyDescent="0.15">
      <c r="B22" s="66" t="s">
        <v>10</v>
      </c>
      <c r="D22" s="98">
        <v>11565</v>
      </c>
      <c r="E22" s="48">
        <v>7087</v>
      </c>
      <c r="F22" s="106">
        <f t="shared" si="7"/>
        <v>61.279723303069609</v>
      </c>
      <c r="G22" s="107">
        <v>11565</v>
      </c>
      <c r="H22" s="48">
        <v>7086</v>
      </c>
      <c r="I22" s="106">
        <f t="shared" si="8"/>
        <v>61.271076523994815</v>
      </c>
      <c r="J22" s="48">
        <v>11441</v>
      </c>
      <c r="K22" s="48">
        <v>6844</v>
      </c>
      <c r="L22" s="106">
        <f t="shared" si="9"/>
        <v>59.819945808932786</v>
      </c>
      <c r="M22" s="48">
        <v>11441</v>
      </c>
      <c r="N22" s="48">
        <v>6845</v>
      </c>
      <c r="O22" s="106">
        <f t="shared" si="10"/>
        <v>59.828686303644787</v>
      </c>
    </row>
    <row r="23" spans="1:15" ht="36" customHeight="1" x14ac:dyDescent="0.15">
      <c r="B23" s="66" t="s">
        <v>9</v>
      </c>
      <c r="D23" s="98">
        <v>22699</v>
      </c>
      <c r="E23" s="48">
        <v>12566</v>
      </c>
      <c r="F23" s="106">
        <f t="shared" si="7"/>
        <v>55.359266928058503</v>
      </c>
      <c r="G23" s="107">
        <v>22699</v>
      </c>
      <c r="H23" s="48">
        <v>12565</v>
      </c>
      <c r="I23" s="106">
        <f t="shared" si="8"/>
        <v>55.354861447640872</v>
      </c>
      <c r="J23" s="48">
        <v>22592</v>
      </c>
      <c r="K23" s="48">
        <v>13285</v>
      </c>
      <c r="L23" s="106">
        <f t="shared" si="9"/>
        <v>58.804001416430594</v>
      </c>
      <c r="M23" s="48">
        <v>22592</v>
      </c>
      <c r="N23" s="48">
        <v>13285</v>
      </c>
      <c r="O23" s="106">
        <f t="shared" si="10"/>
        <v>58.804001416430594</v>
      </c>
    </row>
    <row r="24" spans="1:15" ht="36" customHeight="1" x14ac:dyDescent="0.15">
      <c r="B24" s="66" t="s">
        <v>8</v>
      </c>
      <c r="D24" s="98">
        <v>2503</v>
      </c>
      <c r="E24" s="48">
        <v>1474</v>
      </c>
      <c r="F24" s="106">
        <f t="shared" si="7"/>
        <v>58.889332800639238</v>
      </c>
      <c r="G24" s="107">
        <v>2503</v>
      </c>
      <c r="H24" s="48">
        <v>1474</v>
      </c>
      <c r="I24" s="106">
        <f t="shared" si="8"/>
        <v>58.889332800639238</v>
      </c>
      <c r="J24" s="48">
        <v>2489</v>
      </c>
      <c r="K24" s="48">
        <v>1564</v>
      </c>
      <c r="L24" s="106">
        <f t="shared" si="9"/>
        <v>62.83648051426276</v>
      </c>
      <c r="M24" s="48">
        <v>2489</v>
      </c>
      <c r="N24" s="48">
        <v>1564</v>
      </c>
      <c r="O24" s="106">
        <f t="shared" si="10"/>
        <v>62.83648051426276</v>
      </c>
    </row>
    <row r="25" spans="1:15" ht="36" customHeight="1" x14ac:dyDescent="0.15">
      <c r="B25" s="66" t="s">
        <v>7</v>
      </c>
      <c r="D25" s="98">
        <v>14622</v>
      </c>
      <c r="E25" s="48">
        <v>7579</v>
      </c>
      <c r="F25" s="106">
        <f t="shared" si="7"/>
        <v>51.832854602653534</v>
      </c>
      <c r="G25" s="107">
        <v>14622</v>
      </c>
      <c r="H25" s="48">
        <v>7579</v>
      </c>
      <c r="I25" s="106">
        <f t="shared" si="8"/>
        <v>51.832854602653534</v>
      </c>
      <c r="J25" s="48">
        <v>14582</v>
      </c>
      <c r="K25" s="48">
        <v>8409</v>
      </c>
      <c r="L25" s="106">
        <f t="shared" si="9"/>
        <v>57.666986695926482</v>
      </c>
      <c r="M25" s="48">
        <v>14582</v>
      </c>
      <c r="N25" s="48">
        <v>8409</v>
      </c>
      <c r="O25" s="106">
        <f t="shared" si="10"/>
        <v>57.666986695926482</v>
      </c>
    </row>
    <row r="26" spans="1:15" ht="36" customHeight="1" x14ac:dyDescent="0.15">
      <c r="B26" s="66" t="s">
        <v>6</v>
      </c>
      <c r="D26" s="98">
        <v>19449</v>
      </c>
      <c r="E26" s="48">
        <v>11429</v>
      </c>
      <c r="F26" s="106">
        <f t="shared" si="7"/>
        <v>58.763946732479823</v>
      </c>
      <c r="G26" s="107">
        <v>19449</v>
      </c>
      <c r="H26" s="48">
        <v>11429</v>
      </c>
      <c r="I26" s="106">
        <f t="shared" si="8"/>
        <v>58.763946732479823</v>
      </c>
      <c r="J26" s="48">
        <v>19313</v>
      </c>
      <c r="K26" s="48">
        <v>11817</v>
      </c>
      <c r="L26" s="106">
        <f t="shared" si="9"/>
        <v>61.186765391187279</v>
      </c>
      <c r="M26" s="48">
        <v>19313</v>
      </c>
      <c r="N26" s="48">
        <v>11817</v>
      </c>
      <c r="O26" s="106">
        <f t="shared" si="10"/>
        <v>61.186765391187279</v>
      </c>
    </row>
    <row r="27" spans="1:15" ht="36" customHeight="1" x14ac:dyDescent="0.15">
      <c r="B27" s="66" t="s">
        <v>5</v>
      </c>
      <c r="D27" s="98">
        <v>7063</v>
      </c>
      <c r="E27" s="48">
        <v>3720</v>
      </c>
      <c r="F27" s="106">
        <f t="shared" si="7"/>
        <v>52.668837604417384</v>
      </c>
      <c r="G27" s="107">
        <v>7063</v>
      </c>
      <c r="H27" s="48">
        <v>3719</v>
      </c>
      <c r="I27" s="106">
        <f t="shared" si="8"/>
        <v>52.654679314738786</v>
      </c>
      <c r="J27" s="48">
        <v>6981</v>
      </c>
      <c r="K27" s="48">
        <v>3919</v>
      </c>
      <c r="L27" s="106">
        <f t="shared" si="9"/>
        <v>56.13808909898296</v>
      </c>
      <c r="M27" s="48">
        <v>6981</v>
      </c>
      <c r="N27" s="48">
        <v>3918</v>
      </c>
      <c r="O27" s="106">
        <f t="shared" si="10"/>
        <v>56.123764503652772</v>
      </c>
    </row>
    <row r="28" spans="1:15" ht="36" customHeight="1" x14ac:dyDescent="0.15">
      <c r="B28" s="66" t="s">
        <v>4</v>
      </c>
      <c r="D28" s="98">
        <v>17918</v>
      </c>
      <c r="E28" s="48">
        <v>9198</v>
      </c>
      <c r="F28" s="106">
        <f t="shared" si="7"/>
        <v>51.333854224801875</v>
      </c>
      <c r="G28" s="107">
        <v>17918</v>
      </c>
      <c r="H28" s="48">
        <v>9199</v>
      </c>
      <c r="I28" s="106">
        <f t="shared" si="8"/>
        <v>51.339435204821967</v>
      </c>
      <c r="J28" s="48">
        <v>17807</v>
      </c>
      <c r="K28" s="48">
        <v>9844</v>
      </c>
      <c r="L28" s="106">
        <f t="shared" si="9"/>
        <v>55.281630819340712</v>
      </c>
      <c r="M28" s="48">
        <v>17807</v>
      </c>
      <c r="N28" s="48">
        <v>9846</v>
      </c>
      <c r="O28" s="106">
        <f t="shared" si="10"/>
        <v>55.292862357499864</v>
      </c>
    </row>
    <row r="29" spans="1:15" ht="36" customHeight="1" x14ac:dyDescent="0.15">
      <c r="B29" s="66" t="s">
        <v>3</v>
      </c>
      <c r="D29" s="98">
        <v>14551</v>
      </c>
      <c r="E29" s="48">
        <v>7414</v>
      </c>
      <c r="F29" s="106">
        <f t="shared" si="7"/>
        <v>50.951824616864819</v>
      </c>
      <c r="G29" s="107">
        <v>14551</v>
      </c>
      <c r="H29" s="48">
        <v>7413</v>
      </c>
      <c r="I29" s="106">
        <f t="shared" si="8"/>
        <v>50.944952236959665</v>
      </c>
      <c r="J29" s="48">
        <v>14386</v>
      </c>
      <c r="K29" s="48">
        <v>7916</v>
      </c>
      <c r="L29" s="106">
        <f t="shared" si="9"/>
        <v>55.025719449464759</v>
      </c>
      <c r="M29" s="48">
        <v>14386</v>
      </c>
      <c r="N29" s="48">
        <v>7918</v>
      </c>
      <c r="O29" s="106">
        <f t="shared" si="10"/>
        <v>55.039621854580844</v>
      </c>
    </row>
    <row r="30" spans="1:15" ht="6" customHeight="1" thickBot="1" x14ac:dyDescent="0.2">
      <c r="A30" s="53"/>
      <c r="B30" s="53"/>
      <c r="C30" s="53"/>
      <c r="D30" s="69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</row>
    <row r="31" spans="1:15" ht="13.5" customHeight="1" x14ac:dyDescent="0.15">
      <c r="A31" s="40" t="s">
        <v>146</v>
      </c>
    </row>
    <row r="32" spans="1:15" ht="18.75" customHeight="1" x14ac:dyDescent="0.15">
      <c r="A32" s="32"/>
    </row>
    <row r="33" spans="1:1" ht="19.2" x14ac:dyDescent="0.15">
      <c r="A33" s="32"/>
    </row>
  </sheetData>
  <mergeCells count="7">
    <mergeCell ref="A4:C6"/>
    <mergeCell ref="D4:I4"/>
    <mergeCell ref="J4:O4"/>
    <mergeCell ref="D5:F5"/>
    <mergeCell ref="G5:I5"/>
    <mergeCell ref="J5:L5"/>
    <mergeCell ref="M5:O5"/>
  </mergeCells>
  <phoneticPr fontId="9"/>
  <hyperlinks>
    <hyperlink ref="P1" location="'公務員・選挙'!A1" display="目次（項目一覧表）へ戻る" xr:uid="{CDA1FB12-9AFC-4213-82E6-6AB6DE09EEC9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90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/>
  <dimension ref="A1:N25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1.6640625" style="40" customWidth="1"/>
    <col min="2" max="2" width="12.6640625" style="40" customWidth="1"/>
    <col min="3" max="3" width="1.6640625" style="40" customWidth="1"/>
    <col min="4" max="9" width="9.6640625" style="40" customWidth="1"/>
    <col min="10" max="12" width="8.109375" style="40" customWidth="1"/>
    <col min="13" max="13" width="13.44140625" style="40" customWidth="1"/>
    <col min="14" max="14" width="23.44140625" style="40" bestFit="1" customWidth="1"/>
    <col min="15" max="16384" width="10.6640625" style="40"/>
  </cols>
  <sheetData>
    <row r="1" spans="1:14" ht="12" customHeight="1" x14ac:dyDescent="0.15">
      <c r="N1" s="55" t="s">
        <v>183</v>
      </c>
    </row>
    <row r="2" spans="1:14" ht="21" customHeight="1" x14ac:dyDescent="0.15">
      <c r="A2" s="23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4" ht="30" customHeight="1" thickBot="1" x14ac:dyDescent="0.2">
      <c r="A3" s="2" t="s">
        <v>136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2" t="s">
        <v>98</v>
      </c>
    </row>
    <row r="4" spans="1:14" ht="18" customHeight="1" x14ac:dyDescent="0.15">
      <c r="A4" s="123" t="s">
        <v>21</v>
      </c>
      <c r="B4" s="123"/>
      <c r="C4" s="131"/>
      <c r="D4" s="79" t="s">
        <v>97</v>
      </c>
      <c r="E4" s="80"/>
      <c r="F4" s="80"/>
      <c r="G4" s="79" t="s">
        <v>96</v>
      </c>
      <c r="H4" s="80"/>
      <c r="I4" s="80"/>
      <c r="J4" s="79" t="s">
        <v>95</v>
      </c>
      <c r="K4" s="80"/>
      <c r="L4" s="80"/>
      <c r="M4" s="127" t="s">
        <v>135</v>
      </c>
    </row>
    <row r="5" spans="1:14" ht="18" customHeight="1" x14ac:dyDescent="0.15">
      <c r="A5" s="124"/>
      <c r="B5" s="124"/>
      <c r="C5" s="132"/>
      <c r="D5" s="76" t="s">
        <v>0</v>
      </c>
      <c r="E5" s="76" t="s">
        <v>91</v>
      </c>
      <c r="F5" s="76" t="s">
        <v>90</v>
      </c>
      <c r="G5" s="76" t="s">
        <v>0</v>
      </c>
      <c r="H5" s="76" t="s">
        <v>91</v>
      </c>
      <c r="I5" s="76" t="s">
        <v>90</v>
      </c>
      <c r="J5" s="76" t="s">
        <v>0</v>
      </c>
      <c r="K5" s="76" t="s">
        <v>91</v>
      </c>
      <c r="L5" s="76" t="s">
        <v>90</v>
      </c>
      <c r="M5" s="128"/>
    </row>
    <row r="6" spans="1:14" ht="6" customHeight="1" x14ac:dyDescent="0.15">
      <c r="D6" s="108"/>
      <c r="E6" s="109"/>
      <c r="F6" s="109"/>
      <c r="G6" s="109"/>
      <c r="H6" s="109"/>
      <c r="I6" s="109"/>
      <c r="J6" s="109"/>
      <c r="K6" s="109"/>
      <c r="L6" s="109"/>
      <c r="M6" s="110"/>
    </row>
    <row r="7" spans="1:14" ht="18.75" customHeight="1" x14ac:dyDescent="0.15">
      <c r="B7" s="66" t="s">
        <v>19</v>
      </c>
      <c r="D7" s="98">
        <f>E7+F7</f>
        <v>346019</v>
      </c>
      <c r="E7" s="48">
        <v>164647</v>
      </c>
      <c r="F7" s="48">
        <v>181372</v>
      </c>
      <c r="G7" s="48">
        <f>H7+I7</f>
        <v>146234</v>
      </c>
      <c r="H7" s="48">
        <v>68839</v>
      </c>
      <c r="I7" s="48">
        <v>77395</v>
      </c>
      <c r="J7" s="106">
        <f>G7/D7*100</f>
        <v>42.261841112771265</v>
      </c>
      <c r="K7" s="106">
        <f t="shared" ref="K7:L7" si="0">H7/E7*100</f>
        <v>41.810054237246959</v>
      </c>
      <c r="L7" s="106">
        <f t="shared" si="0"/>
        <v>42.671967007035263</v>
      </c>
      <c r="M7" s="111" t="s">
        <v>176</v>
      </c>
    </row>
    <row r="8" spans="1:14" ht="18.75" customHeight="1" x14ac:dyDescent="0.15">
      <c r="B8" s="66" t="s">
        <v>18</v>
      </c>
      <c r="D8" s="160" t="s">
        <v>134</v>
      </c>
      <c r="E8" s="147"/>
      <c r="F8" s="147"/>
      <c r="G8" s="147"/>
      <c r="H8" s="147"/>
      <c r="I8" s="147"/>
      <c r="J8" s="147"/>
      <c r="K8" s="147"/>
      <c r="L8" s="147"/>
      <c r="M8" s="111" t="s">
        <v>201</v>
      </c>
    </row>
    <row r="9" spans="1:14" ht="18.75" customHeight="1" x14ac:dyDescent="0.15">
      <c r="B9" s="66" t="s">
        <v>17</v>
      </c>
      <c r="D9" s="160" t="s">
        <v>134</v>
      </c>
      <c r="E9" s="147"/>
      <c r="F9" s="147"/>
      <c r="G9" s="147"/>
      <c r="H9" s="147"/>
      <c r="I9" s="147"/>
      <c r="J9" s="147"/>
      <c r="K9" s="147"/>
      <c r="L9" s="147"/>
      <c r="M9" s="111" t="s">
        <v>202</v>
      </c>
    </row>
    <row r="10" spans="1:14" ht="18.75" customHeight="1" x14ac:dyDescent="0.15">
      <c r="B10" s="66" t="s">
        <v>16</v>
      </c>
      <c r="D10" s="98">
        <f t="shared" ref="D10:D20" si="1">E10+F10</f>
        <v>25579</v>
      </c>
      <c r="E10" s="48">
        <v>12626</v>
      </c>
      <c r="F10" s="48">
        <v>12953</v>
      </c>
      <c r="G10" s="48">
        <f t="shared" ref="G10:G11" si="2">H10+I10</f>
        <v>12320</v>
      </c>
      <c r="H10" s="48">
        <v>5871</v>
      </c>
      <c r="I10" s="48">
        <v>6449</v>
      </c>
      <c r="J10" s="106">
        <f t="shared" ref="J10:L11" si="3">G10/D10*100</f>
        <v>48.164509949568007</v>
      </c>
      <c r="K10" s="106">
        <f t="shared" si="3"/>
        <v>46.499287185173451</v>
      </c>
      <c r="L10" s="106">
        <f t="shared" si="3"/>
        <v>49.787693970508762</v>
      </c>
      <c r="M10" s="111" t="s">
        <v>162</v>
      </c>
    </row>
    <row r="11" spans="1:14" ht="18.75" customHeight="1" x14ac:dyDescent="0.15">
      <c r="B11" s="66" t="s">
        <v>15</v>
      </c>
      <c r="D11" s="98">
        <f t="shared" si="1"/>
        <v>49169</v>
      </c>
      <c r="E11" s="48">
        <v>23483</v>
      </c>
      <c r="F11" s="48">
        <v>25686</v>
      </c>
      <c r="G11" s="48">
        <f t="shared" si="2"/>
        <v>32309</v>
      </c>
      <c r="H11" s="48">
        <v>15255</v>
      </c>
      <c r="I11" s="48">
        <v>17054</v>
      </c>
      <c r="J11" s="112">
        <f t="shared" si="3"/>
        <v>65.710101893469471</v>
      </c>
      <c r="K11" s="112">
        <f t="shared" si="3"/>
        <v>64.961887322744118</v>
      </c>
      <c r="L11" s="112">
        <f t="shared" si="3"/>
        <v>66.394144670248394</v>
      </c>
      <c r="M11" s="111" t="s">
        <v>163</v>
      </c>
    </row>
    <row r="12" spans="1:14" ht="18.75" customHeight="1" x14ac:dyDescent="0.15">
      <c r="B12" s="66" t="s">
        <v>14</v>
      </c>
      <c r="D12" s="160" t="s">
        <v>134</v>
      </c>
      <c r="E12" s="147"/>
      <c r="F12" s="147"/>
      <c r="G12" s="147"/>
      <c r="H12" s="147"/>
      <c r="I12" s="147"/>
      <c r="J12" s="147"/>
      <c r="K12" s="147"/>
      <c r="L12" s="147"/>
      <c r="M12" s="111" t="s">
        <v>162</v>
      </c>
    </row>
    <row r="13" spans="1:14" ht="18.75" customHeight="1" x14ac:dyDescent="0.15">
      <c r="B13" s="66" t="s">
        <v>13</v>
      </c>
      <c r="D13" s="98">
        <f t="shared" si="1"/>
        <v>24954</v>
      </c>
      <c r="E13" s="48">
        <v>11830</v>
      </c>
      <c r="F13" s="48">
        <v>13124</v>
      </c>
      <c r="G13" s="48">
        <f>H13+I13</f>
        <v>15275</v>
      </c>
      <c r="H13" s="48">
        <v>7063</v>
      </c>
      <c r="I13" s="48">
        <v>8212</v>
      </c>
      <c r="J13" s="106">
        <f t="shared" ref="J13:L13" si="4">G13/D13*100</f>
        <v>61.212631241484331</v>
      </c>
      <c r="K13" s="106">
        <f t="shared" si="4"/>
        <v>59.704142011834314</v>
      </c>
      <c r="L13" s="106">
        <f t="shared" si="4"/>
        <v>62.572386467540383</v>
      </c>
      <c r="M13" s="111" t="s">
        <v>176</v>
      </c>
    </row>
    <row r="14" spans="1:14" ht="18.75" customHeight="1" x14ac:dyDescent="0.15">
      <c r="B14" s="66" t="s">
        <v>12</v>
      </c>
      <c r="D14" s="160" t="s">
        <v>134</v>
      </c>
      <c r="E14" s="161"/>
      <c r="F14" s="161"/>
      <c r="G14" s="161"/>
      <c r="H14" s="161"/>
      <c r="I14" s="161"/>
      <c r="J14" s="161"/>
      <c r="K14" s="161"/>
      <c r="L14" s="161"/>
      <c r="M14" s="111" t="s">
        <v>164</v>
      </c>
    </row>
    <row r="15" spans="1:14" ht="18.75" customHeight="1" x14ac:dyDescent="0.15">
      <c r="B15" s="66" t="s">
        <v>11</v>
      </c>
      <c r="D15" s="98">
        <f t="shared" si="1"/>
        <v>11619</v>
      </c>
      <c r="E15" s="48">
        <v>5441</v>
      </c>
      <c r="F15" s="48">
        <v>6178</v>
      </c>
      <c r="G15" s="48">
        <f t="shared" ref="G15:G16" si="5">H15+I15</f>
        <v>8558</v>
      </c>
      <c r="H15" s="48">
        <v>3970</v>
      </c>
      <c r="I15" s="48">
        <v>4588</v>
      </c>
      <c r="J15" s="112">
        <f t="shared" ref="J15:L16" si="6">G15/D15*100</f>
        <v>73.655219898442198</v>
      </c>
      <c r="K15" s="112">
        <f t="shared" si="6"/>
        <v>72.964528579305281</v>
      </c>
      <c r="L15" s="112">
        <f t="shared" si="6"/>
        <v>74.263515700874066</v>
      </c>
      <c r="M15" s="111" t="s">
        <v>165</v>
      </c>
    </row>
    <row r="16" spans="1:14" ht="18.75" customHeight="1" x14ac:dyDescent="0.15">
      <c r="B16" s="66" t="s">
        <v>10</v>
      </c>
      <c r="D16" s="98">
        <f t="shared" si="1"/>
        <v>11989</v>
      </c>
      <c r="E16" s="48">
        <v>5666</v>
      </c>
      <c r="F16" s="48">
        <v>6323</v>
      </c>
      <c r="G16" s="48">
        <f t="shared" si="5"/>
        <v>9204</v>
      </c>
      <c r="H16" s="48">
        <v>4296</v>
      </c>
      <c r="I16" s="48">
        <v>4908</v>
      </c>
      <c r="J16" s="112">
        <f t="shared" si="6"/>
        <v>76.770372841771632</v>
      </c>
      <c r="K16" s="112">
        <f t="shared" si="6"/>
        <v>75.820684786445469</v>
      </c>
      <c r="L16" s="112">
        <f t="shared" si="6"/>
        <v>77.621382255258581</v>
      </c>
      <c r="M16" s="111" t="s">
        <v>166</v>
      </c>
    </row>
    <row r="17" spans="1:13" ht="18.75" customHeight="1" x14ac:dyDescent="0.15">
      <c r="B17" s="66" t="s">
        <v>9</v>
      </c>
      <c r="D17" s="160" t="s">
        <v>134</v>
      </c>
      <c r="E17" s="147"/>
      <c r="F17" s="147"/>
      <c r="G17" s="147"/>
      <c r="H17" s="147"/>
      <c r="I17" s="147"/>
      <c r="J17" s="147"/>
      <c r="K17" s="147"/>
      <c r="L17" s="147"/>
      <c r="M17" s="111" t="s">
        <v>177</v>
      </c>
    </row>
    <row r="18" spans="1:13" ht="18.75" customHeight="1" x14ac:dyDescent="0.15">
      <c r="B18" s="66" t="s">
        <v>8</v>
      </c>
      <c r="D18" s="160" t="s">
        <v>134</v>
      </c>
      <c r="E18" s="147"/>
      <c r="F18" s="147"/>
      <c r="G18" s="147"/>
      <c r="H18" s="147"/>
      <c r="I18" s="147"/>
      <c r="J18" s="147"/>
      <c r="K18" s="147"/>
      <c r="L18" s="147"/>
      <c r="M18" s="111" t="s">
        <v>167</v>
      </c>
    </row>
    <row r="19" spans="1:13" ht="18.75" customHeight="1" x14ac:dyDescent="0.15">
      <c r="B19" s="66" t="s">
        <v>7</v>
      </c>
      <c r="D19" s="160" t="s">
        <v>134</v>
      </c>
      <c r="E19" s="147"/>
      <c r="F19" s="147"/>
      <c r="G19" s="147"/>
      <c r="H19" s="147"/>
      <c r="I19" s="147"/>
      <c r="J19" s="147"/>
      <c r="K19" s="147"/>
      <c r="L19" s="147"/>
      <c r="M19" s="111" t="s">
        <v>178</v>
      </c>
    </row>
    <row r="20" spans="1:13" ht="18.75" customHeight="1" x14ac:dyDescent="0.15">
      <c r="B20" s="66" t="s">
        <v>6</v>
      </c>
      <c r="D20" s="98">
        <f t="shared" si="1"/>
        <v>19738</v>
      </c>
      <c r="E20" s="48">
        <v>9476</v>
      </c>
      <c r="F20" s="48">
        <v>10262</v>
      </c>
      <c r="G20" s="48">
        <f t="shared" ref="G20" si="7">H20+I20</f>
        <v>12320</v>
      </c>
      <c r="H20" s="48">
        <v>5831</v>
      </c>
      <c r="I20" s="48">
        <v>6489</v>
      </c>
      <c r="J20" s="106">
        <f t="shared" ref="J20:L20" si="8">G20/D20*100</f>
        <v>62.417671496605529</v>
      </c>
      <c r="K20" s="106">
        <f t="shared" si="8"/>
        <v>61.534402701561838</v>
      </c>
      <c r="L20" s="106">
        <f t="shared" si="8"/>
        <v>63.233287858117329</v>
      </c>
      <c r="M20" s="111" t="s">
        <v>166</v>
      </c>
    </row>
    <row r="21" spans="1:13" ht="18.75" customHeight="1" x14ac:dyDescent="0.15">
      <c r="B21" s="66" t="s">
        <v>5</v>
      </c>
      <c r="D21" s="160" t="s">
        <v>134</v>
      </c>
      <c r="E21" s="147"/>
      <c r="F21" s="147"/>
      <c r="G21" s="147"/>
      <c r="H21" s="147"/>
      <c r="I21" s="147"/>
      <c r="J21" s="147"/>
      <c r="K21" s="147"/>
      <c r="L21" s="147"/>
      <c r="M21" s="111" t="s">
        <v>168</v>
      </c>
    </row>
    <row r="22" spans="1:13" ht="18.75" customHeight="1" x14ac:dyDescent="0.15">
      <c r="B22" s="66" t="s">
        <v>4</v>
      </c>
      <c r="D22" s="160" t="s">
        <v>134</v>
      </c>
      <c r="E22" s="161"/>
      <c r="F22" s="161"/>
      <c r="G22" s="161"/>
      <c r="H22" s="161"/>
      <c r="I22" s="161"/>
      <c r="J22" s="161"/>
      <c r="K22" s="161"/>
      <c r="L22" s="161"/>
      <c r="M22" s="111" t="s">
        <v>179</v>
      </c>
    </row>
    <row r="23" spans="1:13" ht="18.75" customHeight="1" x14ac:dyDescent="0.15">
      <c r="B23" s="66" t="s">
        <v>3</v>
      </c>
      <c r="D23" s="160" t="s">
        <v>134</v>
      </c>
      <c r="E23" s="147"/>
      <c r="F23" s="147"/>
      <c r="G23" s="147"/>
      <c r="H23" s="147"/>
      <c r="I23" s="147"/>
      <c r="J23" s="147"/>
      <c r="K23" s="147"/>
      <c r="L23" s="147"/>
      <c r="M23" s="111" t="s">
        <v>166</v>
      </c>
    </row>
    <row r="24" spans="1:13" ht="6" customHeight="1" thickBot="1" x14ac:dyDescent="0.2">
      <c r="A24" s="53"/>
      <c r="B24" s="53"/>
      <c r="C24" s="53"/>
      <c r="D24" s="113"/>
      <c r="E24" s="114"/>
      <c r="F24" s="114"/>
      <c r="G24" s="114"/>
      <c r="H24" s="114"/>
      <c r="I24" s="114"/>
      <c r="J24" s="114"/>
      <c r="K24" s="114"/>
      <c r="L24" s="114"/>
      <c r="M24" s="114"/>
    </row>
    <row r="25" spans="1:13" ht="13.5" customHeight="1" x14ac:dyDescent="0.15">
      <c r="A25" s="40" t="s">
        <v>89</v>
      </c>
    </row>
  </sheetData>
  <mergeCells count="12">
    <mergeCell ref="M4:M5"/>
    <mergeCell ref="D12:L12"/>
    <mergeCell ref="D14:L14"/>
    <mergeCell ref="D17:L17"/>
    <mergeCell ref="D18:L18"/>
    <mergeCell ref="D19:L19"/>
    <mergeCell ref="D21:L21"/>
    <mergeCell ref="D22:L22"/>
    <mergeCell ref="D23:L23"/>
    <mergeCell ref="A4:C5"/>
    <mergeCell ref="D8:L8"/>
    <mergeCell ref="D9:L9"/>
  </mergeCells>
  <phoneticPr fontId="9"/>
  <hyperlinks>
    <hyperlink ref="N1" location="'公務員・選挙'!A1" display="目次（項目一覧表）へ戻る" xr:uid="{235311A8-3885-4887-9CCD-17173701FAB5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90" orientation="portrait" horizontalDpi="4294967292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>
    <pageSetUpPr fitToPage="1"/>
  </sheetPr>
  <dimension ref="A1:O25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2" width="1.6640625" style="40" customWidth="1"/>
    <col min="3" max="3" width="11" style="40" customWidth="1"/>
    <col min="4" max="4" width="1.6640625" style="40" customWidth="1"/>
    <col min="5" max="13" width="9.88671875" style="40" customWidth="1"/>
    <col min="14" max="14" width="15.33203125" style="40" customWidth="1"/>
    <col min="15" max="15" width="23.44140625" style="40" bestFit="1" customWidth="1"/>
    <col min="16" max="16384" width="10.6640625" style="40"/>
  </cols>
  <sheetData>
    <row r="1" spans="1:15" ht="12" customHeight="1" x14ac:dyDescent="0.15">
      <c r="O1" s="55" t="s">
        <v>183</v>
      </c>
    </row>
    <row r="2" spans="1:15" ht="21" customHeight="1" x14ac:dyDescent="0.15">
      <c r="A2" s="23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5" ht="30" customHeight="1" thickBot="1" x14ac:dyDescent="0.2">
      <c r="A3" s="2" t="s">
        <v>138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2" t="s">
        <v>98</v>
      </c>
    </row>
    <row r="4" spans="1:15" ht="18" customHeight="1" x14ac:dyDescent="0.15">
      <c r="A4" s="123" t="s">
        <v>21</v>
      </c>
      <c r="B4" s="123"/>
      <c r="C4" s="123"/>
      <c r="D4" s="131"/>
      <c r="E4" s="79" t="s">
        <v>97</v>
      </c>
      <c r="F4" s="80"/>
      <c r="G4" s="80"/>
      <c r="H4" s="79" t="s">
        <v>96</v>
      </c>
      <c r="I4" s="80"/>
      <c r="J4" s="80"/>
      <c r="K4" s="79" t="s">
        <v>95</v>
      </c>
      <c r="L4" s="80"/>
      <c r="M4" s="80"/>
      <c r="N4" s="127" t="s">
        <v>135</v>
      </c>
    </row>
    <row r="5" spans="1:15" ht="18" customHeight="1" x14ac:dyDescent="0.15">
      <c r="A5" s="124"/>
      <c r="B5" s="124"/>
      <c r="C5" s="124"/>
      <c r="D5" s="132"/>
      <c r="E5" s="76" t="s">
        <v>0</v>
      </c>
      <c r="F5" s="76" t="s">
        <v>91</v>
      </c>
      <c r="G5" s="76" t="s">
        <v>90</v>
      </c>
      <c r="H5" s="76" t="s">
        <v>0</v>
      </c>
      <c r="I5" s="76" t="s">
        <v>91</v>
      </c>
      <c r="J5" s="76" t="s">
        <v>90</v>
      </c>
      <c r="K5" s="76" t="s">
        <v>0</v>
      </c>
      <c r="L5" s="76" t="s">
        <v>91</v>
      </c>
      <c r="M5" s="76" t="s">
        <v>90</v>
      </c>
      <c r="N5" s="128"/>
    </row>
    <row r="6" spans="1:15" ht="6" customHeight="1" x14ac:dyDescent="0.15">
      <c r="E6" s="97"/>
      <c r="F6" s="67"/>
      <c r="G6" s="67"/>
      <c r="H6" s="67"/>
      <c r="I6" s="67"/>
      <c r="J6" s="67"/>
      <c r="K6" s="67"/>
      <c r="L6" s="67"/>
      <c r="M6" s="67"/>
    </row>
    <row r="7" spans="1:15" ht="18.75" customHeight="1" x14ac:dyDescent="0.15">
      <c r="B7" s="162" t="s">
        <v>19</v>
      </c>
      <c r="C7" s="162"/>
      <c r="D7" s="115"/>
      <c r="E7" s="48">
        <f>F7+G7</f>
        <v>346019</v>
      </c>
      <c r="F7" s="48">
        <v>164647</v>
      </c>
      <c r="G7" s="48">
        <v>181372</v>
      </c>
      <c r="H7" s="48">
        <f>I7+J7</f>
        <v>146228</v>
      </c>
      <c r="I7" s="48">
        <v>68846</v>
      </c>
      <c r="J7" s="48">
        <v>77382</v>
      </c>
      <c r="K7" s="106">
        <f>H7/E7*100</f>
        <v>42.26010710394516</v>
      </c>
      <c r="L7" s="106">
        <f t="shared" ref="L7:M23" si="0">I7/F7*100</f>
        <v>41.814305757165329</v>
      </c>
      <c r="M7" s="106">
        <f t="shared" si="0"/>
        <v>42.664799417771206</v>
      </c>
      <c r="N7" s="111" t="s">
        <v>176</v>
      </c>
    </row>
    <row r="8" spans="1:15" ht="18.75" customHeight="1" x14ac:dyDescent="0.15">
      <c r="B8" s="162" t="s">
        <v>18</v>
      </c>
      <c r="C8" s="162"/>
      <c r="D8" s="115"/>
      <c r="E8" s="48">
        <f t="shared" ref="E8:E23" si="1">F8+G8</f>
        <v>89610</v>
      </c>
      <c r="F8" s="48">
        <v>42949</v>
      </c>
      <c r="G8" s="48">
        <v>46661</v>
      </c>
      <c r="H8" s="48">
        <f t="shared" ref="H8:H23" si="2">I8+J8</f>
        <v>40728</v>
      </c>
      <c r="I8" s="48">
        <v>19059</v>
      </c>
      <c r="J8" s="48">
        <v>21669</v>
      </c>
      <c r="K8" s="106">
        <f t="shared" ref="K8:K23" si="3">H8/E8*100</f>
        <v>45.450284566454634</v>
      </c>
      <c r="L8" s="106">
        <f t="shared" si="0"/>
        <v>44.37588768073762</v>
      </c>
      <c r="M8" s="106">
        <f t="shared" si="0"/>
        <v>46.439210475557744</v>
      </c>
      <c r="N8" s="111" t="s">
        <v>201</v>
      </c>
    </row>
    <row r="9" spans="1:15" ht="18.75" customHeight="1" x14ac:dyDescent="0.15">
      <c r="B9" s="162" t="s">
        <v>17</v>
      </c>
      <c r="C9" s="162"/>
      <c r="D9" s="47"/>
      <c r="E9" s="48">
        <f t="shared" si="1"/>
        <v>41050</v>
      </c>
      <c r="F9" s="48">
        <v>19565</v>
      </c>
      <c r="G9" s="48">
        <v>21485</v>
      </c>
      <c r="H9" s="48">
        <f t="shared" si="2"/>
        <v>9279</v>
      </c>
      <c r="I9" s="48">
        <v>4557</v>
      </c>
      <c r="J9" s="48">
        <v>4722</v>
      </c>
      <c r="K9" s="106">
        <f t="shared" si="3"/>
        <v>22.604141291108405</v>
      </c>
      <c r="L9" s="106">
        <f t="shared" si="0"/>
        <v>23.29159212880143</v>
      </c>
      <c r="M9" s="106">
        <f t="shared" si="0"/>
        <v>21.978124272748428</v>
      </c>
      <c r="N9" s="111" t="s">
        <v>202</v>
      </c>
    </row>
    <row r="10" spans="1:15" ht="18.75" customHeight="1" x14ac:dyDescent="0.15">
      <c r="B10" s="162" t="s">
        <v>16</v>
      </c>
      <c r="C10" s="162"/>
      <c r="D10" s="47"/>
      <c r="E10" s="48">
        <f t="shared" si="1"/>
        <v>25281</v>
      </c>
      <c r="F10" s="48">
        <v>12474</v>
      </c>
      <c r="G10" s="48">
        <v>12807</v>
      </c>
      <c r="H10" s="48">
        <f t="shared" si="2"/>
        <v>12599</v>
      </c>
      <c r="I10" s="48">
        <v>5988</v>
      </c>
      <c r="J10" s="48">
        <v>6611</v>
      </c>
      <c r="K10" s="106">
        <f t="shared" si="3"/>
        <v>49.835845101064038</v>
      </c>
      <c r="L10" s="106">
        <f t="shared" si="0"/>
        <v>48.003848003848006</v>
      </c>
      <c r="M10" s="106">
        <f t="shared" si="0"/>
        <v>51.620207698914655</v>
      </c>
      <c r="N10" s="111" t="s">
        <v>176</v>
      </c>
    </row>
    <row r="11" spans="1:15" ht="18.75" customHeight="1" x14ac:dyDescent="0.15">
      <c r="B11" s="162" t="s">
        <v>15</v>
      </c>
      <c r="C11" s="162"/>
      <c r="D11" s="47"/>
      <c r="E11" s="48">
        <f t="shared" si="1"/>
        <v>47162</v>
      </c>
      <c r="F11" s="48">
        <v>22518</v>
      </c>
      <c r="G11" s="48">
        <v>24644</v>
      </c>
      <c r="H11" s="48">
        <f t="shared" si="2"/>
        <v>15699</v>
      </c>
      <c r="I11" s="48">
        <v>7661</v>
      </c>
      <c r="J11" s="48">
        <v>8038</v>
      </c>
      <c r="K11" s="106">
        <f t="shared" si="3"/>
        <v>33.287392392180145</v>
      </c>
      <c r="L11" s="106">
        <f t="shared" si="0"/>
        <v>34.021671551647572</v>
      </c>
      <c r="M11" s="106">
        <f t="shared" si="0"/>
        <v>32.616458367148191</v>
      </c>
      <c r="N11" s="111" t="s">
        <v>203</v>
      </c>
    </row>
    <row r="12" spans="1:15" ht="18.75" customHeight="1" x14ac:dyDescent="0.15">
      <c r="B12" s="162" t="s">
        <v>14</v>
      </c>
      <c r="C12" s="162"/>
      <c r="D12" s="47"/>
      <c r="E12" s="48">
        <f t="shared" si="1"/>
        <v>39357</v>
      </c>
      <c r="F12" s="48">
        <v>18804</v>
      </c>
      <c r="G12" s="48">
        <v>20553</v>
      </c>
      <c r="H12" s="48">
        <f t="shared" si="2"/>
        <v>20743</v>
      </c>
      <c r="I12" s="48">
        <v>9720</v>
      </c>
      <c r="J12" s="48">
        <v>11023</v>
      </c>
      <c r="K12" s="106">
        <f t="shared" si="3"/>
        <v>52.704728510811293</v>
      </c>
      <c r="L12" s="106">
        <f t="shared" si="0"/>
        <v>51.691129546904911</v>
      </c>
      <c r="M12" s="106">
        <f t="shared" si="0"/>
        <v>53.632073176665209</v>
      </c>
      <c r="N12" s="111" t="s">
        <v>176</v>
      </c>
    </row>
    <row r="13" spans="1:15" ht="18.75" customHeight="1" x14ac:dyDescent="0.15">
      <c r="B13" s="162" t="s">
        <v>13</v>
      </c>
      <c r="C13" s="162"/>
      <c r="D13" s="47"/>
      <c r="E13" s="48">
        <f t="shared" si="1"/>
        <v>24954</v>
      </c>
      <c r="F13" s="48">
        <v>11830</v>
      </c>
      <c r="G13" s="48">
        <v>13124</v>
      </c>
      <c r="H13" s="48">
        <f t="shared" si="2"/>
        <v>15276</v>
      </c>
      <c r="I13" s="48">
        <v>7063</v>
      </c>
      <c r="J13" s="48">
        <v>8213</v>
      </c>
      <c r="K13" s="106">
        <f t="shared" si="3"/>
        <v>61.2166386150517</v>
      </c>
      <c r="L13" s="106">
        <f t="shared" si="0"/>
        <v>59.704142011834314</v>
      </c>
      <c r="M13" s="106">
        <f t="shared" si="0"/>
        <v>62.580006095702537</v>
      </c>
      <c r="N13" s="111" t="s">
        <v>176</v>
      </c>
    </row>
    <row r="14" spans="1:15" ht="18.75" customHeight="1" x14ac:dyDescent="0.15">
      <c r="B14" s="162" t="s">
        <v>12</v>
      </c>
      <c r="C14" s="162"/>
      <c r="D14" s="47"/>
      <c r="E14" s="48">
        <f t="shared" si="1"/>
        <v>53422</v>
      </c>
      <c r="F14" s="48">
        <v>25552</v>
      </c>
      <c r="G14" s="48">
        <v>27870</v>
      </c>
      <c r="H14" s="48">
        <f t="shared" si="2"/>
        <v>28981</v>
      </c>
      <c r="I14" s="48">
        <v>13834</v>
      </c>
      <c r="J14" s="48">
        <v>15147</v>
      </c>
      <c r="K14" s="106">
        <f t="shared" si="3"/>
        <v>54.24918572872599</v>
      </c>
      <c r="L14" s="106">
        <f t="shared" si="0"/>
        <v>54.140576080150282</v>
      </c>
      <c r="M14" s="106">
        <f t="shared" si="0"/>
        <v>54.34876210979548</v>
      </c>
      <c r="N14" s="111" t="s">
        <v>169</v>
      </c>
    </row>
    <row r="15" spans="1:15" ht="18.75" customHeight="1" x14ac:dyDescent="0.15">
      <c r="B15" s="162" t="s">
        <v>11</v>
      </c>
      <c r="C15" s="162"/>
      <c r="D15" s="47"/>
      <c r="E15" s="48">
        <f t="shared" si="1"/>
        <v>11251</v>
      </c>
      <c r="F15" s="48">
        <v>5277</v>
      </c>
      <c r="G15" s="48">
        <v>5974</v>
      </c>
      <c r="H15" s="48">
        <f t="shared" si="2"/>
        <v>7578</v>
      </c>
      <c r="I15" s="48">
        <v>3514</v>
      </c>
      <c r="J15" s="48">
        <v>4064</v>
      </c>
      <c r="K15" s="106">
        <f t="shared" si="3"/>
        <v>67.354012976624304</v>
      </c>
      <c r="L15" s="106">
        <f t="shared" si="0"/>
        <v>66.590866022361197</v>
      </c>
      <c r="M15" s="106">
        <f t="shared" si="0"/>
        <v>68.028121861399399</v>
      </c>
      <c r="N15" s="111" t="s">
        <v>176</v>
      </c>
    </row>
    <row r="16" spans="1:15" ht="18.75" customHeight="1" x14ac:dyDescent="0.15">
      <c r="B16" s="162" t="s">
        <v>10</v>
      </c>
      <c r="C16" s="162"/>
      <c r="D16" s="47"/>
      <c r="E16" s="48">
        <f t="shared" si="1"/>
        <v>11989</v>
      </c>
      <c r="F16" s="48">
        <v>5666</v>
      </c>
      <c r="G16" s="48">
        <v>6323</v>
      </c>
      <c r="H16" s="48">
        <f t="shared" si="2"/>
        <v>9202</v>
      </c>
      <c r="I16" s="48">
        <v>4296</v>
      </c>
      <c r="J16" s="48">
        <v>4906</v>
      </c>
      <c r="K16" s="106">
        <f t="shared" si="3"/>
        <v>76.753690883309702</v>
      </c>
      <c r="L16" s="106">
        <f t="shared" si="0"/>
        <v>75.820684786445469</v>
      </c>
      <c r="M16" s="106">
        <f t="shared" si="0"/>
        <v>77.589751700142344</v>
      </c>
      <c r="N16" s="111" t="s">
        <v>170</v>
      </c>
    </row>
    <row r="17" spans="1:14" ht="18.75" customHeight="1" x14ac:dyDescent="0.15">
      <c r="B17" s="162" t="s">
        <v>9</v>
      </c>
      <c r="C17" s="162"/>
      <c r="D17" s="47"/>
      <c r="E17" s="160" t="s">
        <v>134</v>
      </c>
      <c r="F17" s="147"/>
      <c r="G17" s="147"/>
      <c r="H17" s="147"/>
      <c r="I17" s="147"/>
      <c r="J17" s="147"/>
      <c r="K17" s="147"/>
      <c r="L17" s="147"/>
      <c r="M17" s="147"/>
      <c r="N17" s="111" t="s">
        <v>176</v>
      </c>
    </row>
    <row r="18" spans="1:14" ht="18.75" customHeight="1" x14ac:dyDescent="0.15">
      <c r="B18" s="162" t="s">
        <v>8</v>
      </c>
      <c r="C18" s="162"/>
      <c r="D18" s="47"/>
      <c r="E18" s="160" t="s">
        <v>134</v>
      </c>
      <c r="F18" s="147"/>
      <c r="G18" s="147"/>
      <c r="H18" s="147"/>
      <c r="I18" s="147"/>
      <c r="J18" s="147"/>
      <c r="K18" s="147"/>
      <c r="L18" s="147"/>
      <c r="M18" s="147"/>
      <c r="N18" s="111" t="s">
        <v>176</v>
      </c>
    </row>
    <row r="19" spans="1:14" ht="18.75" customHeight="1" x14ac:dyDescent="0.15">
      <c r="B19" s="162" t="s">
        <v>7</v>
      </c>
      <c r="C19" s="162"/>
      <c r="D19" s="47"/>
      <c r="E19" s="48">
        <f t="shared" si="1"/>
        <v>14340</v>
      </c>
      <c r="F19" s="48">
        <v>6911</v>
      </c>
      <c r="G19" s="48">
        <v>7429</v>
      </c>
      <c r="H19" s="48">
        <f t="shared" si="2"/>
        <v>6705</v>
      </c>
      <c r="I19" s="48">
        <v>3073</v>
      </c>
      <c r="J19" s="48">
        <v>3632</v>
      </c>
      <c r="K19" s="106">
        <f t="shared" si="3"/>
        <v>46.75732217573222</v>
      </c>
      <c r="L19" s="106">
        <f t="shared" si="0"/>
        <v>44.465345102011291</v>
      </c>
      <c r="M19" s="106">
        <f t="shared" si="0"/>
        <v>48.889487144972406</v>
      </c>
      <c r="N19" s="111" t="s">
        <v>176</v>
      </c>
    </row>
    <row r="20" spans="1:14" ht="18.75" customHeight="1" x14ac:dyDescent="0.15">
      <c r="B20" s="162" t="s">
        <v>6</v>
      </c>
      <c r="C20" s="162"/>
      <c r="D20" s="47"/>
      <c r="E20" s="48">
        <f t="shared" si="1"/>
        <v>19738</v>
      </c>
      <c r="F20" s="48">
        <v>9476</v>
      </c>
      <c r="G20" s="48">
        <v>10262</v>
      </c>
      <c r="H20" s="48">
        <f t="shared" si="2"/>
        <v>12318</v>
      </c>
      <c r="I20" s="48">
        <v>5829</v>
      </c>
      <c r="J20" s="48">
        <v>6489</v>
      </c>
      <c r="K20" s="106">
        <f t="shared" si="3"/>
        <v>62.407538757726208</v>
      </c>
      <c r="L20" s="106">
        <f t="shared" si="0"/>
        <v>61.513296749683413</v>
      </c>
      <c r="M20" s="106">
        <f t="shared" si="0"/>
        <v>63.233287858117329</v>
      </c>
      <c r="N20" s="111" t="s">
        <v>170</v>
      </c>
    </row>
    <row r="21" spans="1:14" ht="18.75" customHeight="1" x14ac:dyDescent="0.15">
      <c r="B21" s="162" t="s">
        <v>5</v>
      </c>
      <c r="C21" s="162"/>
      <c r="D21" s="47"/>
      <c r="E21" s="48">
        <f t="shared" si="1"/>
        <v>7238</v>
      </c>
      <c r="F21" s="48">
        <v>3368</v>
      </c>
      <c r="G21" s="48">
        <v>3870</v>
      </c>
      <c r="H21" s="48">
        <f t="shared" si="2"/>
        <v>3693</v>
      </c>
      <c r="I21" s="48">
        <v>1675</v>
      </c>
      <c r="J21" s="48">
        <v>2018</v>
      </c>
      <c r="K21" s="106">
        <f t="shared" si="3"/>
        <v>51.022381873445696</v>
      </c>
      <c r="L21" s="106">
        <f t="shared" si="0"/>
        <v>49.732779097387173</v>
      </c>
      <c r="M21" s="106">
        <f t="shared" si="0"/>
        <v>52.144702842377264</v>
      </c>
      <c r="N21" s="111" t="s">
        <v>180</v>
      </c>
    </row>
    <row r="22" spans="1:14" ht="18.75" customHeight="1" x14ac:dyDescent="0.15">
      <c r="B22" s="162" t="s">
        <v>4</v>
      </c>
      <c r="C22" s="162"/>
      <c r="D22" s="47"/>
      <c r="E22" s="48">
        <f t="shared" si="1"/>
        <v>18246</v>
      </c>
      <c r="F22" s="48">
        <v>8861</v>
      </c>
      <c r="G22" s="48">
        <v>9385</v>
      </c>
      <c r="H22" s="48">
        <f t="shared" si="2"/>
        <v>8637</v>
      </c>
      <c r="I22" s="48">
        <v>4089</v>
      </c>
      <c r="J22" s="48">
        <v>4548</v>
      </c>
      <c r="K22" s="106">
        <f t="shared" si="3"/>
        <v>47.336402499177908</v>
      </c>
      <c r="L22" s="106">
        <f t="shared" si="0"/>
        <v>46.146033179099426</v>
      </c>
      <c r="M22" s="106">
        <f t="shared" si="0"/>
        <v>48.460309003729357</v>
      </c>
      <c r="N22" s="111" t="s">
        <v>179</v>
      </c>
    </row>
    <row r="23" spans="1:14" ht="18.75" customHeight="1" x14ac:dyDescent="0.15">
      <c r="B23" s="162" t="s">
        <v>3</v>
      </c>
      <c r="C23" s="162"/>
      <c r="D23" s="47"/>
      <c r="E23" s="48">
        <f t="shared" si="1"/>
        <v>14939</v>
      </c>
      <c r="F23" s="48">
        <v>7145</v>
      </c>
      <c r="G23" s="48">
        <v>7794</v>
      </c>
      <c r="H23" s="48">
        <f t="shared" si="2"/>
        <v>9019</v>
      </c>
      <c r="I23" s="48">
        <v>4316</v>
      </c>
      <c r="J23" s="48">
        <v>4703</v>
      </c>
      <c r="K23" s="106">
        <f t="shared" si="3"/>
        <v>60.372180199477874</v>
      </c>
      <c r="L23" s="106">
        <f t="shared" si="0"/>
        <v>60.405878236529041</v>
      </c>
      <c r="M23" s="106">
        <f t="shared" si="0"/>
        <v>60.341288170387472</v>
      </c>
      <c r="N23" s="111" t="s">
        <v>170</v>
      </c>
    </row>
    <row r="24" spans="1:14" ht="6" customHeight="1" thickBot="1" x14ac:dyDescent="0.2">
      <c r="A24" s="53"/>
      <c r="B24" s="53"/>
      <c r="C24" s="53"/>
      <c r="D24" s="54"/>
      <c r="E24" s="114"/>
      <c r="F24" s="114"/>
      <c r="G24" s="114"/>
      <c r="H24" s="114"/>
      <c r="I24" s="114"/>
      <c r="J24" s="114"/>
      <c r="K24" s="114"/>
      <c r="L24" s="114"/>
      <c r="M24" s="114"/>
      <c r="N24" s="116"/>
    </row>
    <row r="25" spans="1:14" ht="13.5" customHeight="1" x14ac:dyDescent="0.15">
      <c r="A25" s="40" t="s">
        <v>137</v>
      </c>
    </row>
  </sheetData>
  <mergeCells count="21">
    <mergeCell ref="B16:C16"/>
    <mergeCell ref="A4:D5"/>
    <mergeCell ref="N4:N5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21:C21"/>
    <mergeCell ref="B22:C22"/>
    <mergeCell ref="B23:C23"/>
    <mergeCell ref="B17:C17"/>
    <mergeCell ref="E17:M17"/>
    <mergeCell ref="B18:C18"/>
    <mergeCell ref="E18:M18"/>
    <mergeCell ref="B19:C19"/>
    <mergeCell ref="B20:C20"/>
  </mergeCells>
  <phoneticPr fontId="9"/>
  <hyperlinks>
    <hyperlink ref="O1" location="'公務員・選挙'!A1" display="目次（項目一覧表）へ戻る" xr:uid="{927D07AD-DF51-4ED4-8FCA-367D3264F4A7}"/>
  </hyperlinks>
  <pageMargins left="0.51181102362204722" right="0.51181102362204722" top="0.51181102362204722" bottom="0.51181102362204722" header="0.51181102362204722" footer="0.51181102362204722"/>
  <pageSetup paperSize="9" scale="70" fitToHeight="0" orientation="portrait" verticalDpi="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pageSetUpPr fitToPage="1"/>
  </sheetPr>
  <dimension ref="A1:L8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1.6640625" style="40" customWidth="1"/>
    <col min="2" max="2" width="12.6640625" style="40" customWidth="1"/>
    <col min="3" max="3" width="1.6640625" style="40" customWidth="1"/>
    <col min="4" max="11" width="12" style="40" customWidth="1"/>
    <col min="12" max="12" width="23.44140625" style="40" bestFit="1" customWidth="1"/>
    <col min="13" max="16384" width="10.6640625" style="40"/>
  </cols>
  <sheetData>
    <row r="1" spans="1:12" ht="12" customHeight="1" x14ac:dyDescent="0.15">
      <c r="L1" s="55" t="s">
        <v>183</v>
      </c>
    </row>
    <row r="2" spans="1:12" ht="21" customHeight="1" x14ac:dyDescent="0.15">
      <c r="A2" s="23"/>
      <c r="B2" s="23"/>
      <c r="C2" s="23"/>
      <c r="D2" s="23"/>
      <c r="E2" s="41"/>
      <c r="F2" s="28"/>
      <c r="G2" s="28" t="s">
        <v>57</v>
      </c>
      <c r="H2" s="2" t="s">
        <v>182</v>
      </c>
    </row>
    <row r="3" spans="1:12" ht="30" customHeight="1" thickBot="1" x14ac:dyDescent="0.2">
      <c r="A3" s="2" t="s">
        <v>56</v>
      </c>
      <c r="K3" s="42" t="s">
        <v>55</v>
      </c>
    </row>
    <row r="4" spans="1:12" ht="27" customHeight="1" x14ac:dyDescent="0.15">
      <c r="A4" s="43"/>
      <c r="B4" s="44" t="s">
        <v>54</v>
      </c>
      <c r="C4" s="45"/>
      <c r="D4" s="43" t="s">
        <v>0</v>
      </c>
      <c r="E4" s="46" t="s">
        <v>53</v>
      </c>
      <c r="F4" s="46" t="s">
        <v>52</v>
      </c>
      <c r="G4" s="46" t="s">
        <v>51</v>
      </c>
      <c r="H4" s="46" t="s">
        <v>50</v>
      </c>
      <c r="I4" s="46" t="s">
        <v>49</v>
      </c>
      <c r="J4" s="46" t="s">
        <v>144</v>
      </c>
      <c r="K4" s="46" t="s">
        <v>48</v>
      </c>
    </row>
    <row r="5" spans="1:12" ht="6" customHeight="1" x14ac:dyDescent="0.15">
      <c r="C5" s="47"/>
    </row>
    <row r="6" spans="1:12" ht="18" customHeight="1" x14ac:dyDescent="0.15">
      <c r="A6" s="48"/>
      <c r="B6" s="49" t="s">
        <v>143</v>
      </c>
      <c r="C6" s="50"/>
      <c r="D6" s="29">
        <f>SUM(E6:K6)</f>
        <v>2907</v>
      </c>
      <c r="E6" s="30">
        <v>2567</v>
      </c>
      <c r="F6" s="31">
        <v>139</v>
      </c>
      <c r="G6" s="31">
        <v>10</v>
      </c>
      <c r="H6" s="31">
        <v>80</v>
      </c>
      <c r="I6" s="31">
        <v>57</v>
      </c>
      <c r="J6" s="31">
        <v>52</v>
      </c>
      <c r="K6" s="31">
        <v>2</v>
      </c>
      <c r="L6" s="51"/>
    </row>
    <row r="7" spans="1:12" ht="18" customHeight="1" x14ac:dyDescent="0.15">
      <c r="A7" s="48"/>
      <c r="B7" s="49" t="s">
        <v>171</v>
      </c>
      <c r="C7" s="50"/>
      <c r="D7" s="29">
        <f>SUM(E7:K7)</f>
        <v>1164</v>
      </c>
      <c r="E7" s="30">
        <v>90</v>
      </c>
      <c r="F7" s="52">
        <v>0</v>
      </c>
      <c r="G7" s="29">
        <v>158</v>
      </c>
      <c r="H7" s="29">
        <v>198</v>
      </c>
      <c r="I7" s="29">
        <v>716</v>
      </c>
      <c r="J7" s="52">
        <v>0</v>
      </c>
      <c r="K7" s="29">
        <v>2</v>
      </c>
      <c r="L7" s="51"/>
    </row>
    <row r="8" spans="1:12" ht="6" customHeight="1" thickBot="1" x14ac:dyDescent="0.2">
      <c r="A8" s="53"/>
      <c r="B8" s="53"/>
      <c r="C8" s="54"/>
      <c r="D8" s="53"/>
      <c r="E8" s="53"/>
      <c r="F8" s="53"/>
      <c r="G8" s="53"/>
      <c r="H8" s="53"/>
      <c r="I8" s="53"/>
      <c r="J8" s="53"/>
      <c r="K8" s="53"/>
    </row>
  </sheetData>
  <phoneticPr fontId="9"/>
  <hyperlinks>
    <hyperlink ref="L1" location="'公務員・選挙'!A1" display="目次（項目一覧表）へ戻る" xr:uid="{12EE9684-D489-4395-9431-AA2BECA7E649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7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>
    <pageSetUpPr fitToPage="1"/>
  </sheetPr>
  <dimension ref="A1:H10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7" width="16" style="40" customWidth="1"/>
    <col min="8" max="8" width="23.44140625" style="40" bestFit="1" customWidth="1"/>
    <col min="9" max="16384" width="10.6640625" style="40"/>
  </cols>
  <sheetData>
    <row r="1" spans="1:8" ht="12" customHeight="1" x14ac:dyDescent="0.15">
      <c r="H1" s="55" t="s">
        <v>183</v>
      </c>
    </row>
    <row r="2" spans="1:8" ht="21" customHeight="1" x14ac:dyDescent="0.15"/>
    <row r="3" spans="1:8" ht="30" customHeight="1" thickBot="1" x14ac:dyDescent="0.2">
      <c r="A3" s="2" t="s">
        <v>60</v>
      </c>
      <c r="G3" s="42" t="s">
        <v>55</v>
      </c>
    </row>
    <row r="4" spans="1:8" ht="27" customHeight="1" x14ac:dyDescent="0.15">
      <c r="A4" s="56" t="s">
        <v>0</v>
      </c>
      <c r="B4" s="57" t="s">
        <v>53</v>
      </c>
      <c r="C4" s="57" t="s">
        <v>52</v>
      </c>
      <c r="D4" s="57" t="s">
        <v>50</v>
      </c>
      <c r="E4" s="58" t="s">
        <v>59</v>
      </c>
      <c r="F4" s="58" t="s">
        <v>58</v>
      </c>
      <c r="G4" s="59" t="s">
        <v>48</v>
      </c>
    </row>
    <row r="5" spans="1:8" ht="6" customHeight="1" x14ac:dyDescent="0.15"/>
    <row r="6" spans="1:8" ht="18" customHeight="1" x14ac:dyDescent="0.15">
      <c r="A6" s="60">
        <f>SUM(B6:G6)</f>
        <v>7021</v>
      </c>
      <c r="B6" s="60">
        <v>582</v>
      </c>
      <c r="C6" s="61">
        <v>0</v>
      </c>
      <c r="D6" s="61">
        <v>5</v>
      </c>
      <c r="E6" s="60">
        <v>1978</v>
      </c>
      <c r="F6" s="60">
        <v>4449</v>
      </c>
      <c r="G6" s="60">
        <v>7</v>
      </c>
      <c r="H6" s="60"/>
    </row>
    <row r="7" spans="1:8" ht="6" customHeight="1" thickBot="1" x14ac:dyDescent="0.2">
      <c r="A7" s="53"/>
      <c r="B7" s="53"/>
      <c r="C7" s="53"/>
      <c r="D7" s="53"/>
      <c r="E7" s="53"/>
      <c r="F7" s="53"/>
      <c r="G7" s="53"/>
    </row>
    <row r="8" spans="1:8" ht="12" customHeight="1" x14ac:dyDescent="0.15"/>
    <row r="9" spans="1:8" ht="18.75" customHeight="1" x14ac:dyDescent="0.15">
      <c r="A9" s="32"/>
    </row>
    <row r="10" spans="1:8" ht="19.2" x14ac:dyDescent="0.15">
      <c r="A10" s="32"/>
    </row>
  </sheetData>
  <phoneticPr fontId="9"/>
  <hyperlinks>
    <hyperlink ref="H1" location="'公務員・選挙'!A1" display="目次（項目一覧表）へ戻る" xr:uid="{A6D99E3C-44B0-497B-AA86-F37CC774995A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72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>
    <pageSetUpPr fitToPage="1"/>
  </sheetPr>
  <dimension ref="A1:G10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6" width="18.5546875" style="40" customWidth="1"/>
    <col min="7" max="7" width="23.44140625" style="40" bestFit="1" customWidth="1"/>
    <col min="8" max="16384" width="10.6640625" style="40"/>
  </cols>
  <sheetData>
    <row r="1" spans="1:7" ht="12" customHeight="1" x14ac:dyDescent="0.15">
      <c r="G1" s="55" t="s">
        <v>183</v>
      </c>
    </row>
    <row r="2" spans="1:7" ht="21" customHeight="1" x14ac:dyDescent="0.15"/>
    <row r="3" spans="1:7" ht="30" customHeight="1" thickBot="1" x14ac:dyDescent="0.2">
      <c r="A3" s="2" t="s">
        <v>62</v>
      </c>
      <c r="F3" s="42" t="s">
        <v>55</v>
      </c>
    </row>
    <row r="4" spans="1:7" ht="27" customHeight="1" x14ac:dyDescent="0.15">
      <c r="A4" s="62" t="s">
        <v>0</v>
      </c>
      <c r="B4" s="63" t="s">
        <v>53</v>
      </c>
      <c r="C4" s="63" t="s">
        <v>61</v>
      </c>
      <c r="D4" s="63" t="s">
        <v>52</v>
      </c>
      <c r="E4" s="64" t="s">
        <v>49</v>
      </c>
      <c r="F4" s="64" t="s">
        <v>48</v>
      </c>
    </row>
    <row r="5" spans="1:7" ht="6" customHeight="1" x14ac:dyDescent="0.15"/>
    <row r="6" spans="1:7" ht="18" customHeight="1" x14ac:dyDescent="0.15">
      <c r="A6" s="48">
        <f>SUM(B6:F6)</f>
        <v>2058</v>
      </c>
      <c r="B6" s="60">
        <v>238</v>
      </c>
      <c r="C6" s="60">
        <v>1804</v>
      </c>
      <c r="D6" s="60">
        <v>14</v>
      </c>
      <c r="E6" s="60">
        <v>2</v>
      </c>
      <c r="F6" s="61">
        <v>0</v>
      </c>
      <c r="G6" s="60"/>
    </row>
    <row r="7" spans="1:7" ht="6" customHeight="1" thickBot="1" x14ac:dyDescent="0.2">
      <c r="A7" s="53"/>
      <c r="B7" s="53"/>
      <c r="C7" s="53"/>
      <c r="D7" s="53"/>
      <c r="E7" s="53"/>
      <c r="F7" s="53"/>
    </row>
    <row r="8" spans="1:7" ht="12" customHeight="1" x14ac:dyDescent="0.15"/>
    <row r="9" spans="1:7" ht="18.75" customHeight="1" x14ac:dyDescent="0.15">
      <c r="A9" s="32"/>
    </row>
    <row r="10" spans="1:7" ht="19.2" x14ac:dyDescent="0.15">
      <c r="A10" s="32"/>
    </row>
  </sheetData>
  <phoneticPr fontId="9"/>
  <hyperlinks>
    <hyperlink ref="G1" location="'公務員・選挙'!A1" display="目次（項目一覧表）へ戻る" xr:uid="{07198EF6-5CB6-489C-BAC0-35C4ACBF3020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72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>
    <pageSetUpPr fitToPage="1"/>
  </sheetPr>
  <dimension ref="A1:H27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1.6640625" style="40" customWidth="1"/>
    <col min="2" max="2" width="26.6640625" style="40" customWidth="1"/>
    <col min="3" max="3" width="1.6640625" style="40" customWidth="1"/>
    <col min="4" max="7" width="20.44140625" style="40" customWidth="1"/>
    <col min="8" max="8" width="23.44140625" style="40" bestFit="1" customWidth="1"/>
    <col min="9" max="16384" width="10.6640625" style="40"/>
  </cols>
  <sheetData>
    <row r="1" spans="1:8" ht="12" customHeight="1" x14ac:dyDescent="0.15">
      <c r="H1" s="55" t="s">
        <v>183</v>
      </c>
    </row>
    <row r="2" spans="1:8" ht="21" customHeight="1" x14ac:dyDescent="0.15"/>
    <row r="3" spans="1:8" ht="30" customHeight="1" thickBot="1" x14ac:dyDescent="0.2">
      <c r="A3" s="2" t="s">
        <v>72</v>
      </c>
      <c r="G3" s="42" t="s">
        <v>55</v>
      </c>
    </row>
    <row r="4" spans="1:8" ht="27" customHeight="1" x14ac:dyDescent="0.15">
      <c r="A4" s="43"/>
      <c r="B4" s="43" t="s">
        <v>71</v>
      </c>
      <c r="C4" s="43"/>
      <c r="D4" s="46" t="s">
        <v>0</v>
      </c>
      <c r="E4" s="46" t="s">
        <v>53</v>
      </c>
      <c r="F4" s="46" t="s">
        <v>52</v>
      </c>
      <c r="G4" s="46" t="s">
        <v>48</v>
      </c>
    </row>
    <row r="5" spans="1:8" ht="6" customHeight="1" x14ac:dyDescent="0.15">
      <c r="D5" s="65"/>
    </row>
    <row r="6" spans="1:8" ht="18" customHeight="1" x14ac:dyDescent="0.15">
      <c r="B6" s="66" t="s">
        <v>70</v>
      </c>
      <c r="C6" s="67"/>
      <c r="D6" s="68">
        <f>E6+F6+G6</f>
        <v>30</v>
      </c>
      <c r="E6" s="61">
        <v>30</v>
      </c>
      <c r="F6" s="61">
        <v>0</v>
      </c>
      <c r="G6" s="61">
        <v>0</v>
      </c>
    </row>
    <row r="7" spans="1:8" ht="18" customHeight="1" x14ac:dyDescent="0.15">
      <c r="B7" s="66" t="s">
        <v>69</v>
      </c>
      <c r="C7" s="67"/>
      <c r="D7" s="68">
        <f t="shared" ref="D7:D12" si="0">E7+F7+G7</f>
        <v>12</v>
      </c>
      <c r="E7" s="61">
        <v>12</v>
      </c>
      <c r="F7" s="61">
        <v>0</v>
      </c>
      <c r="G7" s="61">
        <v>0</v>
      </c>
    </row>
    <row r="8" spans="1:8" ht="18" customHeight="1" x14ac:dyDescent="0.15">
      <c r="B8" s="66" t="s">
        <v>68</v>
      </c>
      <c r="C8" s="67"/>
      <c r="D8" s="68">
        <f t="shared" si="0"/>
        <v>5</v>
      </c>
      <c r="E8" s="61">
        <v>5</v>
      </c>
      <c r="F8" s="61">
        <v>0</v>
      </c>
      <c r="G8" s="61">
        <v>0</v>
      </c>
    </row>
    <row r="9" spans="1:8" ht="18" customHeight="1" x14ac:dyDescent="0.15">
      <c r="B9" s="66" t="s">
        <v>67</v>
      </c>
      <c r="C9" s="67"/>
      <c r="D9" s="68">
        <f t="shared" si="0"/>
        <v>12</v>
      </c>
      <c r="E9" s="61">
        <v>12</v>
      </c>
      <c r="F9" s="61">
        <v>0</v>
      </c>
      <c r="G9" s="61">
        <v>0</v>
      </c>
    </row>
    <row r="10" spans="1:8" ht="18" customHeight="1" x14ac:dyDescent="0.15">
      <c r="B10" s="66" t="s">
        <v>66</v>
      </c>
      <c r="C10" s="67"/>
      <c r="D10" s="68">
        <f t="shared" si="0"/>
        <v>1</v>
      </c>
      <c r="E10" s="61">
        <v>1</v>
      </c>
      <c r="F10" s="61">
        <v>0</v>
      </c>
      <c r="G10" s="61">
        <v>0</v>
      </c>
    </row>
    <row r="11" spans="1:8" ht="18" customHeight="1" x14ac:dyDescent="0.15">
      <c r="B11" s="66" t="s">
        <v>65</v>
      </c>
      <c r="C11" s="67"/>
      <c r="D11" s="68">
        <f t="shared" si="0"/>
        <v>0</v>
      </c>
      <c r="E11" s="61">
        <v>0</v>
      </c>
      <c r="F11" s="61">
        <v>0</v>
      </c>
      <c r="G11" s="61">
        <v>0</v>
      </c>
    </row>
    <row r="12" spans="1:8" ht="18" customHeight="1" x14ac:dyDescent="0.15">
      <c r="B12" s="66" t="s">
        <v>64</v>
      </c>
      <c r="C12" s="67"/>
      <c r="D12" s="68">
        <f t="shared" si="0"/>
        <v>1</v>
      </c>
      <c r="E12" s="61">
        <v>1</v>
      </c>
      <c r="F12" s="61">
        <v>0</v>
      </c>
      <c r="G12" s="61">
        <v>0</v>
      </c>
    </row>
    <row r="13" spans="1:8" ht="6" customHeight="1" thickBot="1" x14ac:dyDescent="0.2">
      <c r="A13" s="53"/>
      <c r="B13" s="53"/>
      <c r="C13" s="53"/>
      <c r="D13" s="69"/>
      <c r="E13" s="53"/>
      <c r="F13" s="53"/>
      <c r="G13" s="53"/>
    </row>
    <row r="14" spans="1:8" ht="13.5" customHeight="1" x14ac:dyDescent="0.15">
      <c r="A14" s="40" t="s">
        <v>148</v>
      </c>
    </row>
    <row r="15" spans="1:8" ht="13.5" customHeight="1" x14ac:dyDescent="0.15">
      <c r="A15" s="40" t="s">
        <v>149</v>
      </c>
    </row>
    <row r="16" spans="1:8" ht="13.5" customHeight="1" x14ac:dyDescent="0.15">
      <c r="A16" s="40" t="s">
        <v>150</v>
      </c>
    </row>
    <row r="17" spans="1:1" ht="13.5" customHeight="1" x14ac:dyDescent="0.15">
      <c r="A17" s="40" t="s">
        <v>151</v>
      </c>
    </row>
    <row r="18" spans="1:1" ht="13.5" customHeight="1" x14ac:dyDescent="0.15">
      <c r="A18" s="40" t="s">
        <v>152</v>
      </c>
    </row>
    <row r="19" spans="1:1" ht="13.5" customHeight="1" x14ac:dyDescent="0.15">
      <c r="A19" s="40" t="s">
        <v>153</v>
      </c>
    </row>
    <row r="20" spans="1:1" ht="13.5" customHeight="1" x14ac:dyDescent="0.15">
      <c r="A20" s="40" t="s">
        <v>154</v>
      </c>
    </row>
    <row r="21" spans="1:1" ht="13.5" customHeight="1" x14ac:dyDescent="0.15">
      <c r="A21" s="40" t="s">
        <v>155</v>
      </c>
    </row>
    <row r="22" spans="1:1" ht="13.5" customHeight="1" x14ac:dyDescent="0.15">
      <c r="A22" s="40" t="s">
        <v>156</v>
      </c>
    </row>
    <row r="23" spans="1:1" ht="13.5" customHeight="1" x14ac:dyDescent="0.15">
      <c r="A23" s="40" t="s">
        <v>157</v>
      </c>
    </row>
    <row r="24" spans="1:1" ht="13.5" customHeight="1" x14ac:dyDescent="0.15">
      <c r="A24" s="40" t="s">
        <v>184</v>
      </c>
    </row>
    <row r="25" spans="1:1" ht="13.5" customHeight="1" x14ac:dyDescent="0.15">
      <c r="A25" s="40" t="s">
        <v>63</v>
      </c>
    </row>
    <row r="26" spans="1:1" ht="12" customHeight="1" x14ac:dyDescent="0.15"/>
    <row r="27" spans="1:1" ht="19.2" x14ac:dyDescent="0.15">
      <c r="A27" s="32"/>
    </row>
  </sheetData>
  <phoneticPr fontId="9"/>
  <hyperlinks>
    <hyperlink ref="H1" location="'公務員・選挙'!A1" display="目次（項目一覧表）へ戻る" xr:uid="{9A738739-969B-4BDF-9404-52CD685EB35D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72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>
    <pageSetUpPr fitToPage="1"/>
  </sheetPr>
  <dimension ref="A1:Q29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1.6640625" style="40" customWidth="1"/>
    <col min="2" max="2" width="12.6640625" style="40" customWidth="1"/>
    <col min="3" max="3" width="1.6640625" style="40" customWidth="1"/>
    <col min="4" max="5" width="8" style="40" customWidth="1"/>
    <col min="6" max="16" width="7.33203125" style="40" customWidth="1"/>
    <col min="17" max="17" width="23.44140625" style="40" bestFit="1" customWidth="1"/>
    <col min="18" max="16384" width="10.6640625" style="40"/>
  </cols>
  <sheetData>
    <row r="1" spans="1:17" ht="12" customHeight="1" x14ac:dyDescent="0.15">
      <c r="Q1" s="55" t="s">
        <v>183</v>
      </c>
    </row>
    <row r="2" spans="1:17" ht="21" customHeight="1" x14ac:dyDescent="0.15">
      <c r="A2" s="23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7" ht="30" customHeight="1" thickBot="1" x14ac:dyDescent="0.2">
      <c r="A3" s="2" t="s">
        <v>88</v>
      </c>
      <c r="N3" s="41"/>
      <c r="O3" s="70"/>
      <c r="P3" s="42" t="s">
        <v>55</v>
      </c>
    </row>
    <row r="4" spans="1:17" s="67" customFormat="1" ht="39" customHeight="1" x14ac:dyDescent="0.15">
      <c r="A4" s="119" t="s">
        <v>21</v>
      </c>
      <c r="B4" s="119"/>
      <c r="C4" s="120"/>
      <c r="D4" s="63" t="s">
        <v>0</v>
      </c>
      <c r="E4" s="71" t="s">
        <v>87</v>
      </c>
      <c r="F4" s="63" t="s">
        <v>86</v>
      </c>
      <c r="G4" s="71" t="s">
        <v>85</v>
      </c>
      <c r="H4" s="71" t="s">
        <v>84</v>
      </c>
      <c r="I4" s="71" t="s">
        <v>83</v>
      </c>
      <c r="J4" s="63" t="s">
        <v>82</v>
      </c>
      <c r="K4" s="63" t="s">
        <v>81</v>
      </c>
      <c r="L4" s="63" t="s">
        <v>80</v>
      </c>
      <c r="M4" s="63" t="s">
        <v>79</v>
      </c>
      <c r="N4" s="71" t="s">
        <v>78</v>
      </c>
      <c r="O4" s="63" t="s">
        <v>77</v>
      </c>
      <c r="P4" s="64" t="s">
        <v>76</v>
      </c>
    </row>
    <row r="5" spans="1:17" ht="6" customHeight="1" x14ac:dyDescent="0.15">
      <c r="D5" s="65"/>
    </row>
    <row r="6" spans="1:17" s="1" customFormat="1" ht="14.25" customHeight="1" x14ac:dyDescent="0.15">
      <c r="B6" s="5" t="s">
        <v>23</v>
      </c>
      <c r="D6" s="72">
        <f>D8+D9</f>
        <v>9675</v>
      </c>
      <c r="E6" s="73">
        <f t="shared" ref="E6:P6" si="0">E8+E9</f>
        <v>4343</v>
      </c>
      <c r="F6" s="73">
        <f t="shared" si="0"/>
        <v>422</v>
      </c>
      <c r="G6" s="73">
        <f t="shared" si="0"/>
        <v>22</v>
      </c>
      <c r="H6" s="73">
        <f t="shared" si="0"/>
        <v>121</v>
      </c>
      <c r="I6" s="73">
        <f t="shared" si="0"/>
        <v>458</v>
      </c>
      <c r="J6" s="73">
        <f t="shared" si="0"/>
        <v>1153</v>
      </c>
      <c r="K6" s="73">
        <f t="shared" si="0"/>
        <v>774</v>
      </c>
      <c r="L6" s="73">
        <f>L8+L9</f>
        <v>0</v>
      </c>
      <c r="M6" s="73">
        <f t="shared" si="0"/>
        <v>1230</v>
      </c>
      <c r="N6" s="73">
        <f t="shared" si="0"/>
        <v>593</v>
      </c>
      <c r="O6" s="73">
        <f t="shared" si="0"/>
        <v>555</v>
      </c>
      <c r="P6" s="73">
        <f t="shared" si="0"/>
        <v>4</v>
      </c>
    </row>
    <row r="7" spans="1:17" ht="9" customHeight="1" x14ac:dyDescent="0.15">
      <c r="B7" s="41"/>
      <c r="D7" s="33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5"/>
    </row>
    <row r="8" spans="1:17" s="1" customFormat="1" ht="14.25" customHeight="1" x14ac:dyDescent="0.15">
      <c r="B8" s="5" t="s">
        <v>20</v>
      </c>
      <c r="D8" s="74">
        <f t="shared" ref="D8:P8" si="1">D11+D12+D13+D14+D15+D16+D17+D18</f>
        <v>8048</v>
      </c>
      <c r="E8" s="73">
        <f t="shared" si="1"/>
        <v>3452</v>
      </c>
      <c r="F8" s="73">
        <f t="shared" si="1"/>
        <v>334</v>
      </c>
      <c r="G8" s="73">
        <f t="shared" si="1"/>
        <v>9</v>
      </c>
      <c r="H8" s="73">
        <f t="shared" si="1"/>
        <v>95</v>
      </c>
      <c r="I8" s="73">
        <f t="shared" si="1"/>
        <v>328</v>
      </c>
      <c r="J8" s="73">
        <f t="shared" si="1"/>
        <v>945</v>
      </c>
      <c r="K8" s="73">
        <f t="shared" si="1"/>
        <v>739</v>
      </c>
      <c r="L8" s="73">
        <f t="shared" si="1"/>
        <v>0</v>
      </c>
      <c r="M8" s="73">
        <f t="shared" si="1"/>
        <v>1175</v>
      </c>
      <c r="N8" s="73">
        <f t="shared" si="1"/>
        <v>516</v>
      </c>
      <c r="O8" s="73">
        <f t="shared" si="1"/>
        <v>451</v>
      </c>
      <c r="P8" s="73">
        <f t="shared" si="1"/>
        <v>4</v>
      </c>
    </row>
    <row r="9" spans="1:17" s="1" customFormat="1" ht="14.25" customHeight="1" x14ac:dyDescent="0.15">
      <c r="B9" s="5" t="s">
        <v>22</v>
      </c>
      <c r="D9" s="74">
        <f>D19+D20+D21+D22+D23+D24+D25+D26+D27</f>
        <v>1627</v>
      </c>
      <c r="E9" s="73">
        <f t="shared" ref="E9:P9" si="2">E19+E20+E21+E22+E23+E24+E25+E26+E27</f>
        <v>891</v>
      </c>
      <c r="F9" s="73">
        <f t="shared" si="2"/>
        <v>88</v>
      </c>
      <c r="G9" s="73">
        <f t="shared" si="2"/>
        <v>13</v>
      </c>
      <c r="H9" s="73">
        <f t="shared" si="2"/>
        <v>26</v>
      </c>
      <c r="I9" s="73">
        <f t="shared" si="2"/>
        <v>130</v>
      </c>
      <c r="J9" s="73">
        <f t="shared" si="2"/>
        <v>208</v>
      </c>
      <c r="K9" s="73">
        <f>K19+K20+K21+K22+K23+K24+K25+K26+K27</f>
        <v>35</v>
      </c>
      <c r="L9" s="73">
        <f t="shared" si="2"/>
        <v>0</v>
      </c>
      <c r="M9" s="73">
        <f t="shared" si="2"/>
        <v>55</v>
      </c>
      <c r="N9" s="73">
        <f t="shared" si="2"/>
        <v>77</v>
      </c>
      <c r="O9" s="73">
        <f t="shared" si="2"/>
        <v>104</v>
      </c>
      <c r="P9" s="73">
        <f t="shared" si="2"/>
        <v>0</v>
      </c>
    </row>
    <row r="10" spans="1:17" ht="9" customHeight="1" x14ac:dyDescent="0.15">
      <c r="B10" s="41"/>
      <c r="D10" s="36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37"/>
    </row>
    <row r="11" spans="1:17" ht="14.25" customHeight="1" x14ac:dyDescent="0.15">
      <c r="B11" s="66" t="s">
        <v>19</v>
      </c>
      <c r="D11" s="65">
        <v>3808</v>
      </c>
      <c r="E11" s="52">
        <v>1524</v>
      </c>
      <c r="F11" s="40">
        <v>153</v>
      </c>
      <c r="G11" s="40">
        <v>1</v>
      </c>
      <c r="H11" s="40">
        <v>48</v>
      </c>
      <c r="I11" s="40">
        <v>112</v>
      </c>
      <c r="J11" s="40">
        <v>428</v>
      </c>
      <c r="K11" s="40">
        <v>498</v>
      </c>
      <c r="L11" s="52" t="s">
        <v>147</v>
      </c>
      <c r="M11" s="40">
        <v>539</v>
      </c>
      <c r="N11" s="40">
        <v>326</v>
      </c>
      <c r="O11" s="40">
        <v>175</v>
      </c>
      <c r="P11" s="52">
        <f>D11-E11-F11-G11-H11-I11-K11-J11-M11-N11-O11</f>
        <v>4</v>
      </c>
    </row>
    <row r="12" spans="1:17" ht="14.25" customHeight="1" x14ac:dyDescent="0.15">
      <c r="B12" s="66" t="s">
        <v>18</v>
      </c>
      <c r="D12" s="65">
        <v>937</v>
      </c>
      <c r="E12" s="52">
        <v>430</v>
      </c>
      <c r="F12" s="40">
        <v>39</v>
      </c>
      <c r="G12" s="40">
        <v>1</v>
      </c>
      <c r="H12" s="40">
        <v>5</v>
      </c>
      <c r="I12" s="40">
        <v>24</v>
      </c>
      <c r="J12" s="40">
        <v>142</v>
      </c>
      <c r="K12" s="40">
        <v>119</v>
      </c>
      <c r="L12" s="52" t="s">
        <v>147</v>
      </c>
      <c r="M12" s="40">
        <v>19</v>
      </c>
      <c r="N12" s="40">
        <v>100</v>
      </c>
      <c r="O12" s="40">
        <v>58</v>
      </c>
      <c r="P12" s="52">
        <f>D12-E12-F12-G12-H12-I12-K12-J12-M12-N12-O12</f>
        <v>0</v>
      </c>
    </row>
    <row r="13" spans="1:17" ht="14.25" customHeight="1" x14ac:dyDescent="0.15">
      <c r="B13" s="66" t="s">
        <v>17</v>
      </c>
      <c r="D13" s="65">
        <v>826</v>
      </c>
      <c r="E13" s="52">
        <v>296</v>
      </c>
      <c r="F13" s="40">
        <v>29</v>
      </c>
      <c r="G13" s="52">
        <v>0</v>
      </c>
      <c r="H13" s="40">
        <v>2</v>
      </c>
      <c r="I13" s="40">
        <v>21</v>
      </c>
      <c r="J13" s="40">
        <v>62</v>
      </c>
      <c r="K13" s="40">
        <v>79</v>
      </c>
      <c r="L13" s="52" t="s">
        <v>147</v>
      </c>
      <c r="M13" s="40">
        <v>292</v>
      </c>
      <c r="N13" s="40">
        <v>27</v>
      </c>
      <c r="O13" s="40">
        <v>18</v>
      </c>
      <c r="P13" s="52">
        <f t="shared" ref="P13:P27" si="3">D13-E13-F13-G13-H13-I13-K13-J13-M13-N13-O13</f>
        <v>0</v>
      </c>
    </row>
    <row r="14" spans="1:17" ht="14.25" customHeight="1" x14ac:dyDescent="0.15">
      <c r="B14" s="66" t="s">
        <v>16</v>
      </c>
      <c r="D14" s="65">
        <v>286</v>
      </c>
      <c r="E14" s="52">
        <v>151</v>
      </c>
      <c r="F14" s="40">
        <v>13</v>
      </c>
      <c r="G14" s="52">
        <v>0</v>
      </c>
      <c r="H14" s="52">
        <v>0</v>
      </c>
      <c r="I14" s="40">
        <v>9</v>
      </c>
      <c r="J14" s="40">
        <v>22</v>
      </c>
      <c r="K14" s="40">
        <v>43</v>
      </c>
      <c r="L14" s="52" t="s">
        <v>147</v>
      </c>
      <c r="M14" s="40">
        <v>10</v>
      </c>
      <c r="N14" s="52">
        <v>0</v>
      </c>
      <c r="O14" s="40">
        <v>38</v>
      </c>
      <c r="P14" s="52">
        <f t="shared" si="3"/>
        <v>0</v>
      </c>
    </row>
    <row r="15" spans="1:17" ht="14.25" customHeight="1" x14ac:dyDescent="0.15">
      <c r="B15" s="66" t="s">
        <v>15</v>
      </c>
      <c r="D15" s="65">
        <v>476</v>
      </c>
      <c r="E15" s="52">
        <v>269</v>
      </c>
      <c r="F15" s="40">
        <v>31</v>
      </c>
      <c r="G15" s="52">
        <v>0</v>
      </c>
      <c r="H15" s="40">
        <v>2</v>
      </c>
      <c r="I15" s="40">
        <v>29</v>
      </c>
      <c r="J15" s="40">
        <v>68</v>
      </c>
      <c r="K15" s="52">
        <v>0</v>
      </c>
      <c r="L15" s="52">
        <v>0</v>
      </c>
      <c r="M15" s="40">
        <v>14</v>
      </c>
      <c r="N15" s="40">
        <v>12</v>
      </c>
      <c r="O15" s="40">
        <v>51</v>
      </c>
      <c r="P15" s="52">
        <f t="shared" si="3"/>
        <v>0</v>
      </c>
    </row>
    <row r="16" spans="1:17" ht="14.25" customHeight="1" x14ac:dyDescent="0.15">
      <c r="B16" s="66" t="s">
        <v>14</v>
      </c>
      <c r="D16" s="65">
        <v>670</v>
      </c>
      <c r="E16" s="52">
        <v>239</v>
      </c>
      <c r="F16" s="40">
        <v>21</v>
      </c>
      <c r="G16" s="52">
        <v>0</v>
      </c>
      <c r="H16" s="40">
        <v>3</v>
      </c>
      <c r="I16" s="40">
        <v>18</v>
      </c>
      <c r="J16" s="40">
        <v>68</v>
      </c>
      <c r="K16" s="52">
        <v>0</v>
      </c>
      <c r="L16" s="52" t="s">
        <v>147</v>
      </c>
      <c r="M16" s="40">
        <v>287</v>
      </c>
      <c r="N16" s="40">
        <v>6</v>
      </c>
      <c r="O16" s="40">
        <v>28</v>
      </c>
      <c r="P16" s="52">
        <f t="shared" si="3"/>
        <v>0</v>
      </c>
    </row>
    <row r="17" spans="1:16" ht="14.25" customHeight="1" x14ac:dyDescent="0.15">
      <c r="B17" s="66" t="s">
        <v>13</v>
      </c>
      <c r="D17" s="65">
        <v>291</v>
      </c>
      <c r="E17" s="52">
        <v>185</v>
      </c>
      <c r="F17" s="40">
        <v>20</v>
      </c>
      <c r="G17" s="52">
        <v>0</v>
      </c>
      <c r="H17" s="52">
        <v>0</v>
      </c>
      <c r="I17" s="40">
        <v>12</v>
      </c>
      <c r="J17" s="40">
        <v>65</v>
      </c>
      <c r="K17" s="52">
        <v>0</v>
      </c>
      <c r="L17" s="52" t="s">
        <v>147</v>
      </c>
      <c r="M17" s="40">
        <v>3</v>
      </c>
      <c r="N17" s="40">
        <v>6</v>
      </c>
      <c r="O17" s="52">
        <v>0</v>
      </c>
      <c r="P17" s="52">
        <f t="shared" si="3"/>
        <v>0</v>
      </c>
    </row>
    <row r="18" spans="1:16" ht="14.25" customHeight="1" x14ac:dyDescent="0.15">
      <c r="B18" s="66" t="s">
        <v>12</v>
      </c>
      <c r="D18" s="65">
        <v>754</v>
      </c>
      <c r="E18" s="52">
        <v>358</v>
      </c>
      <c r="F18" s="40">
        <v>28</v>
      </c>
      <c r="G18" s="40">
        <v>7</v>
      </c>
      <c r="H18" s="40">
        <v>35</v>
      </c>
      <c r="I18" s="40">
        <v>103</v>
      </c>
      <c r="J18" s="40">
        <v>90</v>
      </c>
      <c r="K18" s="52">
        <v>0</v>
      </c>
      <c r="L18" s="52" t="s">
        <v>147</v>
      </c>
      <c r="M18" s="40">
        <v>11</v>
      </c>
      <c r="N18" s="40">
        <v>39</v>
      </c>
      <c r="O18" s="40">
        <v>83</v>
      </c>
      <c r="P18" s="52">
        <f t="shared" si="3"/>
        <v>0</v>
      </c>
    </row>
    <row r="19" spans="1:16" ht="14.25" customHeight="1" x14ac:dyDescent="0.15">
      <c r="B19" s="66" t="s">
        <v>11</v>
      </c>
      <c r="D19" s="65">
        <v>178</v>
      </c>
      <c r="E19" s="52">
        <v>108</v>
      </c>
      <c r="F19" s="40">
        <v>11</v>
      </c>
      <c r="G19" s="52">
        <v>0</v>
      </c>
      <c r="H19" s="52">
        <v>0</v>
      </c>
      <c r="I19" s="40">
        <v>11</v>
      </c>
      <c r="J19" s="40">
        <v>38</v>
      </c>
      <c r="K19" s="52">
        <v>0</v>
      </c>
      <c r="L19" s="52" t="s">
        <v>147</v>
      </c>
      <c r="M19" s="40">
        <v>8</v>
      </c>
      <c r="N19" s="40">
        <v>1</v>
      </c>
      <c r="O19" s="40">
        <v>1</v>
      </c>
      <c r="P19" s="52">
        <f t="shared" si="3"/>
        <v>0</v>
      </c>
    </row>
    <row r="20" spans="1:16" ht="14.25" customHeight="1" x14ac:dyDescent="0.15">
      <c r="B20" s="66" t="s">
        <v>10</v>
      </c>
      <c r="D20" s="65">
        <v>217</v>
      </c>
      <c r="E20" s="52">
        <v>121</v>
      </c>
      <c r="F20" s="40">
        <v>11</v>
      </c>
      <c r="G20" s="52">
        <v>0</v>
      </c>
      <c r="H20" s="40">
        <v>5</v>
      </c>
      <c r="I20" s="40">
        <v>8</v>
      </c>
      <c r="J20" s="40">
        <v>22</v>
      </c>
      <c r="K20" s="52">
        <v>0</v>
      </c>
      <c r="L20" s="52" t="s">
        <v>147</v>
      </c>
      <c r="M20" s="40">
        <v>7</v>
      </c>
      <c r="N20" s="40">
        <v>31</v>
      </c>
      <c r="O20" s="40">
        <v>12</v>
      </c>
      <c r="P20" s="52">
        <f t="shared" si="3"/>
        <v>0</v>
      </c>
    </row>
    <row r="21" spans="1:16" ht="14.25" customHeight="1" x14ac:dyDescent="0.15">
      <c r="B21" s="66" t="s">
        <v>9</v>
      </c>
      <c r="D21" s="65">
        <v>213</v>
      </c>
      <c r="E21" s="52">
        <v>126</v>
      </c>
      <c r="F21" s="40">
        <v>13</v>
      </c>
      <c r="G21" s="52">
        <v>0</v>
      </c>
      <c r="H21" s="52">
        <v>0</v>
      </c>
      <c r="I21" s="40">
        <v>9</v>
      </c>
      <c r="J21" s="40">
        <v>29</v>
      </c>
      <c r="K21" s="52">
        <v>0</v>
      </c>
      <c r="L21" s="52" t="s">
        <v>147</v>
      </c>
      <c r="M21" s="40">
        <v>9</v>
      </c>
      <c r="N21" s="40">
        <v>7</v>
      </c>
      <c r="O21" s="40">
        <v>20</v>
      </c>
      <c r="P21" s="52">
        <f t="shared" si="3"/>
        <v>0</v>
      </c>
    </row>
    <row r="22" spans="1:16" ht="14.25" customHeight="1" x14ac:dyDescent="0.15">
      <c r="B22" s="66" t="s">
        <v>8</v>
      </c>
      <c r="D22" s="65">
        <v>79</v>
      </c>
      <c r="E22" s="52">
        <v>45</v>
      </c>
      <c r="F22" s="40">
        <v>4</v>
      </c>
      <c r="G22" s="40">
        <v>2</v>
      </c>
      <c r="H22" s="52">
        <v>0</v>
      </c>
      <c r="I22" s="40">
        <v>16</v>
      </c>
      <c r="J22" s="40">
        <v>4</v>
      </c>
      <c r="K22" s="52">
        <v>0</v>
      </c>
      <c r="L22" s="52" t="s">
        <v>181</v>
      </c>
      <c r="M22" s="40">
        <v>3</v>
      </c>
      <c r="N22" s="52">
        <v>0</v>
      </c>
      <c r="O22" s="40">
        <v>5</v>
      </c>
      <c r="P22" s="52">
        <f t="shared" si="3"/>
        <v>0</v>
      </c>
    </row>
    <row r="23" spans="1:16" ht="14.25" customHeight="1" x14ac:dyDescent="0.15">
      <c r="B23" s="66" t="s">
        <v>7</v>
      </c>
      <c r="D23" s="65">
        <v>126</v>
      </c>
      <c r="E23" s="52">
        <v>71</v>
      </c>
      <c r="F23" s="40">
        <v>8</v>
      </c>
      <c r="G23" s="52">
        <v>0</v>
      </c>
      <c r="H23" s="52">
        <v>0</v>
      </c>
      <c r="I23" s="40">
        <v>7</v>
      </c>
      <c r="J23" s="40">
        <v>12</v>
      </c>
      <c r="K23" s="52">
        <v>0</v>
      </c>
      <c r="L23" s="52" t="s">
        <v>147</v>
      </c>
      <c r="M23" s="40">
        <v>3</v>
      </c>
      <c r="N23" s="40">
        <v>19</v>
      </c>
      <c r="O23" s="40">
        <v>6</v>
      </c>
      <c r="P23" s="52">
        <f t="shared" si="3"/>
        <v>0</v>
      </c>
    </row>
    <row r="24" spans="1:16" ht="14.25" customHeight="1" x14ac:dyDescent="0.15">
      <c r="B24" s="66" t="s">
        <v>6</v>
      </c>
      <c r="D24" s="65">
        <v>267</v>
      </c>
      <c r="E24" s="52">
        <v>109</v>
      </c>
      <c r="F24" s="40">
        <v>10</v>
      </c>
      <c r="G24" s="40">
        <v>10</v>
      </c>
      <c r="H24" s="40">
        <v>18</v>
      </c>
      <c r="I24" s="40">
        <v>47</v>
      </c>
      <c r="J24" s="40">
        <v>58</v>
      </c>
      <c r="K24" s="52">
        <v>0</v>
      </c>
      <c r="L24" s="52" t="s">
        <v>147</v>
      </c>
      <c r="M24" s="40">
        <v>8</v>
      </c>
      <c r="N24" s="52">
        <v>0</v>
      </c>
      <c r="O24" s="40">
        <v>7</v>
      </c>
      <c r="P24" s="52">
        <f t="shared" si="3"/>
        <v>0</v>
      </c>
    </row>
    <row r="25" spans="1:16" ht="14.25" customHeight="1" x14ac:dyDescent="0.15">
      <c r="B25" s="66" t="s">
        <v>5</v>
      </c>
      <c r="D25" s="65">
        <v>127</v>
      </c>
      <c r="E25" s="52">
        <v>78</v>
      </c>
      <c r="F25" s="40">
        <v>7</v>
      </c>
      <c r="G25" s="52">
        <v>0</v>
      </c>
      <c r="H25" s="40">
        <v>1</v>
      </c>
      <c r="I25" s="40">
        <v>8</v>
      </c>
      <c r="J25" s="40">
        <v>20</v>
      </c>
      <c r="K25" s="52">
        <v>0</v>
      </c>
      <c r="L25" s="52" t="s">
        <v>147</v>
      </c>
      <c r="M25" s="40">
        <v>4</v>
      </c>
      <c r="N25" s="40">
        <v>8</v>
      </c>
      <c r="O25" s="40">
        <v>1</v>
      </c>
      <c r="P25" s="52">
        <f t="shared" si="3"/>
        <v>0</v>
      </c>
    </row>
    <row r="26" spans="1:16" ht="14.25" customHeight="1" x14ac:dyDescent="0.15">
      <c r="B26" s="66" t="s">
        <v>4</v>
      </c>
      <c r="D26" s="65">
        <v>197</v>
      </c>
      <c r="E26" s="52">
        <v>114</v>
      </c>
      <c r="F26" s="40">
        <v>12</v>
      </c>
      <c r="G26" s="52">
        <v>0</v>
      </c>
      <c r="H26" s="52">
        <v>0</v>
      </c>
      <c r="I26" s="40">
        <v>11</v>
      </c>
      <c r="J26" s="52">
        <v>0</v>
      </c>
      <c r="K26" s="40">
        <v>35</v>
      </c>
      <c r="L26" s="52" t="s">
        <v>147</v>
      </c>
      <c r="M26" s="40">
        <v>7</v>
      </c>
      <c r="N26" s="40">
        <v>4</v>
      </c>
      <c r="O26" s="40">
        <v>14</v>
      </c>
      <c r="P26" s="52">
        <f t="shared" si="3"/>
        <v>0</v>
      </c>
    </row>
    <row r="27" spans="1:16" ht="14.25" customHeight="1" x14ac:dyDescent="0.15">
      <c r="B27" s="66" t="s">
        <v>3</v>
      </c>
      <c r="D27" s="65">
        <v>223</v>
      </c>
      <c r="E27" s="52">
        <v>119</v>
      </c>
      <c r="F27" s="40">
        <v>12</v>
      </c>
      <c r="G27" s="40">
        <v>1</v>
      </c>
      <c r="H27" s="40">
        <v>2</v>
      </c>
      <c r="I27" s="40">
        <v>13</v>
      </c>
      <c r="J27" s="40">
        <v>25</v>
      </c>
      <c r="K27" s="52">
        <v>0</v>
      </c>
      <c r="L27" s="52" t="s">
        <v>181</v>
      </c>
      <c r="M27" s="40">
        <v>6</v>
      </c>
      <c r="N27" s="40">
        <v>7</v>
      </c>
      <c r="O27" s="40">
        <v>38</v>
      </c>
      <c r="P27" s="52">
        <f t="shared" si="3"/>
        <v>0</v>
      </c>
    </row>
    <row r="28" spans="1:16" ht="6" customHeight="1" thickBot="1" x14ac:dyDescent="0.2">
      <c r="A28" s="53"/>
      <c r="B28" s="53"/>
      <c r="C28" s="53"/>
      <c r="D28" s="69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</row>
    <row r="29" spans="1:16" ht="13.5" customHeight="1" x14ac:dyDescent="0.15">
      <c r="A29" s="121" t="s">
        <v>73</v>
      </c>
      <c r="B29" s="121"/>
      <c r="C29" s="121"/>
      <c r="D29" s="121"/>
    </row>
  </sheetData>
  <mergeCells count="2">
    <mergeCell ref="A4:C4"/>
    <mergeCell ref="A29:D29"/>
  </mergeCells>
  <phoneticPr fontId="9"/>
  <hyperlinks>
    <hyperlink ref="Q1" location="'公務員・選挙'!A1" display="目次（項目一覧表）へ戻る" xr:uid="{0E7BB7A9-7757-4B1B-AB9E-42A08E24276D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72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/>
  <dimension ref="A1:K37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1.6640625" style="40" customWidth="1"/>
    <col min="2" max="2" width="12.6640625" style="40" customWidth="1"/>
    <col min="3" max="3" width="1.6640625" style="40" customWidth="1"/>
    <col min="4" max="10" width="13.6640625" style="40" customWidth="1"/>
    <col min="11" max="11" width="23.44140625" style="40" bestFit="1" customWidth="1"/>
    <col min="12" max="16384" width="10.6640625" style="40"/>
  </cols>
  <sheetData>
    <row r="1" spans="1:11" ht="12" customHeight="1" x14ac:dyDescent="0.15">
      <c r="K1" s="55" t="s">
        <v>183</v>
      </c>
    </row>
    <row r="2" spans="1:11" ht="21" customHeight="1" x14ac:dyDescent="0.15">
      <c r="A2" s="122" t="s">
        <v>94</v>
      </c>
      <c r="B2" s="122"/>
      <c r="C2" s="122"/>
      <c r="D2" s="122"/>
      <c r="E2" s="122"/>
      <c r="F2" s="122"/>
      <c r="G2" s="122"/>
      <c r="H2" s="122"/>
      <c r="I2" s="122"/>
      <c r="J2" s="122"/>
    </row>
    <row r="3" spans="1:11" ht="30" customHeight="1" thickBot="1" x14ac:dyDescent="0.2">
      <c r="A3" s="2" t="s">
        <v>93</v>
      </c>
      <c r="B3" s="41"/>
      <c r="C3" s="41"/>
      <c r="D3" s="41"/>
      <c r="E3" s="41"/>
      <c r="F3" s="41"/>
      <c r="G3" s="41"/>
      <c r="H3" s="41"/>
      <c r="I3" s="41"/>
      <c r="J3" s="42" t="s">
        <v>55</v>
      </c>
    </row>
    <row r="4" spans="1:11" ht="18" customHeight="1" x14ac:dyDescent="0.15">
      <c r="A4" s="123" t="s">
        <v>92</v>
      </c>
      <c r="B4" s="123"/>
      <c r="C4" s="123"/>
      <c r="D4" s="125" t="s">
        <v>185</v>
      </c>
      <c r="E4" s="125" t="s">
        <v>186</v>
      </c>
      <c r="F4" s="125" t="s">
        <v>187</v>
      </c>
      <c r="G4" s="125" t="s">
        <v>188</v>
      </c>
      <c r="H4" s="127" t="s">
        <v>189</v>
      </c>
      <c r="I4" s="75"/>
      <c r="J4" s="75"/>
    </row>
    <row r="5" spans="1:11" ht="18" customHeight="1" x14ac:dyDescent="0.15">
      <c r="A5" s="124"/>
      <c r="B5" s="124"/>
      <c r="C5" s="124"/>
      <c r="D5" s="126"/>
      <c r="E5" s="126"/>
      <c r="F5" s="126"/>
      <c r="G5" s="126"/>
      <c r="H5" s="128"/>
      <c r="I5" s="77" t="s">
        <v>91</v>
      </c>
      <c r="J5" s="78" t="s">
        <v>90</v>
      </c>
    </row>
    <row r="6" spans="1:11" ht="6" customHeight="1" x14ac:dyDescent="0.15">
      <c r="D6" s="65"/>
    </row>
    <row r="7" spans="1:11" s="1" customFormat="1" ht="14.25" customHeight="1" x14ac:dyDescent="0.15">
      <c r="B7" s="5" t="s">
        <v>75</v>
      </c>
      <c r="D7" s="33">
        <v>817417</v>
      </c>
      <c r="E7" s="34">
        <v>813068</v>
      </c>
      <c r="F7" s="34">
        <v>807266</v>
      </c>
      <c r="G7" s="38">
        <v>1183075</v>
      </c>
      <c r="H7" s="38">
        <f>SUM(H9:H10)</f>
        <v>792387</v>
      </c>
      <c r="I7" s="38">
        <f>SUM(I9:I10)</f>
        <v>379285</v>
      </c>
      <c r="J7" s="38">
        <f>SUM(J9:J10)</f>
        <v>413102</v>
      </c>
    </row>
    <row r="8" spans="1:11" ht="9" customHeight="1" x14ac:dyDescent="0.15">
      <c r="B8" s="41"/>
      <c r="D8" s="33"/>
      <c r="E8" s="34"/>
      <c r="F8" s="34"/>
      <c r="G8" s="38"/>
      <c r="H8" s="38"/>
      <c r="I8" s="38"/>
      <c r="J8" s="38"/>
    </row>
    <row r="9" spans="1:11" s="1" customFormat="1" ht="14.25" customHeight="1" x14ac:dyDescent="0.15">
      <c r="B9" s="5" t="s">
        <v>20</v>
      </c>
      <c r="D9" s="33">
        <v>689777</v>
      </c>
      <c r="E9" s="34">
        <v>686805</v>
      </c>
      <c r="F9" s="34">
        <v>682388</v>
      </c>
      <c r="G9" s="38">
        <v>1000433</v>
      </c>
      <c r="H9" s="38">
        <f>SUM(H12:H19)</f>
        <v>670739</v>
      </c>
      <c r="I9" s="38">
        <f>SUM(I12:I19)</f>
        <v>320799</v>
      </c>
      <c r="J9" s="38">
        <f>SUM(J12:J19)</f>
        <v>349940</v>
      </c>
    </row>
    <row r="10" spans="1:11" s="1" customFormat="1" ht="14.25" customHeight="1" x14ac:dyDescent="0.15">
      <c r="B10" s="5" t="s">
        <v>74</v>
      </c>
      <c r="D10" s="33">
        <v>127640</v>
      </c>
      <c r="E10" s="34">
        <v>126263</v>
      </c>
      <c r="F10" s="34">
        <v>124878</v>
      </c>
      <c r="G10" s="38">
        <v>182642</v>
      </c>
      <c r="H10" s="38">
        <f>SUM(H20:H28)</f>
        <v>121648</v>
      </c>
      <c r="I10" s="38">
        <f>SUM(I20:I28)</f>
        <v>58486</v>
      </c>
      <c r="J10" s="38">
        <f>SUM(J20:J28)</f>
        <v>63162</v>
      </c>
    </row>
    <row r="11" spans="1:11" ht="9" customHeight="1" x14ac:dyDescent="0.15">
      <c r="B11" s="41"/>
      <c r="D11" s="36"/>
      <c r="E11" s="29"/>
      <c r="F11" s="29"/>
      <c r="G11" s="38"/>
      <c r="H11" s="38"/>
      <c r="I11" s="38"/>
      <c r="J11" s="38"/>
    </row>
    <row r="12" spans="1:11" ht="14.25" customHeight="1" x14ac:dyDescent="0.15">
      <c r="B12" s="66" t="s">
        <v>19</v>
      </c>
      <c r="D12" s="36">
        <v>354111</v>
      </c>
      <c r="E12" s="29">
        <v>353778</v>
      </c>
      <c r="F12" s="29">
        <v>352911</v>
      </c>
      <c r="G12" s="39">
        <v>518788</v>
      </c>
      <c r="H12" s="39">
        <f>SUM(I12:J12)</f>
        <v>349346</v>
      </c>
      <c r="I12" s="39">
        <v>166615</v>
      </c>
      <c r="J12" s="39">
        <v>182731</v>
      </c>
    </row>
    <row r="13" spans="1:11" ht="14.25" customHeight="1" x14ac:dyDescent="0.15">
      <c r="B13" s="66" t="s">
        <v>18</v>
      </c>
      <c r="D13" s="36">
        <v>92441</v>
      </c>
      <c r="E13" s="29">
        <v>92499</v>
      </c>
      <c r="F13" s="29">
        <v>92270</v>
      </c>
      <c r="G13" s="39">
        <v>135645</v>
      </c>
      <c r="H13" s="39">
        <f t="shared" ref="H13:H27" si="0">SUM(I13:J13)</f>
        <v>91185</v>
      </c>
      <c r="I13" s="39">
        <v>43855</v>
      </c>
      <c r="J13" s="39">
        <v>47330</v>
      </c>
    </row>
    <row r="14" spans="1:11" ht="14.25" customHeight="1" x14ac:dyDescent="0.15">
      <c r="B14" s="66" t="s">
        <v>17</v>
      </c>
      <c r="D14" s="36">
        <v>44234</v>
      </c>
      <c r="E14" s="29">
        <v>43742</v>
      </c>
      <c r="F14" s="29">
        <v>43220</v>
      </c>
      <c r="G14" s="39">
        <v>63066</v>
      </c>
      <c r="H14" s="39">
        <f t="shared" si="0"/>
        <v>42133</v>
      </c>
      <c r="I14" s="39">
        <v>20130</v>
      </c>
      <c r="J14" s="39">
        <v>22003</v>
      </c>
    </row>
    <row r="15" spans="1:11" ht="14.25" customHeight="1" x14ac:dyDescent="0.15">
      <c r="B15" s="66" t="s">
        <v>16</v>
      </c>
      <c r="D15" s="36">
        <v>26646</v>
      </c>
      <c r="E15" s="29">
        <v>26402</v>
      </c>
      <c r="F15" s="29">
        <v>26025</v>
      </c>
      <c r="G15" s="39">
        <v>38547</v>
      </c>
      <c r="H15" s="39">
        <f t="shared" si="0"/>
        <v>25400</v>
      </c>
      <c r="I15" s="39">
        <v>12559</v>
      </c>
      <c r="J15" s="39">
        <v>12841</v>
      </c>
    </row>
    <row r="16" spans="1:11" ht="14.25" customHeight="1" x14ac:dyDescent="0.15">
      <c r="B16" s="66" t="s">
        <v>15</v>
      </c>
      <c r="D16" s="36">
        <v>50016</v>
      </c>
      <c r="E16" s="29">
        <v>49621</v>
      </c>
      <c r="F16" s="29">
        <v>49003</v>
      </c>
      <c r="G16" s="39">
        <v>71398</v>
      </c>
      <c r="H16" s="39">
        <f t="shared" si="0"/>
        <v>47564</v>
      </c>
      <c r="I16" s="39">
        <v>22740</v>
      </c>
      <c r="J16" s="39">
        <v>24824</v>
      </c>
    </row>
    <row r="17" spans="1:10" ht="14.25" customHeight="1" x14ac:dyDescent="0.15">
      <c r="B17" s="66" t="s">
        <v>14</v>
      </c>
      <c r="D17" s="36">
        <v>41230</v>
      </c>
      <c r="E17" s="29">
        <v>40760</v>
      </c>
      <c r="F17" s="29">
        <v>40233</v>
      </c>
      <c r="G17" s="39">
        <v>58583</v>
      </c>
      <c r="H17" s="39">
        <f t="shared" si="0"/>
        <v>39025</v>
      </c>
      <c r="I17" s="39">
        <v>18660</v>
      </c>
      <c r="J17" s="39">
        <v>20365</v>
      </c>
    </row>
    <row r="18" spans="1:10" ht="14.25" customHeight="1" x14ac:dyDescent="0.15">
      <c r="B18" s="66" t="s">
        <v>13</v>
      </c>
      <c r="D18" s="36">
        <v>26426</v>
      </c>
      <c r="E18" s="29">
        <v>25970</v>
      </c>
      <c r="F18" s="29">
        <v>25510</v>
      </c>
      <c r="G18" s="39">
        <v>36902</v>
      </c>
      <c r="H18" s="39">
        <f t="shared" si="0"/>
        <v>24515</v>
      </c>
      <c r="I18" s="39">
        <v>11578</v>
      </c>
      <c r="J18" s="39">
        <v>12937</v>
      </c>
    </row>
    <row r="19" spans="1:10" ht="14.25" customHeight="1" x14ac:dyDescent="0.15">
      <c r="B19" s="66" t="s">
        <v>12</v>
      </c>
      <c r="D19" s="36">
        <v>54673</v>
      </c>
      <c r="E19" s="29">
        <v>54033</v>
      </c>
      <c r="F19" s="29">
        <v>53216</v>
      </c>
      <c r="G19" s="39">
        <v>77504</v>
      </c>
      <c r="H19" s="39">
        <f t="shared" si="0"/>
        <v>51571</v>
      </c>
      <c r="I19" s="39">
        <v>24662</v>
      </c>
      <c r="J19" s="39">
        <v>26909</v>
      </c>
    </row>
    <row r="20" spans="1:10" ht="14.25" customHeight="1" x14ac:dyDescent="0.15">
      <c r="B20" s="66" t="s">
        <v>11</v>
      </c>
      <c r="D20" s="36">
        <v>11985</v>
      </c>
      <c r="E20" s="29">
        <v>11730</v>
      </c>
      <c r="F20" s="29">
        <v>11580</v>
      </c>
      <c r="G20" s="39">
        <v>16667</v>
      </c>
      <c r="H20" s="39">
        <f t="shared" si="0"/>
        <v>11089</v>
      </c>
      <c r="I20" s="39">
        <v>5214</v>
      </c>
      <c r="J20" s="39">
        <v>5875</v>
      </c>
    </row>
    <row r="21" spans="1:10" ht="14.25" customHeight="1" x14ac:dyDescent="0.15">
      <c r="B21" s="66" t="s">
        <v>10</v>
      </c>
      <c r="D21" s="36">
        <v>12624</v>
      </c>
      <c r="E21" s="29">
        <v>12332</v>
      </c>
      <c r="F21" s="29">
        <v>12099</v>
      </c>
      <c r="G21" s="39">
        <v>17463</v>
      </c>
      <c r="H21" s="39">
        <f t="shared" si="0"/>
        <v>11588</v>
      </c>
      <c r="I21" s="39">
        <v>5565</v>
      </c>
      <c r="J21" s="39">
        <v>6023</v>
      </c>
    </row>
    <row r="22" spans="1:10" ht="14.25" customHeight="1" x14ac:dyDescent="0.15">
      <c r="B22" s="66" t="s">
        <v>9</v>
      </c>
      <c r="D22" s="36">
        <v>23337</v>
      </c>
      <c r="E22" s="29">
        <v>23133</v>
      </c>
      <c r="F22" s="29">
        <v>22958</v>
      </c>
      <c r="G22" s="39">
        <v>33854</v>
      </c>
      <c r="H22" s="39">
        <f t="shared" si="0"/>
        <v>22706</v>
      </c>
      <c r="I22" s="39">
        <v>10875</v>
      </c>
      <c r="J22" s="39">
        <v>11831</v>
      </c>
    </row>
    <row r="23" spans="1:10" ht="14.25" customHeight="1" x14ac:dyDescent="0.15">
      <c r="B23" s="66" t="s">
        <v>8</v>
      </c>
      <c r="D23" s="36">
        <v>2684</v>
      </c>
      <c r="E23" s="29">
        <v>2656</v>
      </c>
      <c r="F23" s="29">
        <v>2617</v>
      </c>
      <c r="G23" s="39">
        <v>3898</v>
      </c>
      <c r="H23" s="39">
        <f t="shared" si="0"/>
        <v>2521</v>
      </c>
      <c r="I23" s="39">
        <v>1304</v>
      </c>
      <c r="J23" s="39">
        <v>1217</v>
      </c>
    </row>
    <row r="24" spans="1:10" ht="14.25" customHeight="1" x14ac:dyDescent="0.15">
      <c r="B24" s="66" t="s">
        <v>7</v>
      </c>
      <c r="D24" s="36">
        <v>14687</v>
      </c>
      <c r="E24" s="29">
        <v>14790</v>
      </c>
      <c r="F24" s="29">
        <v>14793</v>
      </c>
      <c r="G24" s="39">
        <v>21850</v>
      </c>
      <c r="H24" s="39">
        <f t="shared" si="0"/>
        <v>14649</v>
      </c>
      <c r="I24" s="39">
        <v>7062</v>
      </c>
      <c r="J24" s="39">
        <v>7587</v>
      </c>
    </row>
    <row r="25" spans="1:10" ht="14.25" customHeight="1" x14ac:dyDescent="0.15">
      <c r="B25" s="66" t="s">
        <v>6</v>
      </c>
      <c r="D25" s="36">
        <v>20212</v>
      </c>
      <c r="E25" s="29">
        <v>20064</v>
      </c>
      <c r="F25" s="29">
        <v>19885</v>
      </c>
      <c r="G25" s="39">
        <v>29249</v>
      </c>
      <c r="H25" s="39">
        <f t="shared" si="0"/>
        <v>19468</v>
      </c>
      <c r="I25" s="39">
        <v>9417</v>
      </c>
      <c r="J25" s="39">
        <v>10051</v>
      </c>
    </row>
    <row r="26" spans="1:10" ht="14.25" customHeight="1" x14ac:dyDescent="0.15">
      <c r="B26" s="66" t="s">
        <v>5</v>
      </c>
      <c r="D26" s="36">
        <v>7727</v>
      </c>
      <c r="E26" s="29">
        <v>7579</v>
      </c>
      <c r="F26" s="29">
        <v>7439</v>
      </c>
      <c r="G26" s="39">
        <v>10668</v>
      </c>
      <c r="H26" s="39">
        <f t="shared" si="0"/>
        <v>7082</v>
      </c>
      <c r="I26" s="39">
        <v>3299</v>
      </c>
      <c r="J26" s="39">
        <v>3783</v>
      </c>
    </row>
    <row r="27" spans="1:10" ht="14.25" customHeight="1" x14ac:dyDescent="0.15">
      <c r="B27" s="66" t="s">
        <v>4</v>
      </c>
      <c r="D27" s="36">
        <v>18912</v>
      </c>
      <c r="E27" s="29">
        <v>18756</v>
      </c>
      <c r="F27" s="29">
        <v>18508</v>
      </c>
      <c r="G27" s="39">
        <v>27178</v>
      </c>
      <c r="H27" s="39">
        <f t="shared" si="0"/>
        <v>17980</v>
      </c>
      <c r="I27" s="39">
        <v>8735</v>
      </c>
      <c r="J27" s="39">
        <v>9245</v>
      </c>
    </row>
    <row r="28" spans="1:10" ht="14.25" customHeight="1" x14ac:dyDescent="0.15">
      <c r="B28" s="66" t="s">
        <v>3</v>
      </c>
      <c r="D28" s="36">
        <v>15472</v>
      </c>
      <c r="E28" s="29">
        <v>15223</v>
      </c>
      <c r="F28" s="29">
        <v>14999</v>
      </c>
      <c r="G28" s="39">
        <v>21815</v>
      </c>
      <c r="H28" s="39">
        <f>SUM(I28:J28)</f>
        <v>14565</v>
      </c>
      <c r="I28" s="39">
        <v>7015</v>
      </c>
      <c r="J28" s="39">
        <v>7550</v>
      </c>
    </row>
    <row r="29" spans="1:10" ht="6" customHeight="1" thickBot="1" x14ac:dyDescent="0.2">
      <c r="A29" s="53"/>
      <c r="B29" s="53"/>
      <c r="C29" s="53"/>
      <c r="D29" s="69"/>
      <c r="E29" s="53"/>
      <c r="F29" s="53"/>
      <c r="G29" s="53"/>
      <c r="H29" s="53"/>
      <c r="I29" s="53"/>
      <c r="J29" s="53"/>
    </row>
    <row r="30" spans="1:10" ht="13.5" customHeight="1" x14ac:dyDescent="0.15">
      <c r="A30" s="40" t="s">
        <v>190</v>
      </c>
    </row>
    <row r="31" spans="1:10" ht="12" customHeight="1" x14ac:dyDescent="0.15">
      <c r="A31" s="40" t="s">
        <v>146</v>
      </c>
    </row>
    <row r="32" spans="1:10" ht="12" customHeight="1" x14ac:dyDescent="0.15"/>
    <row r="33" spans="4:10" ht="12" customHeight="1" x14ac:dyDescent="0.15"/>
    <row r="34" spans="4:10" ht="12" customHeight="1" x14ac:dyDescent="0.15"/>
    <row r="35" spans="4:10" ht="12" customHeight="1" x14ac:dyDescent="0.15">
      <c r="D35" s="51"/>
      <c r="E35" s="51"/>
      <c r="F35" s="51"/>
      <c r="G35" s="51"/>
      <c r="H35" s="51"/>
      <c r="I35" s="51"/>
      <c r="J35" s="51"/>
    </row>
    <row r="36" spans="4:10" ht="12" customHeight="1" x14ac:dyDescent="0.15">
      <c r="D36" s="51"/>
      <c r="E36" s="51"/>
      <c r="F36" s="51"/>
      <c r="G36" s="51"/>
      <c r="H36" s="51"/>
      <c r="I36" s="51"/>
      <c r="J36" s="51"/>
    </row>
    <row r="37" spans="4:10" ht="12" customHeight="1" x14ac:dyDescent="0.15">
      <c r="D37" s="51"/>
      <c r="E37" s="51"/>
      <c r="F37" s="51"/>
      <c r="G37" s="51"/>
      <c r="H37" s="51"/>
      <c r="I37" s="51"/>
      <c r="J37" s="51"/>
    </row>
  </sheetData>
  <mergeCells count="7">
    <mergeCell ref="A2:J2"/>
    <mergeCell ref="A4:C5"/>
    <mergeCell ref="D4:D5"/>
    <mergeCell ref="E4:E5"/>
    <mergeCell ref="F4:F5"/>
    <mergeCell ref="G4:G5"/>
    <mergeCell ref="H4:H5"/>
  </mergeCells>
  <phoneticPr fontId="9"/>
  <hyperlinks>
    <hyperlink ref="K1" location="'公務員・選挙'!A1" display="目次（項目一覧表）へ戻る" xr:uid="{A3CEACA1-1FCE-4F8A-B8E0-3D2E07534B50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/>
  <dimension ref="A1:M33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1.6640625" style="40" customWidth="1"/>
    <col min="2" max="2" width="14.6640625" style="40" customWidth="1"/>
    <col min="3" max="3" width="1.6640625" style="40" customWidth="1"/>
    <col min="4" max="9" width="10.6640625" style="40" customWidth="1"/>
    <col min="10" max="12" width="9.88671875" style="40" customWidth="1"/>
    <col min="13" max="13" width="23.44140625" style="40" bestFit="1" customWidth="1"/>
    <col min="14" max="16384" width="10.6640625" style="40"/>
  </cols>
  <sheetData>
    <row r="1" spans="1:13" ht="12" customHeight="1" x14ac:dyDescent="0.15">
      <c r="M1" s="55" t="s">
        <v>183</v>
      </c>
    </row>
    <row r="2" spans="1:13" ht="21" customHeight="1" x14ac:dyDescent="0.15"/>
    <row r="3" spans="1:13" ht="30" customHeight="1" thickBot="1" x14ac:dyDescent="0.2">
      <c r="A3" s="2" t="s">
        <v>99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2" t="s">
        <v>98</v>
      </c>
    </row>
    <row r="4" spans="1:13" ht="18" customHeight="1" x14ac:dyDescent="0.15">
      <c r="A4" s="123" t="s">
        <v>21</v>
      </c>
      <c r="B4" s="123"/>
      <c r="C4" s="131"/>
      <c r="D4" s="79" t="s">
        <v>97</v>
      </c>
      <c r="E4" s="80"/>
      <c r="F4" s="80"/>
      <c r="G4" s="79" t="s">
        <v>96</v>
      </c>
      <c r="H4" s="80"/>
      <c r="I4" s="80"/>
      <c r="J4" s="79" t="s">
        <v>95</v>
      </c>
      <c r="K4" s="80"/>
      <c r="L4" s="80"/>
    </row>
    <row r="5" spans="1:13" ht="18" customHeight="1" x14ac:dyDescent="0.15">
      <c r="A5" s="124"/>
      <c r="B5" s="124"/>
      <c r="C5" s="132"/>
      <c r="D5" s="76" t="s">
        <v>0</v>
      </c>
      <c r="E5" s="76" t="s">
        <v>91</v>
      </c>
      <c r="F5" s="76" t="s">
        <v>90</v>
      </c>
      <c r="G5" s="76" t="s">
        <v>0</v>
      </c>
      <c r="H5" s="76" t="s">
        <v>91</v>
      </c>
      <c r="I5" s="76" t="s">
        <v>90</v>
      </c>
      <c r="J5" s="76" t="s">
        <v>0</v>
      </c>
      <c r="K5" s="76" t="s">
        <v>91</v>
      </c>
      <c r="L5" s="76" t="s">
        <v>90</v>
      </c>
    </row>
    <row r="6" spans="1:13" ht="6" customHeight="1" x14ac:dyDescent="0.15">
      <c r="D6" s="65"/>
    </row>
    <row r="7" spans="1:13" ht="19.5" customHeight="1" x14ac:dyDescent="0.15">
      <c r="A7" s="133" t="s">
        <v>139</v>
      </c>
      <c r="B7" s="133"/>
      <c r="C7" s="134"/>
      <c r="D7" s="83">
        <f t="shared" ref="D7:D10" si="0">E7+F7</f>
        <v>822280</v>
      </c>
      <c r="E7" s="60">
        <v>389525</v>
      </c>
      <c r="F7" s="60">
        <v>432755</v>
      </c>
      <c r="G7" s="60">
        <f t="shared" ref="G7:G10" si="1">H7+I7</f>
        <v>300107</v>
      </c>
      <c r="H7" s="60">
        <v>140397</v>
      </c>
      <c r="I7" s="60">
        <v>159710</v>
      </c>
      <c r="J7" s="84">
        <v>36.496935350488883</v>
      </c>
      <c r="K7" s="84">
        <v>36.043129452538345</v>
      </c>
      <c r="L7" s="84">
        <v>36.905408371942556</v>
      </c>
    </row>
    <row r="8" spans="1:13" ht="19.5" customHeight="1" x14ac:dyDescent="0.15">
      <c r="A8" s="133" t="s">
        <v>140</v>
      </c>
      <c r="B8" s="133"/>
      <c r="C8" s="134"/>
      <c r="D8" s="83">
        <f t="shared" si="0"/>
        <v>827169</v>
      </c>
      <c r="E8" s="60">
        <v>392261</v>
      </c>
      <c r="F8" s="60">
        <v>434908</v>
      </c>
      <c r="G8" s="60">
        <f t="shared" si="1"/>
        <v>296370</v>
      </c>
      <c r="H8" s="60">
        <v>140402</v>
      </c>
      <c r="I8" s="60">
        <v>155968</v>
      </c>
      <c r="J8" s="84">
        <v>35.829437515187344</v>
      </c>
      <c r="K8" s="84">
        <v>35.793005167477773</v>
      </c>
      <c r="L8" s="84">
        <v>35.862297313454796</v>
      </c>
    </row>
    <row r="9" spans="1:13" ht="19.5" customHeight="1" x14ac:dyDescent="0.15">
      <c r="A9" s="133" t="s">
        <v>141</v>
      </c>
      <c r="B9" s="133"/>
      <c r="C9" s="134"/>
      <c r="D9" s="83">
        <f t="shared" si="0"/>
        <v>821791</v>
      </c>
      <c r="E9" s="60">
        <v>389581</v>
      </c>
      <c r="F9" s="60">
        <v>432210</v>
      </c>
      <c r="G9" s="60">
        <f t="shared" si="1"/>
        <v>303390</v>
      </c>
      <c r="H9" s="60">
        <v>145936</v>
      </c>
      <c r="I9" s="60">
        <v>157454</v>
      </c>
      <c r="J9" s="84">
        <v>36.92</v>
      </c>
      <c r="K9" s="84">
        <v>37.46</v>
      </c>
      <c r="L9" s="84">
        <v>36.43</v>
      </c>
    </row>
    <row r="10" spans="1:13" ht="19.5" customHeight="1" x14ac:dyDescent="0.15">
      <c r="A10" s="133" t="s">
        <v>142</v>
      </c>
      <c r="B10" s="133"/>
      <c r="C10" s="134"/>
      <c r="D10" s="83">
        <f t="shared" si="0"/>
        <v>814209</v>
      </c>
      <c r="E10" s="60">
        <v>386547</v>
      </c>
      <c r="F10" s="60">
        <v>427662</v>
      </c>
      <c r="G10" s="60">
        <f t="shared" si="1"/>
        <v>273594</v>
      </c>
      <c r="H10" s="60">
        <v>129208</v>
      </c>
      <c r="I10" s="60">
        <v>144386</v>
      </c>
      <c r="J10" s="84">
        <v>33.6</v>
      </c>
      <c r="K10" s="84">
        <v>33.43</v>
      </c>
      <c r="L10" s="84">
        <v>33.76</v>
      </c>
    </row>
    <row r="11" spans="1:13" ht="19.5" customHeight="1" x14ac:dyDescent="0.15">
      <c r="A11" s="133" t="s">
        <v>158</v>
      </c>
      <c r="B11" s="133"/>
      <c r="C11" s="134"/>
      <c r="D11" s="83">
        <v>819397</v>
      </c>
      <c r="E11" s="60">
        <v>390808</v>
      </c>
      <c r="F11" s="60">
        <v>428589</v>
      </c>
      <c r="G11" s="60">
        <v>240421</v>
      </c>
      <c r="H11" s="60">
        <v>114414</v>
      </c>
      <c r="I11" s="60">
        <v>126007</v>
      </c>
      <c r="J11" s="85">
        <v>29.341210670773755</v>
      </c>
      <c r="K11" s="85">
        <v>29.276268653661131</v>
      </c>
      <c r="L11" s="85">
        <v>29.400427915788786</v>
      </c>
    </row>
    <row r="12" spans="1:13" ht="19.5" customHeight="1" x14ac:dyDescent="0.15">
      <c r="A12" s="129" t="s">
        <v>172</v>
      </c>
      <c r="B12" s="129"/>
      <c r="C12" s="130"/>
      <c r="D12" s="87">
        <f t="shared" ref="D12:I12" si="2">SUM(D14:D30)</f>
        <v>800700</v>
      </c>
      <c r="E12" s="88">
        <f t="shared" si="2"/>
        <v>382686</v>
      </c>
      <c r="F12" s="88">
        <f t="shared" si="2"/>
        <v>418014</v>
      </c>
      <c r="G12" s="88">
        <f t="shared" si="2"/>
        <v>232963</v>
      </c>
      <c r="H12" s="88">
        <f t="shared" si="2"/>
        <v>111501</v>
      </c>
      <c r="I12" s="88">
        <f t="shared" si="2"/>
        <v>121462</v>
      </c>
      <c r="J12" s="89">
        <f>G12/D12*100</f>
        <v>29.094916947670789</v>
      </c>
      <c r="K12" s="89">
        <f>H12/E12*100</f>
        <v>29.136419936971826</v>
      </c>
      <c r="L12" s="89">
        <f>I12/F12*100</f>
        <v>29.056921538513063</v>
      </c>
    </row>
    <row r="13" spans="1:13" ht="9" customHeight="1" x14ac:dyDescent="0.15">
      <c r="A13" s="90"/>
      <c r="B13" s="91"/>
      <c r="C13" s="90"/>
      <c r="D13" s="83"/>
      <c r="E13" s="60"/>
      <c r="F13" s="60"/>
      <c r="G13" s="60"/>
      <c r="H13" s="60"/>
      <c r="I13" s="60"/>
      <c r="J13" s="84"/>
      <c r="K13" s="84"/>
      <c r="L13" s="84"/>
    </row>
    <row r="14" spans="1:13" ht="19.5" customHeight="1" x14ac:dyDescent="0.15">
      <c r="A14" s="90"/>
      <c r="B14" s="91" t="s">
        <v>19</v>
      </c>
      <c r="C14" s="90"/>
      <c r="D14" s="83">
        <f t="shared" ref="D14:D30" si="3">E14+F14</f>
        <v>350089</v>
      </c>
      <c r="E14" s="60">
        <v>166764</v>
      </c>
      <c r="F14" s="60">
        <v>183325</v>
      </c>
      <c r="G14" s="60">
        <f t="shared" ref="G14:G30" si="4">H14+I14</f>
        <v>97199</v>
      </c>
      <c r="H14" s="60">
        <v>46538</v>
      </c>
      <c r="I14" s="60">
        <v>50661</v>
      </c>
      <c r="J14" s="84">
        <f>G14/D14*100</f>
        <v>27.76408284750449</v>
      </c>
      <c r="K14" s="84">
        <f>H14/E14*100</f>
        <v>27.906502602480153</v>
      </c>
      <c r="L14" s="84">
        <f>I14/F14*100</f>
        <v>27.634528842220103</v>
      </c>
    </row>
    <row r="15" spans="1:13" ht="19.5" customHeight="1" x14ac:dyDescent="0.15">
      <c r="A15" s="90"/>
      <c r="B15" s="91" t="s">
        <v>18</v>
      </c>
      <c r="C15" s="90"/>
      <c r="D15" s="83">
        <f t="shared" si="3"/>
        <v>91329</v>
      </c>
      <c r="E15" s="60">
        <v>43861</v>
      </c>
      <c r="F15" s="60">
        <v>47468</v>
      </c>
      <c r="G15" s="60">
        <f t="shared" si="4"/>
        <v>25292</v>
      </c>
      <c r="H15" s="60">
        <v>12054</v>
      </c>
      <c r="I15" s="60">
        <v>13238</v>
      </c>
      <c r="J15" s="84">
        <f t="shared" ref="J15:L30" si="5">G15/D15*100</f>
        <v>27.693284717888073</v>
      </c>
      <c r="K15" s="84">
        <f t="shared" si="5"/>
        <v>27.482273545974785</v>
      </c>
      <c r="L15" s="84">
        <f t="shared" si="5"/>
        <v>27.888261565686356</v>
      </c>
    </row>
    <row r="16" spans="1:13" ht="19.5" customHeight="1" x14ac:dyDescent="0.15">
      <c r="A16" s="90"/>
      <c r="B16" s="91" t="s">
        <v>17</v>
      </c>
      <c r="C16" s="90"/>
      <c r="D16" s="83">
        <f t="shared" si="3"/>
        <v>42867</v>
      </c>
      <c r="E16" s="60">
        <v>20388</v>
      </c>
      <c r="F16" s="60">
        <v>22479</v>
      </c>
      <c r="G16" s="60">
        <f t="shared" si="4"/>
        <v>11527</v>
      </c>
      <c r="H16" s="60">
        <v>5510</v>
      </c>
      <c r="I16" s="60">
        <v>6017</v>
      </c>
      <c r="J16" s="84">
        <f t="shared" si="5"/>
        <v>26.890148599155527</v>
      </c>
      <c r="K16" s="84">
        <f t="shared" si="5"/>
        <v>27.025701392976259</v>
      </c>
      <c r="L16" s="84">
        <f t="shared" si="5"/>
        <v>26.767204946839275</v>
      </c>
    </row>
    <row r="17" spans="1:12" ht="19.5" customHeight="1" x14ac:dyDescent="0.15">
      <c r="A17" s="90"/>
      <c r="B17" s="91" t="s">
        <v>16</v>
      </c>
      <c r="C17" s="90"/>
      <c r="D17" s="83">
        <f t="shared" si="3"/>
        <v>25685</v>
      </c>
      <c r="E17" s="60">
        <v>12682</v>
      </c>
      <c r="F17" s="60">
        <v>13003</v>
      </c>
      <c r="G17" s="60">
        <f t="shared" si="4"/>
        <v>9967</v>
      </c>
      <c r="H17" s="60">
        <v>4809</v>
      </c>
      <c r="I17" s="60">
        <v>5158</v>
      </c>
      <c r="J17" s="84">
        <f t="shared" si="5"/>
        <v>38.804749854000384</v>
      </c>
      <c r="K17" s="84">
        <f t="shared" si="5"/>
        <v>37.919886453240814</v>
      </c>
      <c r="L17" s="84">
        <f t="shared" si="5"/>
        <v>39.667768976390064</v>
      </c>
    </row>
    <row r="18" spans="1:12" ht="19.5" customHeight="1" x14ac:dyDescent="0.15">
      <c r="A18" s="90"/>
      <c r="B18" s="91" t="s">
        <v>15</v>
      </c>
      <c r="C18" s="90"/>
      <c r="D18" s="83">
        <f t="shared" si="3"/>
        <v>48632</v>
      </c>
      <c r="E18" s="60">
        <v>23187</v>
      </c>
      <c r="F18" s="60">
        <v>25445</v>
      </c>
      <c r="G18" s="60">
        <f t="shared" si="4"/>
        <v>14093</v>
      </c>
      <c r="H18" s="60">
        <v>6759</v>
      </c>
      <c r="I18" s="60">
        <v>7334</v>
      </c>
      <c r="J18" s="84">
        <f t="shared" si="5"/>
        <v>28.978861654877448</v>
      </c>
      <c r="K18" s="84">
        <f t="shared" si="5"/>
        <v>29.149954716004657</v>
      </c>
      <c r="L18" s="84">
        <f t="shared" si="5"/>
        <v>28.822951463941838</v>
      </c>
    </row>
    <row r="19" spans="1:12" ht="19.5" customHeight="1" x14ac:dyDescent="0.15">
      <c r="A19" s="90"/>
      <c r="B19" s="91" t="s">
        <v>14</v>
      </c>
      <c r="C19" s="90"/>
      <c r="D19" s="83">
        <f t="shared" si="3"/>
        <v>39944</v>
      </c>
      <c r="E19" s="60">
        <v>19085</v>
      </c>
      <c r="F19" s="60">
        <v>20859</v>
      </c>
      <c r="G19" s="60">
        <f t="shared" si="4"/>
        <v>11929</v>
      </c>
      <c r="H19" s="60">
        <v>5680</v>
      </c>
      <c r="I19" s="60">
        <v>6249</v>
      </c>
      <c r="J19" s="84">
        <f t="shared" si="5"/>
        <v>29.864310034047666</v>
      </c>
      <c r="K19" s="84">
        <f t="shared" si="5"/>
        <v>29.761592873984803</v>
      </c>
      <c r="L19" s="84">
        <f t="shared" si="5"/>
        <v>29.958291385013663</v>
      </c>
    </row>
    <row r="20" spans="1:12" ht="19.5" customHeight="1" x14ac:dyDescent="0.15">
      <c r="A20" s="90"/>
      <c r="B20" s="91" t="s">
        <v>13</v>
      </c>
      <c r="C20" s="90"/>
      <c r="D20" s="83">
        <f t="shared" si="3"/>
        <v>25348</v>
      </c>
      <c r="E20" s="60">
        <v>11978</v>
      </c>
      <c r="F20" s="60">
        <v>13370</v>
      </c>
      <c r="G20" s="60">
        <f t="shared" si="4"/>
        <v>7126</v>
      </c>
      <c r="H20" s="60">
        <v>3473</v>
      </c>
      <c r="I20" s="60">
        <v>3653</v>
      </c>
      <c r="J20" s="84">
        <f t="shared" si="5"/>
        <v>28.11267161117248</v>
      </c>
      <c r="K20" s="84">
        <f t="shared" si="5"/>
        <v>28.994823843713473</v>
      </c>
      <c r="L20" s="84">
        <f t="shared" si="5"/>
        <v>27.322363500373971</v>
      </c>
    </row>
    <row r="21" spans="1:12" ht="19.5" customHeight="1" x14ac:dyDescent="0.15">
      <c r="A21" s="90"/>
      <c r="B21" s="91" t="s">
        <v>12</v>
      </c>
      <c r="C21" s="90"/>
      <c r="D21" s="83">
        <f t="shared" si="3"/>
        <v>52882</v>
      </c>
      <c r="E21" s="60">
        <v>25280</v>
      </c>
      <c r="F21" s="60">
        <v>27602</v>
      </c>
      <c r="G21" s="60">
        <f t="shared" si="4"/>
        <v>15629</v>
      </c>
      <c r="H21" s="60">
        <v>7428</v>
      </c>
      <c r="I21" s="60">
        <v>8201</v>
      </c>
      <c r="J21" s="84">
        <f t="shared" si="5"/>
        <v>29.554479785182103</v>
      </c>
      <c r="K21" s="84">
        <f t="shared" si="5"/>
        <v>29.382911392405063</v>
      </c>
      <c r="L21" s="84">
        <f t="shared" si="5"/>
        <v>29.711615100355047</v>
      </c>
    </row>
    <row r="22" spans="1:12" ht="19.5" customHeight="1" x14ac:dyDescent="0.15">
      <c r="A22" s="90"/>
      <c r="B22" s="91" t="s">
        <v>11</v>
      </c>
      <c r="C22" s="90"/>
      <c r="D22" s="83">
        <f t="shared" si="3"/>
        <v>11501</v>
      </c>
      <c r="E22" s="60">
        <v>5391</v>
      </c>
      <c r="F22" s="60">
        <v>6110</v>
      </c>
      <c r="G22" s="60">
        <f t="shared" si="4"/>
        <v>4798</v>
      </c>
      <c r="H22" s="60">
        <v>2226</v>
      </c>
      <c r="I22" s="60">
        <v>2572</v>
      </c>
      <c r="J22" s="84">
        <f t="shared" si="5"/>
        <v>41.718111468567955</v>
      </c>
      <c r="K22" s="84">
        <f t="shared" si="5"/>
        <v>41.29104062326099</v>
      </c>
      <c r="L22" s="84">
        <f t="shared" si="5"/>
        <v>42.094926350245501</v>
      </c>
    </row>
    <row r="23" spans="1:12" ht="19.5" customHeight="1" x14ac:dyDescent="0.15">
      <c r="A23" s="90"/>
      <c r="B23" s="91" t="s">
        <v>10</v>
      </c>
      <c r="C23" s="90"/>
      <c r="D23" s="83">
        <f t="shared" si="3"/>
        <v>12018</v>
      </c>
      <c r="E23" s="60">
        <v>5695</v>
      </c>
      <c r="F23" s="60">
        <v>6323</v>
      </c>
      <c r="G23" s="60">
        <f t="shared" si="4"/>
        <v>4706</v>
      </c>
      <c r="H23" s="60">
        <v>2208</v>
      </c>
      <c r="I23" s="60">
        <v>2498</v>
      </c>
      <c r="J23" s="84">
        <f t="shared" si="5"/>
        <v>39.157929772008657</v>
      </c>
      <c r="K23" s="84">
        <f t="shared" si="5"/>
        <v>38.770851624231781</v>
      </c>
      <c r="L23" s="84">
        <f t="shared" si="5"/>
        <v>39.506563340186617</v>
      </c>
    </row>
    <row r="24" spans="1:12" ht="19.5" customHeight="1" x14ac:dyDescent="0.15">
      <c r="A24" s="90"/>
      <c r="B24" s="91" t="s">
        <v>9</v>
      </c>
      <c r="C24" s="90"/>
      <c r="D24" s="83">
        <f t="shared" si="3"/>
        <v>22784</v>
      </c>
      <c r="E24" s="60">
        <v>10943</v>
      </c>
      <c r="F24" s="60">
        <v>11841</v>
      </c>
      <c r="G24" s="60">
        <f t="shared" si="4"/>
        <v>7000</v>
      </c>
      <c r="H24" s="60">
        <v>3380</v>
      </c>
      <c r="I24" s="60">
        <v>3620</v>
      </c>
      <c r="J24" s="84">
        <f t="shared" si="5"/>
        <v>30.723314606741575</v>
      </c>
      <c r="K24" s="84">
        <f t="shared" si="5"/>
        <v>30.887325230741112</v>
      </c>
      <c r="L24" s="84">
        <f t="shared" si="5"/>
        <v>30.571742251499028</v>
      </c>
    </row>
    <row r="25" spans="1:12" ht="19.5" customHeight="1" x14ac:dyDescent="0.15">
      <c r="A25" s="90"/>
      <c r="B25" s="91" t="s">
        <v>8</v>
      </c>
      <c r="C25" s="90"/>
      <c r="D25" s="83">
        <f t="shared" si="3"/>
        <v>2579</v>
      </c>
      <c r="E25" s="60">
        <v>1344</v>
      </c>
      <c r="F25" s="60">
        <v>1235</v>
      </c>
      <c r="G25" s="60">
        <f t="shared" si="4"/>
        <v>860</v>
      </c>
      <c r="H25" s="60">
        <v>421</v>
      </c>
      <c r="I25" s="60">
        <v>439</v>
      </c>
      <c r="J25" s="84">
        <f t="shared" si="5"/>
        <v>33.346258239627765</v>
      </c>
      <c r="K25" s="84">
        <f t="shared" si="5"/>
        <v>31.324404761904763</v>
      </c>
      <c r="L25" s="84">
        <f t="shared" si="5"/>
        <v>35.546558704453439</v>
      </c>
    </row>
    <row r="26" spans="1:12" ht="19.5" customHeight="1" x14ac:dyDescent="0.15">
      <c r="A26" s="90"/>
      <c r="B26" s="91" t="s">
        <v>7</v>
      </c>
      <c r="C26" s="90"/>
      <c r="D26" s="83">
        <f t="shared" si="3"/>
        <v>14555</v>
      </c>
      <c r="E26" s="60">
        <v>7031</v>
      </c>
      <c r="F26" s="60">
        <v>7524</v>
      </c>
      <c r="G26" s="60">
        <f t="shared" si="4"/>
        <v>4015</v>
      </c>
      <c r="H26" s="60">
        <v>1909</v>
      </c>
      <c r="I26" s="60">
        <v>2106</v>
      </c>
      <c r="J26" s="84">
        <f t="shared" si="5"/>
        <v>27.585022329096532</v>
      </c>
      <c r="K26" s="84">
        <f t="shared" si="5"/>
        <v>27.151187597781256</v>
      </c>
      <c r="L26" s="84">
        <f t="shared" si="5"/>
        <v>27.990430622009573</v>
      </c>
    </row>
    <row r="27" spans="1:12" ht="19.5" customHeight="1" x14ac:dyDescent="0.15">
      <c r="A27" s="90"/>
      <c r="B27" s="91" t="s">
        <v>6</v>
      </c>
      <c r="C27" s="90"/>
      <c r="D27" s="83">
        <f t="shared" si="3"/>
        <v>19839</v>
      </c>
      <c r="E27" s="60">
        <v>9552</v>
      </c>
      <c r="F27" s="60">
        <v>10287</v>
      </c>
      <c r="G27" s="60">
        <f t="shared" si="4"/>
        <v>6977</v>
      </c>
      <c r="H27" s="60">
        <v>3366</v>
      </c>
      <c r="I27" s="60">
        <v>3611</v>
      </c>
      <c r="J27" s="84">
        <f t="shared" si="5"/>
        <v>35.168103231009631</v>
      </c>
      <c r="K27" s="84">
        <f t="shared" si="5"/>
        <v>35.238693467336688</v>
      </c>
      <c r="L27" s="84">
        <f t="shared" si="5"/>
        <v>35.102556624866338</v>
      </c>
    </row>
    <row r="28" spans="1:12" ht="19.5" customHeight="1" x14ac:dyDescent="0.15">
      <c r="A28" s="90"/>
      <c r="B28" s="91" t="s">
        <v>5</v>
      </c>
      <c r="C28" s="90"/>
      <c r="D28" s="83">
        <f t="shared" si="3"/>
        <v>7382</v>
      </c>
      <c r="E28" s="60">
        <v>3440</v>
      </c>
      <c r="F28" s="60">
        <v>3942</v>
      </c>
      <c r="G28" s="60">
        <f t="shared" si="4"/>
        <v>2318</v>
      </c>
      <c r="H28" s="60">
        <v>1081</v>
      </c>
      <c r="I28" s="60">
        <v>1237</v>
      </c>
      <c r="J28" s="84">
        <f t="shared" si="5"/>
        <v>31.400704416147384</v>
      </c>
      <c r="K28" s="84">
        <f t="shared" si="5"/>
        <v>31.424418604651162</v>
      </c>
      <c r="L28" s="84">
        <f t="shared" si="5"/>
        <v>31.380010147133437</v>
      </c>
    </row>
    <row r="29" spans="1:12" ht="19.5" customHeight="1" x14ac:dyDescent="0.15">
      <c r="A29" s="90"/>
      <c r="B29" s="91" t="s">
        <v>4</v>
      </c>
      <c r="C29" s="90"/>
      <c r="D29" s="83">
        <f t="shared" si="3"/>
        <v>18342</v>
      </c>
      <c r="E29" s="60">
        <v>8910</v>
      </c>
      <c r="F29" s="60">
        <v>9432</v>
      </c>
      <c r="G29" s="60">
        <f t="shared" si="4"/>
        <v>5422</v>
      </c>
      <c r="H29" s="60">
        <v>2631</v>
      </c>
      <c r="I29" s="60">
        <v>2791</v>
      </c>
      <c r="J29" s="84">
        <f t="shared" si="5"/>
        <v>29.560571366263222</v>
      </c>
      <c r="K29" s="84">
        <f t="shared" si="5"/>
        <v>29.528619528619526</v>
      </c>
      <c r="L29" s="84">
        <f t="shared" si="5"/>
        <v>29.590754877014419</v>
      </c>
    </row>
    <row r="30" spans="1:12" ht="19.5" customHeight="1" x14ac:dyDescent="0.15">
      <c r="A30" s="90"/>
      <c r="B30" s="91" t="s">
        <v>3</v>
      </c>
      <c r="C30" s="90"/>
      <c r="D30" s="83">
        <f t="shared" si="3"/>
        <v>14924</v>
      </c>
      <c r="E30" s="60">
        <v>7155</v>
      </c>
      <c r="F30" s="60">
        <v>7769</v>
      </c>
      <c r="G30" s="60">
        <f t="shared" si="4"/>
        <v>4105</v>
      </c>
      <c r="H30" s="60">
        <v>2028</v>
      </c>
      <c r="I30" s="60">
        <v>2077</v>
      </c>
      <c r="J30" s="84">
        <f t="shared" si="5"/>
        <v>27.506030554811044</v>
      </c>
      <c r="K30" s="84">
        <f t="shared" si="5"/>
        <v>28.343815513626836</v>
      </c>
      <c r="L30" s="84">
        <f t="shared" si="5"/>
        <v>26.73445745913245</v>
      </c>
    </row>
    <row r="31" spans="1:12" ht="6" customHeight="1" thickBot="1" x14ac:dyDescent="0.2">
      <c r="A31" s="92"/>
      <c r="B31" s="92"/>
      <c r="C31" s="53"/>
      <c r="D31" s="93"/>
      <c r="E31" s="94"/>
      <c r="F31" s="94"/>
      <c r="G31" s="94"/>
      <c r="H31" s="94"/>
      <c r="I31" s="94"/>
      <c r="J31" s="94"/>
      <c r="K31" s="94"/>
      <c r="L31" s="94"/>
    </row>
    <row r="32" spans="1:12" ht="14.25" customHeight="1" x14ac:dyDescent="0.15">
      <c r="A32" s="90" t="s">
        <v>89</v>
      </c>
      <c r="B32" s="90"/>
    </row>
    <row r="33" spans="1:2" ht="12" customHeight="1" x14ac:dyDescent="0.15">
      <c r="A33" s="90"/>
      <c r="B33" s="90"/>
    </row>
  </sheetData>
  <mergeCells count="7">
    <mergeCell ref="A12:C12"/>
    <mergeCell ref="A4:C5"/>
    <mergeCell ref="A7:C7"/>
    <mergeCell ref="A8:C8"/>
    <mergeCell ref="A9:C9"/>
    <mergeCell ref="A10:C10"/>
    <mergeCell ref="A11:C11"/>
  </mergeCells>
  <phoneticPr fontId="9"/>
  <hyperlinks>
    <hyperlink ref="M1" location="'公務員・選挙'!A1" display="目次（項目一覧表）へ戻る" xr:uid="{6E2B59B4-149A-4FC1-B7DE-3AA81169C538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90" orientation="portrait" horizontalDpi="4294967292" verticalDpi="4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/>
  <dimension ref="A1:K15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18.44140625" style="40" customWidth="1"/>
    <col min="2" max="7" width="10.6640625" style="40" customWidth="1"/>
    <col min="8" max="10" width="9.88671875" style="40" customWidth="1"/>
    <col min="11" max="11" width="23.44140625" style="40" bestFit="1" customWidth="1"/>
    <col min="12" max="16384" width="10.6640625" style="40"/>
  </cols>
  <sheetData>
    <row r="1" spans="1:11" ht="12" customHeight="1" x14ac:dyDescent="0.15">
      <c r="K1" s="55" t="s">
        <v>183</v>
      </c>
    </row>
    <row r="2" spans="1:11" ht="21" customHeight="1" x14ac:dyDescent="0.15"/>
    <row r="3" spans="1:11" ht="30" customHeight="1" thickBot="1" x14ac:dyDescent="0.2">
      <c r="A3" s="2" t="s">
        <v>107</v>
      </c>
      <c r="B3" s="41"/>
      <c r="C3" s="41"/>
      <c r="D3" s="41"/>
      <c r="E3" s="41"/>
      <c r="F3" s="41"/>
      <c r="G3" s="41"/>
      <c r="H3" s="41"/>
      <c r="I3" s="41"/>
      <c r="J3" s="42" t="s">
        <v>98</v>
      </c>
    </row>
    <row r="4" spans="1:11" ht="18" customHeight="1" x14ac:dyDescent="0.15">
      <c r="A4" s="131" t="s">
        <v>106</v>
      </c>
      <c r="B4" s="79" t="s">
        <v>97</v>
      </c>
      <c r="C4" s="80"/>
      <c r="D4" s="80"/>
      <c r="E4" s="79" t="s">
        <v>105</v>
      </c>
      <c r="F4" s="80"/>
      <c r="G4" s="80"/>
      <c r="H4" s="79" t="s">
        <v>104</v>
      </c>
      <c r="I4" s="80"/>
      <c r="J4" s="80"/>
    </row>
    <row r="5" spans="1:11" ht="18" customHeight="1" x14ac:dyDescent="0.15">
      <c r="A5" s="132"/>
      <c r="B5" s="76" t="s">
        <v>0</v>
      </c>
      <c r="C5" s="76" t="s">
        <v>91</v>
      </c>
      <c r="D5" s="76" t="s">
        <v>90</v>
      </c>
      <c r="E5" s="76" t="s">
        <v>0</v>
      </c>
      <c r="F5" s="76" t="s">
        <v>91</v>
      </c>
      <c r="G5" s="76" t="s">
        <v>90</v>
      </c>
      <c r="H5" s="76" t="s">
        <v>0</v>
      </c>
      <c r="I5" s="76" t="s">
        <v>91</v>
      </c>
      <c r="J5" s="76" t="s">
        <v>90</v>
      </c>
    </row>
    <row r="6" spans="1:11" ht="6" customHeight="1" x14ac:dyDescent="0.15">
      <c r="B6" s="65"/>
    </row>
    <row r="7" spans="1:11" ht="19.5" customHeight="1" x14ac:dyDescent="0.15">
      <c r="A7" s="81" t="s">
        <v>103</v>
      </c>
      <c r="B7" s="83">
        <f t="shared" ref="B7:B12" si="0">C7+D7</f>
        <v>724237</v>
      </c>
      <c r="C7" s="60">
        <v>342603</v>
      </c>
      <c r="D7" s="60">
        <v>381634</v>
      </c>
      <c r="E7" s="60">
        <f t="shared" ref="E7:E12" si="1">F7+G7</f>
        <v>416952</v>
      </c>
      <c r="F7" s="60">
        <v>192836</v>
      </c>
      <c r="G7" s="60">
        <v>224116</v>
      </c>
      <c r="H7" s="95">
        <f t="shared" ref="H7:J12" si="2">E7/B7*100</f>
        <v>57.571209424539205</v>
      </c>
      <c r="I7" s="95">
        <f t="shared" si="2"/>
        <v>56.285555000977809</v>
      </c>
      <c r="J7" s="95">
        <f t="shared" si="2"/>
        <v>58.725375621668931</v>
      </c>
    </row>
    <row r="8" spans="1:11" ht="19.5" customHeight="1" x14ac:dyDescent="0.15">
      <c r="A8" s="81" t="s">
        <v>102</v>
      </c>
      <c r="B8" s="83">
        <f t="shared" si="0"/>
        <v>545234</v>
      </c>
      <c r="C8" s="60">
        <v>257867</v>
      </c>
      <c r="D8" s="60">
        <v>287367</v>
      </c>
      <c r="E8" s="60">
        <f t="shared" si="1"/>
        <v>295057</v>
      </c>
      <c r="F8" s="60">
        <v>137630</v>
      </c>
      <c r="G8" s="60">
        <v>157427</v>
      </c>
      <c r="H8" s="95">
        <f t="shared" si="2"/>
        <v>54.11566410018451</v>
      </c>
      <c r="I8" s="95">
        <f t="shared" si="2"/>
        <v>53.372474958021002</v>
      </c>
      <c r="J8" s="95">
        <f t="shared" si="2"/>
        <v>54.78256028005999</v>
      </c>
    </row>
    <row r="9" spans="1:11" ht="19.5" customHeight="1" x14ac:dyDescent="0.15">
      <c r="A9" s="81" t="s">
        <v>101</v>
      </c>
      <c r="B9" s="83">
        <f t="shared" si="0"/>
        <v>581380</v>
      </c>
      <c r="C9" s="60">
        <v>275288</v>
      </c>
      <c r="D9" s="60">
        <v>306092</v>
      </c>
      <c r="E9" s="60">
        <f t="shared" si="1"/>
        <v>290912</v>
      </c>
      <c r="F9" s="60">
        <v>137212</v>
      </c>
      <c r="G9" s="60">
        <v>153700</v>
      </c>
      <c r="H9" s="95">
        <f t="shared" si="2"/>
        <v>50.038185008084213</v>
      </c>
      <c r="I9" s="95">
        <f t="shared" si="2"/>
        <v>49.843073435819939</v>
      </c>
      <c r="J9" s="95">
        <f t="shared" si="2"/>
        <v>50.21366125217255</v>
      </c>
    </row>
    <row r="10" spans="1:11" ht="19.5" customHeight="1" x14ac:dyDescent="0.15">
      <c r="A10" s="81" t="s">
        <v>100</v>
      </c>
      <c r="B10" s="83">
        <f t="shared" si="0"/>
        <v>265537</v>
      </c>
      <c r="C10" s="60">
        <v>126027</v>
      </c>
      <c r="D10" s="60">
        <v>139510</v>
      </c>
      <c r="E10" s="60">
        <f t="shared" si="1"/>
        <v>129148</v>
      </c>
      <c r="F10" s="60">
        <v>61632</v>
      </c>
      <c r="G10" s="60">
        <v>67516</v>
      </c>
      <c r="H10" s="95">
        <f t="shared" si="2"/>
        <v>48.636536527866177</v>
      </c>
      <c r="I10" s="95">
        <f t="shared" si="2"/>
        <v>48.903806327215598</v>
      </c>
      <c r="J10" s="95">
        <f t="shared" si="2"/>
        <v>48.395097125654075</v>
      </c>
    </row>
    <row r="11" spans="1:11" ht="19.5" customHeight="1" x14ac:dyDescent="0.15">
      <c r="A11" s="81" t="s">
        <v>145</v>
      </c>
      <c r="B11" s="83">
        <f t="shared" si="0"/>
        <v>504498</v>
      </c>
      <c r="C11" s="60">
        <v>240478</v>
      </c>
      <c r="D11" s="60">
        <v>264020</v>
      </c>
      <c r="E11" s="60">
        <f t="shared" si="1"/>
        <v>193711</v>
      </c>
      <c r="F11" s="60">
        <v>92217</v>
      </c>
      <c r="G11" s="60">
        <v>101494</v>
      </c>
      <c r="H11" s="95">
        <f t="shared" si="2"/>
        <v>38.396782544232089</v>
      </c>
      <c r="I11" s="95">
        <f t="shared" si="2"/>
        <v>38.347374811833099</v>
      </c>
      <c r="J11" s="95">
        <f t="shared" si="2"/>
        <v>38.441784713279297</v>
      </c>
    </row>
    <row r="12" spans="1:11" ht="19.5" customHeight="1" x14ac:dyDescent="0.15">
      <c r="A12" s="86" t="s">
        <v>173</v>
      </c>
      <c r="B12" s="87">
        <f t="shared" si="0"/>
        <v>669614</v>
      </c>
      <c r="C12" s="88">
        <v>320011</v>
      </c>
      <c r="D12" s="88">
        <v>349603</v>
      </c>
      <c r="E12" s="88">
        <f t="shared" si="1"/>
        <v>269029</v>
      </c>
      <c r="F12" s="88">
        <v>128799</v>
      </c>
      <c r="G12" s="88">
        <v>140230</v>
      </c>
      <c r="H12" s="96">
        <f t="shared" si="2"/>
        <v>40.176728682494691</v>
      </c>
      <c r="I12" s="96">
        <f t="shared" si="2"/>
        <v>40.248303964551219</v>
      </c>
      <c r="J12" s="96">
        <f t="shared" si="2"/>
        <v>40.111211860310128</v>
      </c>
    </row>
    <row r="13" spans="1:11" ht="6" customHeight="1" thickBot="1" x14ac:dyDescent="0.2">
      <c r="A13" s="53"/>
      <c r="B13" s="93"/>
      <c r="C13" s="94"/>
      <c r="D13" s="94"/>
      <c r="E13" s="94"/>
      <c r="F13" s="94"/>
      <c r="G13" s="94"/>
      <c r="H13" s="94"/>
      <c r="I13" s="94"/>
      <c r="J13" s="94"/>
    </row>
    <row r="14" spans="1:11" ht="13.5" customHeight="1" x14ac:dyDescent="0.15">
      <c r="A14" s="40" t="s">
        <v>174</v>
      </c>
    </row>
    <row r="15" spans="1:11" ht="13.5" customHeight="1" x14ac:dyDescent="0.15">
      <c r="A15" s="40" t="s">
        <v>89</v>
      </c>
    </row>
  </sheetData>
  <mergeCells count="1">
    <mergeCell ref="A4:A5"/>
  </mergeCells>
  <phoneticPr fontId="9"/>
  <hyperlinks>
    <hyperlink ref="K1" location="'公務員・選挙'!A1" display="目次（項目一覧表）へ戻る" xr:uid="{A8F0232E-E320-4D6E-B88D-03F93B1C056E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90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公務員・選挙</vt:lpstr>
      <vt:lpstr>21-1(1)</vt:lpstr>
      <vt:lpstr>21-1(2)</vt:lpstr>
      <vt:lpstr>21-1(3)</vt:lpstr>
      <vt:lpstr>21-1(4)</vt:lpstr>
      <vt:lpstr>21-1(5)</vt:lpstr>
      <vt:lpstr>21-2(1)</vt:lpstr>
      <vt:lpstr>21-2(2)</vt:lpstr>
      <vt:lpstr>21-2(3)</vt:lpstr>
      <vt:lpstr>21-2(4)</vt:lpstr>
      <vt:lpstr>21-2(5)</vt:lpstr>
      <vt:lpstr>21-2(6)</vt:lpstr>
      <vt:lpstr>21-2(7)</vt:lpstr>
      <vt:lpstr>'21-1(1)'!DTP表</vt:lpstr>
      <vt:lpstr>'21-1(2)'!DTP表</vt:lpstr>
      <vt:lpstr>'21-1(3)'!DTP表</vt:lpstr>
      <vt:lpstr>'21-1(4)'!DTP表</vt:lpstr>
      <vt:lpstr>'21-1(5)'!DTP表</vt:lpstr>
      <vt:lpstr>'21-2(1)'!DTP表</vt:lpstr>
      <vt:lpstr>'21-2(2)'!DTP表</vt:lpstr>
      <vt:lpstr>'21-2(3)'!DTP表</vt:lpstr>
      <vt:lpstr>'21-2(4)'!DTP表</vt:lpstr>
      <vt:lpstr>'21-2(5)'!DTP表</vt:lpstr>
      <vt:lpstr>'21-2(6)'!DTP表</vt:lpstr>
      <vt:lpstr>'21-2(7)'!DTP表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2022-02-14T04:55:21Z</dcterms:created>
  <dcterms:modified xsi:type="dcterms:W3CDTF">2026-04-06T04:27:31Z</dcterms:modified>
</cp:coreProperties>
</file>