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jinko\p_census\17\jugyo_1\"/>
    </mc:Choice>
  </mc:AlternateContent>
  <bookViews>
    <workbookView xWindow="480" yWindow="45" windowWidth="13875" windowHeight="7545"/>
  </bookViews>
  <sheets>
    <sheet name="表８" sheetId="1" r:id="rId1"/>
  </sheets>
  <calcPr calcId="152511"/>
</workbook>
</file>

<file path=xl/calcChain.xml><?xml version="1.0" encoding="utf-8"?>
<calcChain xmlns="http://schemas.openxmlformats.org/spreadsheetml/2006/main">
  <c r="D5" i="1" l="1"/>
  <c r="E5" i="1"/>
  <c r="J5" i="1" s="1"/>
  <c r="F5" i="1"/>
  <c r="G5" i="1"/>
  <c r="L5" i="1" s="1"/>
  <c r="H5" i="1"/>
  <c r="I5" i="1"/>
  <c r="K5" i="1"/>
  <c r="M5" i="1"/>
  <c r="S5" i="1"/>
  <c r="O5" i="1" s="1"/>
  <c r="U5" i="1"/>
  <c r="Q5" i="1" s="1"/>
  <c r="I6" i="1"/>
  <c r="J6" i="1"/>
  <c r="K6" i="1"/>
  <c r="L6" i="1"/>
  <c r="M6" i="1"/>
  <c r="R6" i="1"/>
  <c r="N6" i="1" s="1"/>
  <c r="S6" i="1"/>
  <c r="O6" i="1" s="1"/>
  <c r="T6" i="1"/>
  <c r="P6" i="1" s="1"/>
  <c r="U6" i="1"/>
  <c r="Q6" i="1" s="1"/>
  <c r="I7" i="1"/>
  <c r="K7" i="1"/>
  <c r="M7" i="1"/>
  <c r="R7" i="1"/>
  <c r="N7" i="1" s="1"/>
  <c r="S7" i="1"/>
  <c r="O7" i="1" s="1"/>
  <c r="T7" i="1"/>
  <c r="P7" i="1" s="1"/>
  <c r="U7" i="1"/>
  <c r="Q7" i="1" s="1"/>
  <c r="I8" i="1"/>
  <c r="J8" i="1"/>
  <c r="K8" i="1"/>
  <c r="L8" i="1"/>
  <c r="M8" i="1"/>
  <c r="R8" i="1"/>
  <c r="N8" i="1" s="1"/>
  <c r="S8" i="1"/>
  <c r="O8" i="1" s="1"/>
  <c r="T8" i="1"/>
  <c r="P8" i="1" s="1"/>
  <c r="U8" i="1"/>
  <c r="Q8" i="1" s="1"/>
  <c r="I9" i="1"/>
  <c r="K9" i="1"/>
  <c r="M9" i="1"/>
  <c r="R9" i="1"/>
  <c r="N9" i="1" s="1"/>
  <c r="S9" i="1"/>
  <c r="O9" i="1" s="1"/>
  <c r="T9" i="1"/>
  <c r="P9" i="1" s="1"/>
  <c r="U9" i="1"/>
  <c r="Q9" i="1" s="1"/>
  <c r="I10" i="1"/>
  <c r="J10" i="1"/>
  <c r="K10" i="1"/>
  <c r="L10" i="1"/>
  <c r="M10" i="1"/>
  <c r="R10" i="1"/>
  <c r="N10" i="1" s="1"/>
  <c r="S10" i="1"/>
  <c r="O10" i="1" s="1"/>
  <c r="T10" i="1"/>
  <c r="P10" i="1" s="1"/>
  <c r="U10" i="1"/>
  <c r="Q10" i="1" s="1"/>
  <c r="I13" i="1"/>
  <c r="J13" i="1"/>
  <c r="K13" i="1"/>
  <c r="L13" i="1"/>
  <c r="M13" i="1"/>
  <c r="R13" i="1"/>
  <c r="N13" i="1" s="1"/>
  <c r="S13" i="1"/>
  <c r="O13" i="1" s="1"/>
  <c r="T13" i="1"/>
  <c r="P13" i="1" s="1"/>
  <c r="U13" i="1"/>
  <c r="Q13" i="1" s="1"/>
  <c r="I14" i="1"/>
  <c r="J14" i="1"/>
  <c r="K14" i="1"/>
  <c r="L14" i="1"/>
  <c r="M14" i="1"/>
  <c r="R14" i="1"/>
  <c r="N14" i="1" s="1"/>
  <c r="S14" i="1"/>
  <c r="O14" i="1" s="1"/>
  <c r="T14" i="1"/>
  <c r="P14" i="1" s="1"/>
  <c r="U14" i="1"/>
  <c r="Q14" i="1" s="1"/>
  <c r="I15" i="1"/>
  <c r="J15" i="1"/>
  <c r="K15" i="1"/>
  <c r="L15" i="1"/>
  <c r="M15" i="1"/>
  <c r="R15" i="1"/>
  <c r="N15" i="1" s="1"/>
  <c r="S15" i="1"/>
  <c r="O15" i="1" s="1"/>
  <c r="T15" i="1"/>
  <c r="P15" i="1" s="1"/>
  <c r="U15" i="1"/>
  <c r="Q15" i="1" s="1"/>
  <c r="I16" i="1"/>
  <c r="J16" i="1"/>
  <c r="K16" i="1"/>
  <c r="L16" i="1"/>
  <c r="M16" i="1"/>
  <c r="R16" i="1"/>
  <c r="N16" i="1" s="1"/>
  <c r="S16" i="1"/>
  <c r="O16" i="1" s="1"/>
  <c r="T16" i="1"/>
  <c r="P16" i="1" s="1"/>
  <c r="U16" i="1"/>
  <c r="Q16" i="1" s="1"/>
  <c r="I17" i="1"/>
  <c r="J17" i="1"/>
  <c r="K17" i="1"/>
  <c r="L17" i="1"/>
  <c r="M17" i="1"/>
  <c r="R17" i="1"/>
  <c r="N17" i="1" s="1"/>
  <c r="S17" i="1"/>
  <c r="O17" i="1" s="1"/>
  <c r="T17" i="1"/>
  <c r="P17" i="1" s="1"/>
  <c r="U17" i="1"/>
  <c r="Q17" i="1" s="1"/>
  <c r="I18" i="1"/>
  <c r="J18" i="1"/>
  <c r="K18" i="1"/>
  <c r="L18" i="1"/>
  <c r="M18" i="1"/>
  <c r="R18" i="1"/>
  <c r="N18" i="1" s="1"/>
  <c r="S18" i="1"/>
  <c r="O18" i="1" s="1"/>
  <c r="T18" i="1"/>
  <c r="P18" i="1" s="1"/>
  <c r="U18" i="1"/>
  <c r="Q18" i="1" s="1"/>
  <c r="L9" i="1" l="1"/>
  <c r="J9" i="1"/>
  <c r="L7" i="1"/>
  <c r="J7" i="1"/>
  <c r="T5" i="1"/>
  <c r="P5" i="1" s="1"/>
  <c r="R5" i="1"/>
  <c r="N5" i="1" s="1"/>
</calcChain>
</file>

<file path=xl/sharedStrings.xml><?xml version="1.0" encoding="utf-8"?>
<sst xmlns="http://schemas.openxmlformats.org/spreadsheetml/2006/main" count="36" uniqueCount="26">
  <si>
    <t>(常住地が県外)</t>
  </si>
  <si>
    <t>岡山県</t>
  </si>
  <si>
    <t>徳島県</t>
  </si>
  <si>
    <t>愛媛県</t>
  </si>
  <si>
    <t>高知県</t>
  </si>
  <si>
    <t>その他の県</t>
  </si>
  <si>
    <t>(従業地・通学地が県外)</t>
  </si>
  <si>
    <t>流入・流出人口（人）</t>
    <rPh sb="0" eb="2">
      <t>リュウニュウ</t>
    </rPh>
    <rPh sb="3" eb="5">
      <t>リュウシュツ</t>
    </rPh>
    <rPh sb="5" eb="7">
      <t>ジンコウ</t>
    </rPh>
    <rPh sb="8" eb="9">
      <t>ニン</t>
    </rPh>
    <phoneticPr fontId="2"/>
  </si>
  <si>
    <t>割　　　　　　　合（%）</t>
    <rPh sb="0" eb="1">
      <t>ワリ</t>
    </rPh>
    <rPh sb="8" eb="9">
      <t>ゴウ</t>
    </rPh>
    <phoneticPr fontId="2"/>
  </si>
  <si>
    <t>増　　　減　　　率（%）</t>
    <rPh sb="0" eb="1">
      <t>ゾウ</t>
    </rPh>
    <rPh sb="4" eb="5">
      <t>ゲン</t>
    </rPh>
    <rPh sb="8" eb="9">
      <t>リツ</t>
    </rPh>
    <phoneticPr fontId="2"/>
  </si>
  <si>
    <t>昭和60年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</si>
  <si>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</si>
  <si>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7年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</si>
  <si>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</si>
  <si>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</si>
  <si>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昭和60年～平成2年</t>
    <rPh sb="0" eb="2">
      <t>ショウワ</t>
    </rPh>
    <rPh sb="4" eb="5">
      <t>ネン</t>
    </rPh>
    <rPh sb="6" eb="8">
      <t>ヘイセイ</t>
    </rPh>
    <rPh sb="9" eb="10">
      <t>ネン</t>
    </rPh>
    <phoneticPr fontId="2"/>
  </si>
  <si>
    <t>平成2年
～7年</t>
    <rPh sb="0" eb="2">
      <t>ヘイセイ</t>
    </rPh>
    <rPh sb="3" eb="4">
      <t>ネン</t>
    </rPh>
    <rPh sb="7" eb="8">
      <t>ネン</t>
    </rPh>
    <phoneticPr fontId="2"/>
  </si>
  <si>
    <t>平成7年
～12年</t>
    <rPh sb="0" eb="2">
      <t>ヘイセイ</t>
    </rPh>
    <rPh sb="3" eb="4">
      <t>ネン</t>
    </rPh>
    <rPh sb="8" eb="9">
      <t>ネン</t>
    </rPh>
    <phoneticPr fontId="2"/>
  </si>
  <si>
    <t>平成12年
～17年</t>
    <rPh sb="0" eb="2">
      <t>ヘイセイ</t>
    </rPh>
    <rPh sb="4" eb="5">
      <t>ネン</t>
    </rPh>
    <rPh sb="9" eb="10">
      <t>ネン</t>
    </rPh>
    <phoneticPr fontId="2"/>
  </si>
  <si>
    <t>S60-H2</t>
    <phoneticPr fontId="2"/>
  </si>
  <si>
    <t>H2-7</t>
    <phoneticPr fontId="2"/>
  </si>
  <si>
    <t>H7-12</t>
    <phoneticPr fontId="2"/>
  </si>
  <si>
    <t>H12-17</t>
    <phoneticPr fontId="2"/>
  </si>
  <si>
    <t>香川県への流入人口</t>
    <rPh sb="0" eb="3">
      <t>カガワケン</t>
    </rPh>
    <rPh sb="5" eb="7">
      <t>リュウニュウ</t>
    </rPh>
    <rPh sb="7" eb="9">
      <t>ジンコウ</t>
    </rPh>
    <phoneticPr fontId="2"/>
  </si>
  <si>
    <t>香川県からの流出人口</t>
    <rPh sb="0" eb="3">
      <t>カガワケン</t>
    </rPh>
    <rPh sb="6" eb="8">
      <t>リュウシュツ</t>
    </rPh>
    <rPh sb="8" eb="10">
      <t>ジンコウ</t>
    </rPh>
    <phoneticPr fontId="2"/>
  </si>
  <si>
    <t>表８　香川県15歳以上の流入・流出人口の推移(昭和60年～平成17年)</t>
    <rPh sb="0" eb="1">
      <t>ヒョウ</t>
    </rPh>
    <rPh sb="3" eb="6">
      <t>カガワケン</t>
    </rPh>
    <rPh sb="8" eb="11">
      <t>サイイジョウ</t>
    </rPh>
    <rPh sb="12" eb="14">
      <t>リュウニュウ</t>
    </rPh>
    <rPh sb="15" eb="17">
      <t>リュウシュツ</t>
    </rPh>
    <rPh sb="17" eb="19">
      <t>ジンコウ</t>
    </rPh>
    <rPh sb="20" eb="22">
      <t>スイイ</t>
    </rPh>
    <rPh sb="23" eb="25">
      <t>ショウワ</t>
    </rPh>
    <rPh sb="27" eb="28">
      <t>ネン</t>
    </rPh>
    <rPh sb="29" eb="31">
      <t>ヘイセイ</t>
    </rPh>
    <rPh sb="33" eb="3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</si>
</sst>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1" fillId="0" borderId="0" xfId="1" applyBorder="1">
      <alignment vertical="center"/>
    </xf>
    <xf numFmtId="38" fontId="3" fillId="0" borderId="1" xfId="1" applyFont="1" applyBorder="1">
      <alignment vertical="center"/>
    </xf>
    <xf numFmtId="38" fontId="3" fillId="0" borderId="2" xfId="1" applyFont="1" applyBorder="1" applyAlignment="1">
      <alignment horizontal="centerContinuous" vertical="center"/>
    </xf>
    <xf numFmtId="38" fontId="3" fillId="0" borderId="1" xfId="1" applyFont="1" applyBorder="1" applyAlignment="1">
      <alignment horizontal="centerContinuous" vertical="center"/>
    </xf>
    <xf numFmtId="38" fontId="3" fillId="0" borderId="3" xfId="1" applyFont="1" applyBorder="1" applyAlignment="1">
      <alignment horizontal="centerContinuous" vertical="center"/>
    </xf>
    <xf numFmtId="38" fontId="3" fillId="0" borderId="4" xfId="1" applyFont="1" applyBorder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3" fillId="0" borderId="0" xfId="1" applyFont="1" applyBorder="1">
      <alignment vertical="center"/>
    </xf>
    <xf numFmtId="38" fontId="5" fillId="0" borderId="0" xfId="1" applyFont="1" applyBorder="1">
      <alignment vertical="center"/>
    </xf>
    <xf numFmtId="3" fontId="0" fillId="0" borderId="0" xfId="0" applyNumberFormat="1" applyBorder="1">
      <alignment vertical="center"/>
    </xf>
    <xf numFmtId="38" fontId="3" fillId="0" borderId="7" xfId="1" applyFont="1" applyBorder="1">
      <alignment vertical="center"/>
    </xf>
    <xf numFmtId="38" fontId="6" fillId="0" borderId="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176" fontId="5" fillId="0" borderId="7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38" fontId="5" fillId="0" borderId="0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1:U18"/>
  <sheetViews>
    <sheetView tabSelected="1" workbookViewId="0"/>
  </sheetViews>
  <sheetFormatPr defaultRowHeight="13.5"/>
  <cols>
    <col min="1" max="1" width="2.5" style="1" customWidth="1"/>
    <col min="2" max="2" width="1.75" style="1" customWidth="1"/>
    <col min="3" max="3" width="16.375" style="1" customWidth="1"/>
    <col min="4" max="4" width="9.125" style="1" bestFit="1" customWidth="1"/>
    <col min="5" max="5" width="8.125" style="1" bestFit="1" customWidth="1"/>
    <col min="6" max="8" width="5.5" style="1" bestFit="1" customWidth="1"/>
    <col min="9" max="9" width="9.125" style="1" bestFit="1" customWidth="1"/>
    <col min="10" max="10" width="8.125" style="1" bestFit="1" customWidth="1"/>
    <col min="11" max="13" width="5.5" style="1" bestFit="1" customWidth="1"/>
    <col min="14" max="14" width="8.25" style="1" bestFit="1" customWidth="1"/>
    <col min="15" max="16" width="6.75" style="1" bestFit="1" customWidth="1"/>
    <col min="17" max="17" width="7.5" style="1" bestFit="1" customWidth="1"/>
    <col min="18" max="21" width="0" style="1" hidden="1" customWidth="1"/>
    <col min="22" max="16384" width="9" style="1"/>
  </cols>
  <sheetData>
    <row r="1" spans="2:21" ht="21" customHeight="1" thickBot="1">
      <c r="B1" s="18" t="s">
        <v>25</v>
      </c>
    </row>
    <row r="2" spans="2:21">
      <c r="B2" s="2"/>
      <c r="C2" s="2"/>
      <c r="D2" s="3" t="s">
        <v>7</v>
      </c>
      <c r="E2" s="4"/>
      <c r="F2" s="4"/>
      <c r="G2" s="4"/>
      <c r="H2" s="5"/>
      <c r="I2" s="4" t="s">
        <v>8</v>
      </c>
      <c r="J2" s="4"/>
      <c r="K2" s="4"/>
      <c r="L2" s="4"/>
      <c r="M2" s="4"/>
      <c r="N2" s="3" t="s">
        <v>9</v>
      </c>
      <c r="O2" s="4"/>
      <c r="P2" s="4"/>
      <c r="Q2" s="4"/>
    </row>
    <row r="3" spans="2:21" ht="22.5">
      <c r="B3" s="6"/>
      <c r="C3" s="6"/>
      <c r="D3" s="7" t="s">
        <v>10</v>
      </c>
      <c r="E3" s="8" t="s">
        <v>11</v>
      </c>
      <c r="F3" s="8" t="s">
        <v>12</v>
      </c>
      <c r="G3" s="8" t="s">
        <v>13</v>
      </c>
      <c r="H3" s="9" t="s">
        <v>14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0" t="s">
        <v>15</v>
      </c>
      <c r="O3" s="11" t="s">
        <v>16</v>
      </c>
      <c r="P3" s="11" t="s">
        <v>17</v>
      </c>
      <c r="Q3" s="11" t="s">
        <v>18</v>
      </c>
      <c r="R3" s="12" t="s">
        <v>19</v>
      </c>
      <c r="S3" s="12" t="s">
        <v>20</v>
      </c>
      <c r="T3" s="12" t="s">
        <v>21</v>
      </c>
      <c r="U3" s="12" t="s">
        <v>22</v>
      </c>
    </row>
    <row r="4" spans="2:21">
      <c r="B4" s="31" t="s">
        <v>23</v>
      </c>
      <c r="C4" s="32"/>
      <c r="D4" s="19"/>
      <c r="E4" s="15"/>
      <c r="F4" s="15"/>
      <c r="G4" s="15"/>
      <c r="H4" s="20"/>
      <c r="I4" s="15"/>
      <c r="J4" s="15"/>
      <c r="K4" s="15"/>
      <c r="L4" s="15"/>
      <c r="M4" s="15"/>
      <c r="N4" s="19"/>
      <c r="O4" s="15"/>
      <c r="P4" s="15"/>
      <c r="Q4" s="15"/>
    </row>
    <row r="5" spans="2:21">
      <c r="B5" s="15" t="s">
        <v>0</v>
      </c>
      <c r="C5" s="13"/>
      <c r="D5" s="21">
        <f>SUM(D6:D10)</f>
        <v>5466</v>
      </c>
      <c r="E5" s="22">
        <f>SUM(E6:E10)</f>
        <v>7145</v>
      </c>
      <c r="F5" s="22">
        <f>SUM(F6:F10)</f>
        <v>8985</v>
      </c>
      <c r="G5" s="22">
        <f>SUM(G6:G10)</f>
        <v>9201</v>
      </c>
      <c r="H5" s="23">
        <f>SUM(H6:H10)</f>
        <v>9898</v>
      </c>
      <c r="I5" s="24">
        <f t="shared" ref="I5:M10" si="0">D5/D$5*100</f>
        <v>100</v>
      </c>
      <c r="J5" s="24">
        <f t="shared" si="0"/>
        <v>100</v>
      </c>
      <c r="K5" s="24">
        <f t="shared" si="0"/>
        <v>100</v>
      </c>
      <c r="L5" s="24">
        <f t="shared" si="0"/>
        <v>100</v>
      </c>
      <c r="M5" s="24">
        <f t="shared" si="0"/>
        <v>100</v>
      </c>
      <c r="N5" s="25">
        <f t="shared" ref="N5:Q10" si="1">R5/D5*100</f>
        <v>30.717160629345042</v>
      </c>
      <c r="O5" s="24">
        <f t="shared" si="1"/>
        <v>25.752274317704689</v>
      </c>
      <c r="P5" s="24">
        <f t="shared" si="1"/>
        <v>2.4040066777963274</v>
      </c>
      <c r="Q5" s="24">
        <f t="shared" si="1"/>
        <v>7.5752635583088797</v>
      </c>
      <c r="R5" s="16">
        <f t="shared" ref="R5:U10" si="2">E5-D5</f>
        <v>1679</v>
      </c>
      <c r="S5" s="16">
        <f t="shared" si="2"/>
        <v>1840</v>
      </c>
      <c r="T5" s="16">
        <f t="shared" si="2"/>
        <v>216</v>
      </c>
      <c r="U5" s="16">
        <f t="shared" si="2"/>
        <v>697</v>
      </c>
    </row>
    <row r="6" spans="2:21">
      <c r="B6" s="14"/>
      <c r="C6" s="14" t="s">
        <v>1</v>
      </c>
      <c r="D6" s="19">
        <v>606</v>
      </c>
      <c r="E6" s="15">
        <v>1695</v>
      </c>
      <c r="F6" s="15">
        <v>2168</v>
      </c>
      <c r="G6" s="15">
        <v>2268</v>
      </c>
      <c r="H6" s="20">
        <v>2193</v>
      </c>
      <c r="I6" s="24">
        <f t="shared" si="0"/>
        <v>11.086717892425906</v>
      </c>
      <c r="J6" s="24">
        <f t="shared" si="0"/>
        <v>23.722883135059483</v>
      </c>
      <c r="K6" s="24">
        <f t="shared" si="0"/>
        <v>24.1291040623261</v>
      </c>
      <c r="L6" s="24">
        <f t="shared" si="0"/>
        <v>24.649494620149984</v>
      </c>
      <c r="M6" s="24">
        <f t="shared" si="0"/>
        <v>22.155991109315014</v>
      </c>
      <c r="N6" s="25">
        <f t="shared" si="1"/>
        <v>179.70297029702971</v>
      </c>
      <c r="O6" s="24">
        <f t="shared" si="1"/>
        <v>27.90560471976401</v>
      </c>
      <c r="P6" s="24">
        <f t="shared" si="1"/>
        <v>4.6125461254612548</v>
      </c>
      <c r="Q6" s="24">
        <f t="shared" si="1"/>
        <v>-3.3068783068783065</v>
      </c>
      <c r="R6" s="16">
        <f t="shared" si="2"/>
        <v>1089</v>
      </c>
      <c r="S6" s="16">
        <f t="shared" si="2"/>
        <v>473</v>
      </c>
      <c r="T6" s="16">
        <f t="shared" si="2"/>
        <v>100</v>
      </c>
      <c r="U6" s="16">
        <f t="shared" si="2"/>
        <v>-75</v>
      </c>
    </row>
    <row r="7" spans="2:21">
      <c r="B7" s="14"/>
      <c r="C7" s="14" t="s">
        <v>2</v>
      </c>
      <c r="D7" s="19">
        <v>2405</v>
      </c>
      <c r="E7" s="15">
        <v>2866</v>
      </c>
      <c r="F7" s="15">
        <v>3187</v>
      </c>
      <c r="G7" s="15">
        <v>2970</v>
      </c>
      <c r="H7" s="20">
        <v>3238</v>
      </c>
      <c r="I7" s="24">
        <f t="shared" si="0"/>
        <v>43.999268203439442</v>
      </c>
      <c r="J7" s="24">
        <f t="shared" si="0"/>
        <v>40.111966410076974</v>
      </c>
      <c r="K7" s="24">
        <f t="shared" si="0"/>
        <v>35.470228158041181</v>
      </c>
      <c r="L7" s="24">
        <f t="shared" si="0"/>
        <v>32.279100097815459</v>
      </c>
      <c r="M7" s="24">
        <f t="shared" si="0"/>
        <v>32.713679531218425</v>
      </c>
      <c r="N7" s="25">
        <f t="shared" si="1"/>
        <v>19.168399168399169</v>
      </c>
      <c r="O7" s="24">
        <f t="shared" si="1"/>
        <v>11.200279134682484</v>
      </c>
      <c r="P7" s="24">
        <f t="shared" si="1"/>
        <v>-6.8089112017571383</v>
      </c>
      <c r="Q7" s="24">
        <f t="shared" si="1"/>
        <v>9.0235690235690242</v>
      </c>
      <c r="R7" s="16">
        <f t="shared" si="2"/>
        <v>461</v>
      </c>
      <c r="S7" s="16">
        <f t="shared" si="2"/>
        <v>321</v>
      </c>
      <c r="T7" s="16">
        <f t="shared" si="2"/>
        <v>-217</v>
      </c>
      <c r="U7" s="16">
        <f t="shared" si="2"/>
        <v>268</v>
      </c>
    </row>
    <row r="8" spans="2:21">
      <c r="B8" s="14"/>
      <c r="C8" s="14" t="s">
        <v>3</v>
      </c>
      <c r="D8" s="19">
        <v>1297</v>
      </c>
      <c r="E8" s="15">
        <v>1475</v>
      </c>
      <c r="F8" s="15">
        <v>1850</v>
      </c>
      <c r="G8" s="15">
        <v>2187</v>
      </c>
      <c r="H8" s="20">
        <v>2352</v>
      </c>
      <c r="I8" s="24">
        <f t="shared" si="0"/>
        <v>23.728503476033662</v>
      </c>
      <c r="J8" s="24">
        <f t="shared" si="0"/>
        <v>20.643806857942618</v>
      </c>
      <c r="K8" s="24">
        <f t="shared" si="0"/>
        <v>20.589872008903729</v>
      </c>
      <c r="L8" s="24">
        <f t="shared" si="0"/>
        <v>23.769155526573201</v>
      </c>
      <c r="M8" s="24">
        <f t="shared" si="0"/>
        <v>23.762376237623762</v>
      </c>
      <c r="N8" s="25">
        <f t="shared" si="1"/>
        <v>13.723978411719354</v>
      </c>
      <c r="O8" s="24">
        <f t="shared" si="1"/>
        <v>25.423728813559322</v>
      </c>
      <c r="P8" s="24">
        <f t="shared" si="1"/>
        <v>18.216216216216218</v>
      </c>
      <c r="Q8" s="24">
        <f t="shared" si="1"/>
        <v>7.544581618655692</v>
      </c>
      <c r="R8" s="16">
        <f t="shared" si="2"/>
        <v>178</v>
      </c>
      <c r="S8" s="16">
        <f t="shared" si="2"/>
        <v>375</v>
      </c>
      <c r="T8" s="16">
        <f t="shared" si="2"/>
        <v>337</v>
      </c>
      <c r="U8" s="16">
        <f t="shared" si="2"/>
        <v>165</v>
      </c>
    </row>
    <row r="9" spans="2:21">
      <c r="B9" s="14"/>
      <c r="C9" s="14" t="s">
        <v>4</v>
      </c>
      <c r="D9" s="19">
        <v>247</v>
      </c>
      <c r="E9" s="15">
        <v>272</v>
      </c>
      <c r="F9" s="15">
        <v>329</v>
      </c>
      <c r="G9" s="15">
        <v>344</v>
      </c>
      <c r="H9" s="20">
        <v>405</v>
      </c>
      <c r="I9" s="24">
        <f t="shared" si="0"/>
        <v>4.5188437614343213</v>
      </c>
      <c r="J9" s="24">
        <f t="shared" si="0"/>
        <v>3.8068579426172153</v>
      </c>
      <c r="K9" s="24">
        <f t="shared" si="0"/>
        <v>3.661658319421258</v>
      </c>
      <c r="L9" s="24">
        <f t="shared" si="0"/>
        <v>3.7387240517335072</v>
      </c>
      <c r="M9" s="24">
        <f t="shared" si="0"/>
        <v>4.0917357041826632</v>
      </c>
      <c r="N9" s="25">
        <f t="shared" si="1"/>
        <v>10.121457489878543</v>
      </c>
      <c r="O9" s="24">
        <f t="shared" si="1"/>
        <v>20.955882352941178</v>
      </c>
      <c r="P9" s="24">
        <f t="shared" si="1"/>
        <v>4.5592705167173255</v>
      </c>
      <c r="Q9" s="24">
        <f t="shared" si="1"/>
        <v>17.732558139534884</v>
      </c>
      <c r="R9" s="16">
        <f t="shared" si="2"/>
        <v>25</v>
      </c>
      <c r="S9" s="16">
        <f t="shared" si="2"/>
        <v>57</v>
      </c>
      <c r="T9" s="16">
        <f t="shared" si="2"/>
        <v>15</v>
      </c>
      <c r="U9" s="16">
        <f t="shared" si="2"/>
        <v>61</v>
      </c>
    </row>
    <row r="10" spans="2:21">
      <c r="B10" s="14"/>
      <c r="C10" s="14" t="s">
        <v>5</v>
      </c>
      <c r="D10" s="19">
        <v>911</v>
      </c>
      <c r="E10" s="15">
        <v>837</v>
      </c>
      <c r="F10" s="15">
        <v>1451</v>
      </c>
      <c r="G10" s="15">
        <v>1432</v>
      </c>
      <c r="H10" s="20">
        <v>1710</v>
      </c>
      <c r="I10" s="24">
        <f t="shared" si="0"/>
        <v>16.666666666666664</v>
      </c>
      <c r="J10" s="24">
        <f t="shared" si="0"/>
        <v>11.71448565430371</v>
      </c>
      <c r="K10" s="24">
        <f t="shared" si="0"/>
        <v>16.149137451307734</v>
      </c>
      <c r="L10" s="24">
        <f t="shared" si="0"/>
        <v>15.563525703727857</v>
      </c>
      <c r="M10" s="24">
        <f t="shared" si="0"/>
        <v>17.276217417660135</v>
      </c>
      <c r="N10" s="25">
        <f t="shared" si="1"/>
        <v>-8.122941822173436</v>
      </c>
      <c r="O10" s="24">
        <f t="shared" si="1"/>
        <v>73.357228195937878</v>
      </c>
      <c r="P10" s="24">
        <f t="shared" si="1"/>
        <v>-1.3094417643004823</v>
      </c>
      <c r="Q10" s="24">
        <f t="shared" si="1"/>
        <v>19.41340782122905</v>
      </c>
      <c r="R10" s="16">
        <f t="shared" si="2"/>
        <v>-74</v>
      </c>
      <c r="S10" s="16">
        <f t="shared" si="2"/>
        <v>614</v>
      </c>
      <c r="T10" s="16">
        <f t="shared" si="2"/>
        <v>-19</v>
      </c>
      <c r="U10" s="16">
        <f t="shared" si="2"/>
        <v>278</v>
      </c>
    </row>
    <row r="11" spans="2:21" ht="8.25" customHeight="1">
      <c r="B11" s="14"/>
      <c r="C11" s="14"/>
      <c r="D11" s="19"/>
      <c r="E11" s="15"/>
      <c r="F11" s="15"/>
      <c r="G11" s="15"/>
      <c r="H11" s="20"/>
      <c r="I11" s="24"/>
      <c r="J11" s="24"/>
      <c r="K11" s="24"/>
      <c r="L11" s="24"/>
      <c r="M11" s="24"/>
      <c r="N11" s="25"/>
      <c r="O11" s="24"/>
      <c r="P11" s="24"/>
      <c r="Q11" s="24"/>
      <c r="R11" s="16"/>
      <c r="S11" s="16"/>
      <c r="T11" s="16"/>
      <c r="U11" s="16"/>
    </row>
    <row r="12" spans="2:21">
      <c r="B12" s="31" t="s">
        <v>24</v>
      </c>
      <c r="C12" s="32"/>
      <c r="D12" s="19"/>
      <c r="E12" s="15"/>
      <c r="F12" s="15"/>
      <c r="G12" s="15"/>
      <c r="H12" s="20"/>
      <c r="I12" s="15"/>
      <c r="J12" s="15"/>
      <c r="K12" s="15"/>
      <c r="L12" s="15"/>
      <c r="M12" s="15"/>
      <c r="N12" s="19"/>
      <c r="O12" s="15"/>
      <c r="P12" s="15"/>
      <c r="Q12" s="15"/>
    </row>
    <row r="13" spans="2:21">
      <c r="B13" s="13" t="s">
        <v>6</v>
      </c>
      <c r="C13" s="13"/>
      <c r="D13" s="19">
        <v>5494</v>
      </c>
      <c r="E13" s="15">
        <v>6112</v>
      </c>
      <c r="F13" s="15">
        <v>6524</v>
      </c>
      <c r="G13" s="15">
        <v>6832</v>
      </c>
      <c r="H13" s="20">
        <v>8071</v>
      </c>
      <c r="I13" s="24">
        <f t="shared" ref="I13:M18" si="3">D13/D$13*100</f>
        <v>100</v>
      </c>
      <c r="J13" s="24">
        <f t="shared" si="3"/>
        <v>100</v>
      </c>
      <c r="K13" s="24">
        <f t="shared" si="3"/>
        <v>100</v>
      </c>
      <c r="L13" s="24">
        <f t="shared" si="3"/>
        <v>100</v>
      </c>
      <c r="M13" s="24">
        <f t="shared" si="3"/>
        <v>100</v>
      </c>
      <c r="N13" s="25">
        <f t="shared" ref="N13:Q18" si="4">R13/D13*100</f>
        <v>11.248634874408445</v>
      </c>
      <c r="O13" s="24">
        <f t="shared" si="4"/>
        <v>6.7408376963350776</v>
      </c>
      <c r="P13" s="24">
        <f t="shared" si="4"/>
        <v>4.7210300429184553</v>
      </c>
      <c r="Q13" s="24">
        <f t="shared" si="4"/>
        <v>18.135245901639344</v>
      </c>
      <c r="R13" s="16">
        <f t="shared" ref="R13:U18" si="5">E13-D13</f>
        <v>618</v>
      </c>
      <c r="S13" s="16">
        <f t="shared" si="5"/>
        <v>412</v>
      </c>
      <c r="T13" s="16">
        <f t="shared" si="5"/>
        <v>308</v>
      </c>
      <c r="U13" s="16">
        <f t="shared" si="5"/>
        <v>1239</v>
      </c>
    </row>
    <row r="14" spans="2:21">
      <c r="B14" s="14"/>
      <c r="C14" s="14" t="s">
        <v>1</v>
      </c>
      <c r="D14" s="19">
        <v>759</v>
      </c>
      <c r="E14" s="15">
        <v>1497</v>
      </c>
      <c r="F14" s="15">
        <v>2054</v>
      </c>
      <c r="G14" s="15">
        <v>1846</v>
      </c>
      <c r="H14" s="20">
        <v>1884</v>
      </c>
      <c r="I14" s="24">
        <f t="shared" si="3"/>
        <v>13.815070986530761</v>
      </c>
      <c r="J14" s="24">
        <f t="shared" si="3"/>
        <v>24.49280104712042</v>
      </c>
      <c r="K14" s="24">
        <f t="shared" si="3"/>
        <v>31.483752299202944</v>
      </c>
      <c r="L14" s="24">
        <f t="shared" si="3"/>
        <v>27.019906323185012</v>
      </c>
      <c r="M14" s="24">
        <f t="shared" si="3"/>
        <v>23.342832362780324</v>
      </c>
      <c r="N14" s="25">
        <f t="shared" si="4"/>
        <v>97.233201581027672</v>
      </c>
      <c r="O14" s="24">
        <f t="shared" si="4"/>
        <v>37.207748830995321</v>
      </c>
      <c r="P14" s="24">
        <f t="shared" si="4"/>
        <v>-10.126582278481013</v>
      </c>
      <c r="Q14" s="24">
        <f t="shared" si="4"/>
        <v>2.058504875406284</v>
      </c>
      <c r="R14" s="16">
        <f t="shared" si="5"/>
        <v>738</v>
      </c>
      <c r="S14" s="16">
        <f t="shared" si="5"/>
        <v>557</v>
      </c>
      <c r="T14" s="16">
        <f t="shared" si="5"/>
        <v>-208</v>
      </c>
      <c r="U14" s="16">
        <f t="shared" si="5"/>
        <v>38</v>
      </c>
    </row>
    <row r="15" spans="2:21">
      <c r="B15" s="14"/>
      <c r="C15" s="14" t="s">
        <v>2</v>
      </c>
      <c r="D15" s="19">
        <v>1045</v>
      </c>
      <c r="E15" s="15">
        <v>1062</v>
      </c>
      <c r="F15" s="15">
        <v>1361</v>
      </c>
      <c r="G15" s="15">
        <v>1499</v>
      </c>
      <c r="H15" s="20">
        <v>1623</v>
      </c>
      <c r="I15" s="24">
        <f t="shared" si="3"/>
        <v>19.020749908991625</v>
      </c>
      <c r="J15" s="24">
        <f t="shared" si="3"/>
        <v>17.375654450261781</v>
      </c>
      <c r="K15" s="24">
        <f t="shared" si="3"/>
        <v>20.861434702636419</v>
      </c>
      <c r="L15" s="24">
        <f t="shared" si="3"/>
        <v>21.940866510538644</v>
      </c>
      <c r="M15" s="24">
        <f t="shared" si="3"/>
        <v>20.109032338000247</v>
      </c>
      <c r="N15" s="25">
        <f t="shared" si="4"/>
        <v>1.6267942583732056</v>
      </c>
      <c r="O15" s="24">
        <f t="shared" si="4"/>
        <v>28.15442561205273</v>
      </c>
      <c r="P15" s="24">
        <f t="shared" si="4"/>
        <v>10.139603232916974</v>
      </c>
      <c r="Q15" s="24">
        <f t="shared" si="4"/>
        <v>8.2721814543028689</v>
      </c>
      <c r="R15" s="16">
        <f t="shared" si="5"/>
        <v>17</v>
      </c>
      <c r="S15" s="16">
        <f t="shared" si="5"/>
        <v>299</v>
      </c>
      <c r="T15" s="16">
        <f t="shared" si="5"/>
        <v>138</v>
      </c>
      <c r="U15" s="16">
        <f t="shared" si="5"/>
        <v>124</v>
      </c>
    </row>
    <row r="16" spans="2:21">
      <c r="B16" s="14"/>
      <c r="C16" s="14" t="s">
        <v>3</v>
      </c>
      <c r="D16" s="19">
        <v>1843</v>
      </c>
      <c r="E16" s="15">
        <v>2219</v>
      </c>
      <c r="F16" s="15">
        <v>2094</v>
      </c>
      <c r="G16" s="15">
        <v>2192</v>
      </c>
      <c r="H16" s="20">
        <v>2660</v>
      </c>
      <c r="I16" s="24">
        <f t="shared" si="3"/>
        <v>33.545686203130685</v>
      </c>
      <c r="J16" s="24">
        <f t="shared" si="3"/>
        <v>36.305628272251312</v>
      </c>
      <c r="K16" s="24">
        <f t="shared" si="3"/>
        <v>32.096873083997544</v>
      </c>
      <c r="L16" s="24">
        <f t="shared" si="3"/>
        <v>32.084309133489462</v>
      </c>
      <c r="M16" s="24">
        <f t="shared" si="3"/>
        <v>32.957502168256717</v>
      </c>
      <c r="N16" s="25">
        <f t="shared" si="4"/>
        <v>20.401519262072707</v>
      </c>
      <c r="O16" s="24">
        <f t="shared" si="4"/>
        <v>-5.6331680937359172</v>
      </c>
      <c r="P16" s="24">
        <f t="shared" si="4"/>
        <v>4.6800382043935054</v>
      </c>
      <c r="Q16" s="24">
        <f t="shared" si="4"/>
        <v>21.350364963503647</v>
      </c>
      <c r="R16" s="16">
        <f t="shared" si="5"/>
        <v>376</v>
      </c>
      <c r="S16" s="16">
        <f t="shared" si="5"/>
        <v>-125</v>
      </c>
      <c r="T16" s="16">
        <f t="shared" si="5"/>
        <v>98</v>
      </c>
      <c r="U16" s="16">
        <f t="shared" si="5"/>
        <v>468</v>
      </c>
    </row>
    <row r="17" spans="2:21">
      <c r="B17" s="14"/>
      <c r="C17" s="14" t="s">
        <v>4</v>
      </c>
      <c r="D17" s="19">
        <v>120</v>
      </c>
      <c r="E17" s="15">
        <v>128</v>
      </c>
      <c r="F17" s="15">
        <v>125</v>
      </c>
      <c r="G17" s="15">
        <v>417</v>
      </c>
      <c r="H17" s="20">
        <v>283</v>
      </c>
      <c r="I17" s="24">
        <f t="shared" si="3"/>
        <v>2.1842009464870769</v>
      </c>
      <c r="J17" s="24">
        <f t="shared" si="3"/>
        <v>2.0942408376963351</v>
      </c>
      <c r="K17" s="24">
        <f t="shared" si="3"/>
        <v>1.9160024524831392</v>
      </c>
      <c r="L17" s="24">
        <f t="shared" si="3"/>
        <v>6.1036299765807964</v>
      </c>
      <c r="M17" s="24">
        <f t="shared" si="3"/>
        <v>3.506380869780696</v>
      </c>
      <c r="N17" s="25">
        <f t="shared" si="4"/>
        <v>6.666666666666667</v>
      </c>
      <c r="O17" s="24">
        <f t="shared" si="4"/>
        <v>-2.34375</v>
      </c>
      <c r="P17" s="24">
        <f t="shared" si="4"/>
        <v>233.6</v>
      </c>
      <c r="Q17" s="24">
        <f t="shared" si="4"/>
        <v>-32.134292565947241</v>
      </c>
      <c r="R17" s="16">
        <f t="shared" si="5"/>
        <v>8</v>
      </c>
      <c r="S17" s="16">
        <f t="shared" si="5"/>
        <v>-3</v>
      </c>
      <c r="T17" s="16">
        <f t="shared" si="5"/>
        <v>292</v>
      </c>
      <c r="U17" s="16">
        <f t="shared" si="5"/>
        <v>-134</v>
      </c>
    </row>
    <row r="18" spans="2:21" ht="14.25" thickBot="1">
      <c r="B18" s="17"/>
      <c r="C18" s="17" t="s">
        <v>5</v>
      </c>
      <c r="D18" s="27">
        <v>1727</v>
      </c>
      <c r="E18" s="26">
        <v>1206</v>
      </c>
      <c r="F18" s="26">
        <v>890</v>
      </c>
      <c r="G18" s="26">
        <v>878</v>
      </c>
      <c r="H18" s="28">
        <v>1621</v>
      </c>
      <c r="I18" s="29">
        <f t="shared" si="3"/>
        <v>31.434291954859852</v>
      </c>
      <c r="J18" s="29">
        <f t="shared" si="3"/>
        <v>19.731675392670155</v>
      </c>
      <c r="K18" s="29">
        <f t="shared" si="3"/>
        <v>13.641937461679952</v>
      </c>
      <c r="L18" s="29">
        <f t="shared" si="3"/>
        <v>12.851288056206089</v>
      </c>
      <c r="M18" s="29">
        <f t="shared" si="3"/>
        <v>20.084252261182009</v>
      </c>
      <c r="N18" s="30">
        <f t="shared" si="4"/>
        <v>-30.167921250723801</v>
      </c>
      <c r="O18" s="29">
        <f t="shared" si="4"/>
        <v>-26.202321724709783</v>
      </c>
      <c r="P18" s="29">
        <f t="shared" si="4"/>
        <v>-1.348314606741573</v>
      </c>
      <c r="Q18" s="29">
        <f t="shared" si="4"/>
        <v>84.624145785876991</v>
      </c>
      <c r="R18" s="16">
        <f t="shared" si="5"/>
        <v>-521</v>
      </c>
      <c r="S18" s="16">
        <f t="shared" si="5"/>
        <v>-316</v>
      </c>
      <c r="T18" s="16">
        <f t="shared" si="5"/>
        <v>-12</v>
      </c>
      <c r="U18" s="16">
        <f t="shared" si="5"/>
        <v>743</v>
      </c>
    </row>
  </sheetData>
  <mergeCells count="2">
    <mergeCell ref="B4:C4"/>
    <mergeCell ref="B12:C12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表８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C97-0000</dc:creator>
  <cp:lastModifiedBy>香川県政策部統計調査課</cp:lastModifiedBy>
  <cp:lastPrinted>2007-05-13T09:15:56Z</cp:lastPrinted>
  <dcterms:created xsi:type="dcterms:W3CDTF">2007-05-09T02:52:10Z</dcterms:created>
  <dcterms:modified xsi:type="dcterms:W3CDTF">2016-11-09T05:09:54Z</dcterms:modified>
</cp:coreProperties>
</file>