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6.12.14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B17" i="1" s="1"/>
  <c r="F13" i="1"/>
  <c r="E13" i="1"/>
  <c r="D13" i="1"/>
  <c r="C13" i="1"/>
  <c r="D14" i="1"/>
  <c r="B13" i="1"/>
  <c r="B14" i="1"/>
  <c r="B18" i="1"/>
</calcChain>
</file>

<file path=xl/sharedStrings.xml><?xml version="1.0" encoding="utf-8"?>
<sst xmlns="http://schemas.openxmlformats.org/spreadsheetml/2006/main" count="30" uniqueCount="30">
  <si>
    <r>
      <t>小選挙区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</si>
  <si>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香川県第２区</t>
    </r>
  </si>
  <si>
    <t>区分</t>
  </si>
  <si>
    <t> 1
せと　隆一
 (自由民主党)</t>
  </si>
  <si>
    <t> 2
さえき　守
 (日本共産党)</t>
  </si>
  <si>
    <t> 3
たまき　雄一郎
 (民主党)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</si>
  <si>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</si>
  <si>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</si>
  <si>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</si>
  <si>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</si>
  <si>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</si>
  <si>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</si>
  <si>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</si>
  <si>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</si>
  <si>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高松市（第２）</t>
  </si>
  <si>
    <t>丸亀市（第２）</t>
  </si>
  <si>
    <t>坂出市</t>
  </si>
  <si>
    <t>さぬき市</t>
  </si>
  <si>
    <t>東かがわ市</t>
  </si>
  <si>
    <t>三木町</t>
  </si>
  <si>
    <t>宇多津町</t>
  </si>
  <si>
    <t>綾川町</t>
  </si>
  <si>
    <t>香川県第２区 計</t>
  </si>
  <si>
    <t>　　 </t>
  </si>
  <si>
    <t>惜敗率（%）</t>
  </si>
  <si>
    <t>(注)惜敗率は、香川県第２区における最多得票者の得票数に対する割合である（比例代表選挙に重複立候補し、名簿登載順位が同一順位とされた者に限る。）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</si>
  <si>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</si>
  <si>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</si>
  <si>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</si>
  <si>
    <t>15日 0時25分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</si>
</sst>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&quot;日&quot;h&quot;時&quot;mm&quot;分&quot;"/>
    <numFmt numFmtId="177" formatCode="#,##0.000"/>
  </numFmts>
  <fonts count="2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76" fontId="22" fillId="0" borderId="11" xfId="0" applyNumberFormat="1" applyFont="1" applyBorder="1" applyAlignment="1">
      <alignment horizontal="center" vertical="center" wrapText="1"/>
    </xf>
    <xf numFmtId="177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K1" sqref="K1:L1"/>
    </sheetView>
  </sheetViews>
  <sheetFormatPr defaultRowHeight="13.5" x14ac:dyDescent="0.1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875" customWidth="1"/>
  </cols>
  <sheetData>
    <row r="1" spans="1:12" s="1" customFormat="1" ht="22.5" customHeight="1" x14ac:dyDescent="0.15">
      <c r="A1" s="20"/>
      <c r="B1" s="20"/>
      <c r="C1" s="20"/>
      <c r="D1" s="20" t="s">
        <v>0</v>
      </c>
      <c r="E1" s="20"/>
      <c r="F1" s="20"/>
      <c r="G1" s="20"/>
      <c r="H1" s="20"/>
      <c r="I1" s="20"/>
      <c r="J1" s="20"/>
      <c r="K1" s="21" t="s">
        <v>29</v>
      </c>
      <c r="L1" s="21"/>
    </row>
    <row r="2" spans="1:12" s="1" customFormat="1" ht="22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2"/>
      <c r="K2" s="22"/>
      <c r="L2" s="22"/>
    </row>
    <row r="3" spans="1:12" ht="33.75" customHeight="1" x14ac:dyDescent="0.15">
      <c r="A3" s="17" t="s">
        <v>1</v>
      </c>
      <c r="B3" s="17"/>
    </row>
    <row r="4" spans="1:12" s="1" customFormat="1" ht="56.25" customHeight="1" x14ac:dyDescent="0.1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ht="18.75" customHeight="1" x14ac:dyDescent="0.15">
      <c r="A5" s="6" t="s">
        <v>14</v>
      </c>
      <c r="B5" s="7">
        <v>14342</v>
      </c>
      <c r="C5" s="7">
        <v>1663</v>
      </c>
      <c r="D5" s="7">
        <v>17766</v>
      </c>
      <c r="E5" s="7">
        <v>33771</v>
      </c>
      <c r="F5" s="8">
        <v>0</v>
      </c>
      <c r="G5" s="9">
        <v>33771</v>
      </c>
      <c r="H5" s="9">
        <v>772</v>
      </c>
      <c r="I5" s="9">
        <v>34543</v>
      </c>
      <c r="J5" s="9">
        <v>1</v>
      </c>
      <c r="K5" s="9">
        <v>34544</v>
      </c>
      <c r="L5" s="10">
        <v>41988</v>
      </c>
    </row>
    <row r="6" spans="1:12" ht="18.75" customHeight="1" x14ac:dyDescent="0.15">
      <c r="A6" s="6" t="s">
        <v>15</v>
      </c>
      <c r="B6" s="7">
        <v>5601</v>
      </c>
      <c r="C6" s="7">
        <v>441</v>
      </c>
      <c r="D6" s="7">
        <v>6125</v>
      </c>
      <c r="E6" s="7">
        <v>12167</v>
      </c>
      <c r="F6" s="8">
        <v>0</v>
      </c>
      <c r="G6" s="9">
        <v>12167</v>
      </c>
      <c r="H6" s="9">
        <v>210</v>
      </c>
      <c r="I6" s="9">
        <v>12377</v>
      </c>
      <c r="J6" s="9">
        <v>0</v>
      </c>
      <c r="K6" s="9">
        <v>12377</v>
      </c>
      <c r="L6" s="10">
        <v>41987.947916666664</v>
      </c>
    </row>
    <row r="7" spans="1:12" ht="18.75" customHeight="1" x14ac:dyDescent="0.15">
      <c r="A7" s="6" t="s">
        <v>16</v>
      </c>
      <c r="B7" s="7">
        <v>12507</v>
      </c>
      <c r="C7" s="7">
        <v>866</v>
      </c>
      <c r="D7" s="7">
        <v>11114</v>
      </c>
      <c r="E7" s="7">
        <v>24487</v>
      </c>
      <c r="F7" s="8">
        <v>0</v>
      </c>
      <c r="G7" s="9">
        <v>24487</v>
      </c>
      <c r="H7" s="9">
        <v>395</v>
      </c>
      <c r="I7" s="9">
        <v>24882</v>
      </c>
      <c r="J7" s="9">
        <v>1</v>
      </c>
      <c r="K7" s="9">
        <v>24883</v>
      </c>
      <c r="L7" s="10">
        <v>41987.948611111111</v>
      </c>
    </row>
    <row r="8" spans="1:12" ht="18.75" customHeight="1" x14ac:dyDescent="0.15">
      <c r="A8" s="6" t="s">
        <v>17</v>
      </c>
      <c r="B8" s="7">
        <v>7112</v>
      </c>
      <c r="C8" s="7">
        <v>514</v>
      </c>
      <c r="D8" s="7">
        <v>16705</v>
      </c>
      <c r="E8" s="7">
        <v>24331</v>
      </c>
      <c r="F8" s="8">
        <v>0</v>
      </c>
      <c r="G8" s="9">
        <v>24331</v>
      </c>
      <c r="H8" s="9">
        <v>362</v>
      </c>
      <c r="I8" s="9">
        <v>24693</v>
      </c>
      <c r="J8" s="9">
        <v>0</v>
      </c>
      <c r="K8" s="9">
        <v>24693</v>
      </c>
      <c r="L8" s="10">
        <v>41987.98333333333</v>
      </c>
    </row>
    <row r="9" spans="1:12" ht="18.75" customHeight="1" x14ac:dyDescent="0.15">
      <c r="A9" s="6" t="s">
        <v>18</v>
      </c>
      <c r="B9" s="7">
        <v>5396</v>
      </c>
      <c r="C9" s="7">
        <v>511</v>
      </c>
      <c r="D9" s="7">
        <v>9818</v>
      </c>
      <c r="E9" s="7">
        <v>15725</v>
      </c>
      <c r="F9" s="8">
        <v>0</v>
      </c>
      <c r="G9" s="9">
        <v>15725</v>
      </c>
      <c r="H9" s="9">
        <v>347</v>
      </c>
      <c r="I9" s="9">
        <v>16072</v>
      </c>
      <c r="J9" s="9">
        <v>0</v>
      </c>
      <c r="K9" s="9">
        <v>16072</v>
      </c>
      <c r="L9" s="10">
        <v>41987.954861111109</v>
      </c>
    </row>
    <row r="10" spans="1:12" ht="18.75" customHeight="1" x14ac:dyDescent="0.15">
      <c r="A10" s="6" t="s">
        <v>19</v>
      </c>
      <c r="B10" s="7">
        <v>4282</v>
      </c>
      <c r="C10" s="7">
        <v>440</v>
      </c>
      <c r="D10" s="7">
        <v>7653</v>
      </c>
      <c r="E10" s="7">
        <v>12375</v>
      </c>
      <c r="F10" s="8">
        <v>0</v>
      </c>
      <c r="G10" s="9">
        <v>12375</v>
      </c>
      <c r="H10" s="9">
        <v>247</v>
      </c>
      <c r="I10" s="9">
        <v>12622</v>
      </c>
      <c r="J10" s="9">
        <v>0</v>
      </c>
      <c r="K10" s="9">
        <v>12622</v>
      </c>
      <c r="L10" s="10">
        <v>41987.934027777781</v>
      </c>
    </row>
    <row r="11" spans="1:12" ht="18.75" customHeight="1" x14ac:dyDescent="0.15">
      <c r="A11" s="6" t="s">
        <v>20</v>
      </c>
      <c r="B11" s="7">
        <v>3081</v>
      </c>
      <c r="C11" s="7">
        <v>239</v>
      </c>
      <c r="D11" s="7">
        <v>3398</v>
      </c>
      <c r="E11" s="7">
        <v>6718</v>
      </c>
      <c r="F11" s="8">
        <v>0</v>
      </c>
      <c r="G11" s="9">
        <v>6718</v>
      </c>
      <c r="H11" s="9">
        <v>133</v>
      </c>
      <c r="I11" s="9">
        <v>6851</v>
      </c>
      <c r="J11" s="9">
        <v>0</v>
      </c>
      <c r="K11" s="9">
        <v>6851</v>
      </c>
      <c r="L11" s="10">
        <v>41987.930555555555</v>
      </c>
    </row>
    <row r="12" spans="1:12" ht="18.75" customHeight="1" x14ac:dyDescent="0.15">
      <c r="A12" s="6" t="s">
        <v>21</v>
      </c>
      <c r="B12" s="7">
        <v>4997</v>
      </c>
      <c r="C12" s="7">
        <v>376</v>
      </c>
      <c r="D12" s="7">
        <v>6218</v>
      </c>
      <c r="E12" s="7">
        <v>11591</v>
      </c>
      <c r="F12" s="8">
        <v>0</v>
      </c>
      <c r="G12" s="9">
        <v>11591</v>
      </c>
      <c r="H12" s="9">
        <v>205</v>
      </c>
      <c r="I12" s="9">
        <v>11796</v>
      </c>
      <c r="J12" s="9">
        <v>0</v>
      </c>
      <c r="K12" s="9">
        <v>11796</v>
      </c>
      <c r="L12" s="10">
        <v>41987.9375</v>
      </c>
    </row>
    <row r="13" spans="1:12" ht="26.25" customHeight="1" x14ac:dyDescent="0.15">
      <c r="A13" s="2" t="s">
        <v>22</v>
      </c>
      <c r="B13" s="7">
        <f t="shared" ref="B13:K13" si="0">SUBTOTAL(9,B5:B12)</f>
        <v>57318</v>
      </c>
      <c r="C13" s="7">
        <f t="shared" si="0"/>
        <v>5050</v>
      </c>
      <c r="D13" s="7">
        <f t="shared" si="0"/>
        <v>78797</v>
      </c>
      <c r="E13" s="7">
        <f t="shared" si="0"/>
        <v>141165</v>
      </c>
      <c r="F13" s="11">
        <f t="shared" si="0"/>
        <v>0</v>
      </c>
      <c r="G13" s="9">
        <f t="shared" si="0"/>
        <v>141165</v>
      </c>
      <c r="H13" s="9">
        <f t="shared" si="0"/>
        <v>2671</v>
      </c>
      <c r="I13" s="9">
        <f t="shared" si="0"/>
        <v>143836</v>
      </c>
      <c r="J13" s="9">
        <f t="shared" si="0"/>
        <v>2</v>
      </c>
      <c r="K13" s="9">
        <f t="shared" si="0"/>
        <v>143838</v>
      </c>
      <c r="L13" s="12" t="s">
        <v>23</v>
      </c>
    </row>
    <row r="14" spans="1:12" ht="18.75" customHeight="1" x14ac:dyDescent="0.15">
      <c r="A14" s="2" t="s">
        <v>24</v>
      </c>
      <c r="B14" s="13">
        <f>IF(B13&lt;&gt;MAX(B13:D13),ROUNDDOWN((B13/MAX(B13:D13)*100),3),"")</f>
        <v>72.741</v>
      </c>
      <c r="C14" s="13"/>
      <c r="D14" s="13" t="str">
        <f>IF(D13&lt;&gt;MAX(B13:D13),ROUNDDOWN((D13/MAX(B13:D13)*100),3),"")</f>
        <v/>
      </c>
    </row>
    <row r="15" spans="1:12" s="14" customFormat="1" ht="18.75" customHeight="1" x14ac:dyDescent="0.15">
      <c r="A15" s="18" t="s">
        <v>25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s="14" customFormat="1" ht="22.5" customHeight="1" x14ac:dyDescent="0.15">
      <c r="A16" s="15" t="s">
        <v>26</v>
      </c>
    </row>
    <row r="17" spans="1:3" x14ac:dyDescent="0.15">
      <c r="A17" s="16" t="s">
        <v>27</v>
      </c>
      <c r="B17" s="19" t="str">
        <f>G13&amp;"÷6="&amp;ROUNDDOWN(G13/6,3)</f>
        <v>141165÷6=23527.5</v>
      </c>
      <c r="C17" s="19"/>
    </row>
    <row r="18" spans="1:3" x14ac:dyDescent="0.15">
      <c r="A18" s="16" t="s">
        <v>28</v>
      </c>
      <c r="B18" s="19" t="str">
        <f>G13&amp;"÷10="&amp;ROUNDDOWN(G13/10,3)</f>
        <v>141165÷10=14116.5</v>
      </c>
      <c r="C18" s="19"/>
    </row>
  </sheetData>
  <mergeCells count="10">
    <mergeCell ref="A3:B3"/>
    <mergeCell ref="A15:L15"/>
    <mergeCell ref="B17:C17"/>
    <mergeCell ref="B18:C18"/>
    <mergeCell ref="A1:C1"/>
    <mergeCell ref="D1:J1"/>
    <mergeCell ref="K1:L1"/>
    <mergeCell ref="A2:C2"/>
    <mergeCell ref="D2:I2"/>
    <mergeCell ref="J2:L2"/>
  </mergeCells>
  <phoneticPr fontId="4"/>
  <pageMargins left="0.5" right="0.5" top="0.79" bottom="0.7" header="0.45" footer="0.51"/>
  <pageSetup paperSize="9" fitToHeight="0" orientation="landscape" horizontalDpi="300" verticalDpi="300" r:id="rId1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C14-3676</cp:lastModifiedBy>
  <dcterms:created xsi:type="dcterms:W3CDTF">2014-12-14T15:26:04Z</dcterms:created>
  <dcterms:modified xsi:type="dcterms:W3CDTF">2018-03-21T10:15:32Z</dcterms:modified>
</cp:coreProperties>
</file>