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２ 参議院議員選挙\H25.7.21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sheet1!$1:$1</definedName>
  </definedNames>
  <calcPr calcId="152511" fullCalcOnLoad="1"/>
</workbook>
</file>

<file path=xl/calcChain.xml><?xml version="1.0" encoding="utf-8"?>
<calcChain xmlns="http://schemas.openxmlformats.org/spreadsheetml/2006/main">
  <c r="Z23" i="1" l="1"/>
  <c r="X23" i="1"/>
  <c r="Y23" i="1" s="1"/>
  <c r="V23" i="1"/>
  <c r="W23" i="1" s="1"/>
  <c r="T23" i="1"/>
  <c r="U23" i="1" s="1"/>
  <c r="R23" i="1"/>
  <c r="S23" i="1" s="1"/>
  <c r="P23" i="1"/>
  <c r="Q23" i="1" s="1"/>
  <c r="N23" i="1"/>
  <c r="O23" i="1" s="1"/>
  <c r="L23" i="1"/>
  <c r="M23" i="1" s="1"/>
  <c r="J23" i="1"/>
  <c r="K23" i="1" s="1"/>
  <c r="H23" i="1"/>
  <c r="I23" i="1" s="1"/>
  <c r="F23" i="1"/>
  <c r="G23" i="1" s="1"/>
  <c r="D23" i="1"/>
  <c r="E23" i="1" s="1"/>
  <c r="B23" i="1"/>
  <c r="C23" i="1" s="1"/>
  <c r="Y22" i="1"/>
  <c r="W22" i="1"/>
  <c r="U22" i="1"/>
  <c r="S22" i="1"/>
  <c r="Q22" i="1"/>
  <c r="O22" i="1"/>
  <c r="M22" i="1"/>
  <c r="K22" i="1"/>
  <c r="I22" i="1"/>
  <c r="G22" i="1"/>
  <c r="E22" i="1"/>
  <c r="C22" i="1"/>
  <c r="Y21" i="1"/>
  <c r="W21" i="1"/>
  <c r="U21" i="1"/>
  <c r="S21" i="1"/>
  <c r="Q21" i="1"/>
  <c r="O21" i="1"/>
  <c r="M21" i="1"/>
  <c r="K21" i="1"/>
  <c r="I21" i="1"/>
  <c r="G21" i="1"/>
  <c r="E21" i="1"/>
  <c r="C21" i="1"/>
  <c r="Y20" i="1"/>
  <c r="W20" i="1"/>
  <c r="U20" i="1"/>
  <c r="S20" i="1"/>
  <c r="Q20" i="1"/>
  <c r="O20" i="1"/>
  <c r="M20" i="1"/>
  <c r="K20" i="1"/>
  <c r="I20" i="1"/>
  <c r="G20" i="1"/>
  <c r="E20" i="1"/>
  <c r="C20" i="1"/>
  <c r="Y19" i="1"/>
  <c r="W19" i="1"/>
  <c r="U19" i="1"/>
  <c r="S19" i="1"/>
  <c r="Q19" i="1"/>
  <c r="O19" i="1"/>
  <c r="M19" i="1"/>
  <c r="K19" i="1"/>
  <c r="I19" i="1"/>
  <c r="G19" i="1"/>
  <c r="E19" i="1"/>
  <c r="C19" i="1"/>
  <c r="Y18" i="1"/>
  <c r="W18" i="1"/>
  <c r="U18" i="1"/>
  <c r="S18" i="1"/>
  <c r="Q18" i="1"/>
  <c r="O18" i="1"/>
  <c r="M18" i="1"/>
  <c r="K18" i="1"/>
  <c r="I18" i="1"/>
  <c r="G18" i="1"/>
  <c r="E18" i="1"/>
  <c r="C18" i="1"/>
  <c r="Y17" i="1"/>
  <c r="W17" i="1"/>
  <c r="U17" i="1"/>
  <c r="S17" i="1"/>
  <c r="Q17" i="1"/>
  <c r="O17" i="1"/>
  <c r="M17" i="1"/>
  <c r="K17" i="1"/>
  <c r="I17" i="1"/>
  <c r="G17" i="1"/>
  <c r="E17" i="1"/>
  <c r="C17" i="1"/>
  <c r="Y16" i="1"/>
  <c r="W16" i="1"/>
  <c r="U16" i="1"/>
  <c r="S16" i="1"/>
  <c r="Q16" i="1"/>
  <c r="O16" i="1"/>
  <c r="M16" i="1"/>
  <c r="K16" i="1"/>
  <c r="I16" i="1"/>
  <c r="G16" i="1"/>
  <c r="E16" i="1"/>
  <c r="C16" i="1"/>
  <c r="Y15" i="1"/>
  <c r="W15" i="1"/>
  <c r="U15" i="1"/>
  <c r="S15" i="1"/>
  <c r="Q15" i="1"/>
  <c r="O15" i="1"/>
  <c r="M15" i="1"/>
  <c r="K15" i="1"/>
  <c r="I15" i="1"/>
  <c r="G15" i="1"/>
  <c r="E15" i="1"/>
  <c r="C15" i="1"/>
  <c r="Y14" i="1"/>
  <c r="W14" i="1"/>
  <c r="U14" i="1"/>
  <c r="S14" i="1"/>
  <c r="Q14" i="1"/>
  <c r="O14" i="1"/>
  <c r="M14" i="1"/>
  <c r="K14" i="1"/>
  <c r="I14" i="1"/>
  <c r="G14" i="1"/>
  <c r="E14" i="1"/>
  <c r="C14" i="1"/>
  <c r="Y13" i="1"/>
  <c r="W13" i="1"/>
  <c r="U13" i="1"/>
  <c r="S13" i="1"/>
  <c r="Q13" i="1"/>
  <c r="O13" i="1"/>
  <c r="M13" i="1"/>
  <c r="K13" i="1"/>
  <c r="I13" i="1"/>
  <c r="G13" i="1"/>
  <c r="E13" i="1"/>
  <c r="C13" i="1"/>
  <c r="Y12" i="1"/>
  <c r="W12" i="1"/>
  <c r="U12" i="1"/>
  <c r="S12" i="1"/>
  <c r="Q12" i="1"/>
  <c r="O12" i="1"/>
  <c r="M12" i="1"/>
  <c r="K12" i="1"/>
  <c r="I12" i="1"/>
  <c r="G12" i="1"/>
  <c r="E12" i="1"/>
  <c r="C12" i="1"/>
  <c r="Y11" i="1"/>
  <c r="W11" i="1"/>
  <c r="U11" i="1"/>
  <c r="S11" i="1"/>
  <c r="Q11" i="1"/>
  <c r="O11" i="1"/>
  <c r="M11" i="1"/>
  <c r="K11" i="1"/>
  <c r="I11" i="1"/>
  <c r="G11" i="1"/>
  <c r="E11" i="1"/>
  <c r="C11" i="1"/>
  <c r="Y10" i="1"/>
  <c r="W10" i="1"/>
  <c r="U10" i="1"/>
  <c r="S10" i="1"/>
  <c r="Q10" i="1"/>
  <c r="O10" i="1"/>
  <c r="M10" i="1"/>
  <c r="K10" i="1"/>
  <c r="I10" i="1"/>
  <c r="G10" i="1"/>
  <c r="E10" i="1"/>
  <c r="C10" i="1"/>
  <c r="Y9" i="1"/>
  <c r="W9" i="1"/>
  <c r="U9" i="1"/>
  <c r="S9" i="1"/>
  <c r="Q9" i="1"/>
  <c r="O9" i="1"/>
  <c r="M9" i="1"/>
  <c r="K9" i="1"/>
  <c r="I9" i="1"/>
  <c r="G9" i="1"/>
  <c r="E9" i="1"/>
  <c r="C9" i="1"/>
  <c r="Y8" i="1"/>
  <c r="W8" i="1"/>
  <c r="U8" i="1"/>
  <c r="S8" i="1"/>
  <c r="Q8" i="1"/>
  <c r="O8" i="1"/>
  <c r="M8" i="1"/>
  <c r="K8" i="1"/>
  <c r="I8" i="1"/>
  <c r="G8" i="1"/>
  <c r="E8" i="1"/>
  <c r="C8" i="1"/>
  <c r="Y7" i="1"/>
  <c r="W7" i="1"/>
  <c r="U7" i="1"/>
  <c r="S7" i="1"/>
  <c r="Q7" i="1"/>
  <c r="O7" i="1"/>
  <c r="M7" i="1"/>
  <c r="K7" i="1"/>
  <c r="I7" i="1"/>
  <c r="G7" i="1"/>
  <c r="E7" i="1"/>
  <c r="C7" i="1"/>
  <c r="Y6" i="1"/>
  <c r="W6" i="1"/>
  <c r="U6" i="1"/>
  <c r="S6" i="1"/>
  <c r="Q6" i="1"/>
  <c r="O6" i="1"/>
  <c r="M6" i="1"/>
  <c r="K6" i="1"/>
  <c r="I6" i="1"/>
  <c r="G6" i="1"/>
  <c r="E6" i="1"/>
  <c r="C6" i="1"/>
</calcChain>
</file>

<file path=xl/sharedStrings.xml><?xml version="1.0" encoding="utf-8"?>
<sst xmlns="http://schemas.openxmlformats.org/spreadsheetml/2006/main" count="59" uniqueCount="36">
  <si>
    <t>比例代表　政党等別得票数・得票率</t>
  </si>
  <si>
    <t>区分</t>
  </si>
  <si>
    <t>1
みんなの党</t>
  </si>
  <si>
    <t>2
民主党</t>
  </si>
  <si>
    <t>3
新党大地</t>
  </si>
  <si>
    <t>4
社会民主党</t>
  </si>
  <si>
    <t>5
生活の党</t>
  </si>
  <si>
    <t>6
みどりの風</t>
  </si>
  <si>
    <t>7
自由民主党</t>
  </si>
  <si>
    <t>8
日本共産党</t>
  </si>
  <si>
    <t>9
公明党</t>
  </si>
  <si>
    <t>10
緑の党グリーンズジャパン</t>
  </si>
  <si>
    <t>11
日本維新の会</t>
  </si>
  <si>
    <t>12
幸福実現党</t>
  </si>
  <si>
    <t>得票総数</t>
  </si>
  <si>
    <t>得票率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</si>
  <si>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</si>
  <si>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</si>
  <si>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</si>
  <si>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</si>
  <si>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</si>
  <si>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</si>
  <si>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</si>
  <si>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</si>
  <si>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</si>
  <si>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</si>
  <si>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</si>
  <si>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</si>
  <si>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</si>
  <si>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</si>
  <si>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</si>
  <si>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</si>
  <si>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</si>
  <si>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県 計</t>
  </si>
  <si>
    <t>(注)得票率は、小数点以下第3位を四捨五入して第2位まで表示しているので、合計が100%にならない場合があります。</t>
  </si>
  <si>
    <t>(注)各政党の得票数は、「政党等の得票数」と「名簿登載者の得票総数」の合計です。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</si>
</sst>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.000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80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vertical="center" shrinkToFit="1"/>
    </xf>
    <xf numFmtId="0" fontId="0" fillId="0" borderId="0" xfId="0" applyAlignme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C3" sqref="C3"/>
    </sheetView>
  </sheetViews>
  <sheetFormatPr defaultRowHeight="13.5"/>
  <cols>
    <col min="1" max="1" width="12.5" customWidth="1"/>
    <col min="2" max="2" width="10" customWidth="1"/>
    <col min="3" max="3" width="6.25" customWidth="1"/>
    <col min="4" max="4" width="10" customWidth="1"/>
    <col min="5" max="5" width="6.25" customWidth="1"/>
    <col min="6" max="6" width="10" customWidth="1"/>
    <col min="7" max="7" width="6.25" customWidth="1"/>
    <col min="8" max="8" width="10" customWidth="1"/>
    <col min="9" max="9" width="6.25" customWidth="1"/>
    <col min="10" max="10" width="10" customWidth="1"/>
    <col min="11" max="11" width="6.25" customWidth="1"/>
    <col min="12" max="12" width="10" customWidth="1"/>
    <col min="13" max="13" width="6.25" customWidth="1"/>
    <col min="14" max="14" width="10" customWidth="1"/>
    <col min="15" max="15" width="6.25" customWidth="1"/>
    <col min="16" max="16" width="10" customWidth="1"/>
    <col min="17" max="17" width="6.25" customWidth="1"/>
    <col min="18" max="18" width="10" customWidth="1"/>
    <col min="19" max="19" width="6.25" customWidth="1"/>
    <col min="20" max="20" width="10" customWidth="1"/>
    <col min="21" max="21" width="6.25" customWidth="1"/>
    <col min="22" max="22" width="10" customWidth="1"/>
    <col min="23" max="23" width="6.25" customWidth="1"/>
    <col min="24" max="24" width="10" customWidth="1"/>
    <col min="25" max="25" width="6.25" customWidth="1"/>
    <col min="26" max="26" width="12.5" customWidth="1"/>
  </cols>
  <sheetData>
    <row r="1" spans="1:26" s="1" customFormat="1" ht="22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s="1" customFormat="1" ht="3.75" customHeight="1">
      <c r="A2" s="2"/>
    </row>
    <row r="3" spans="1:26" ht="33.75" customHeight="1">
      <c r="A3" s="17"/>
      <c r="B3" s="17"/>
    </row>
    <row r="4" spans="1:26" s="1" customFormat="1" ht="36.75" customHeight="1">
      <c r="A4" s="18" t="s">
        <v>1</v>
      </c>
      <c r="B4" s="10" t="s">
        <v>2</v>
      </c>
      <c r="C4" s="11"/>
      <c r="D4" s="10" t="s">
        <v>3</v>
      </c>
      <c r="E4" s="11"/>
      <c r="F4" s="10" t="s">
        <v>4</v>
      </c>
      <c r="G4" s="11"/>
      <c r="H4" s="10" t="s">
        <v>5</v>
      </c>
      <c r="I4" s="11"/>
      <c r="J4" s="10" t="s">
        <v>6</v>
      </c>
      <c r="K4" s="11"/>
      <c r="L4" s="10" t="s">
        <v>7</v>
      </c>
      <c r="M4" s="11"/>
      <c r="N4" s="10" t="s">
        <v>8</v>
      </c>
      <c r="O4" s="11"/>
      <c r="P4" s="10" t="s">
        <v>9</v>
      </c>
      <c r="Q4" s="11"/>
      <c r="R4" s="10" t="s">
        <v>10</v>
      </c>
      <c r="S4" s="11"/>
      <c r="T4" s="10" t="s">
        <v>11</v>
      </c>
      <c r="U4" s="11"/>
      <c r="V4" s="10" t="s">
        <v>12</v>
      </c>
      <c r="W4" s="11"/>
      <c r="X4" s="10" t="s">
        <v>13</v>
      </c>
      <c r="Y4" s="11"/>
      <c r="Z4" s="12" t="s">
        <v>14</v>
      </c>
    </row>
    <row r="5" spans="1:26" s="1" customFormat="1" ht="22.5" customHeight="1">
      <c r="A5" s="19"/>
      <c r="B5" s="3" t="s">
        <v>14</v>
      </c>
      <c r="C5" s="3" t="s">
        <v>15</v>
      </c>
      <c r="D5" s="3" t="s">
        <v>14</v>
      </c>
      <c r="E5" s="3" t="s">
        <v>15</v>
      </c>
      <c r="F5" s="3" t="s">
        <v>14</v>
      </c>
      <c r="G5" s="3" t="s">
        <v>15</v>
      </c>
      <c r="H5" s="3" t="s">
        <v>14</v>
      </c>
      <c r="I5" s="3" t="s">
        <v>15</v>
      </c>
      <c r="J5" s="3" t="s">
        <v>14</v>
      </c>
      <c r="K5" s="3" t="s">
        <v>15</v>
      </c>
      <c r="L5" s="3" t="s">
        <v>14</v>
      </c>
      <c r="M5" s="3" t="s">
        <v>15</v>
      </c>
      <c r="N5" s="3" t="s">
        <v>14</v>
      </c>
      <c r="O5" s="3" t="s">
        <v>15</v>
      </c>
      <c r="P5" s="3" t="s">
        <v>14</v>
      </c>
      <c r="Q5" s="3" t="s">
        <v>15</v>
      </c>
      <c r="R5" s="3" t="s">
        <v>14</v>
      </c>
      <c r="S5" s="3" t="s">
        <v>15</v>
      </c>
      <c r="T5" s="3" t="s">
        <v>14</v>
      </c>
      <c r="U5" s="3" t="s">
        <v>15</v>
      </c>
      <c r="V5" s="3" t="s">
        <v>14</v>
      </c>
      <c r="W5" s="3" t="s">
        <v>15</v>
      </c>
      <c r="X5" s="3" t="s">
        <v>14</v>
      </c>
      <c r="Y5" s="3" t="s">
        <v>15</v>
      </c>
      <c r="Z5" s="13"/>
    </row>
    <row r="6" spans="1:26" ht="22.5" customHeight="1">
      <c r="A6" s="4" t="s">
        <v>16</v>
      </c>
      <c r="B6" s="5">
        <v>9452.9069999999992</v>
      </c>
      <c r="C6" s="6">
        <f t="shared" ref="C6:C23" si="0">ROUND(B6/Z6*100,2)</f>
        <v>5.5</v>
      </c>
      <c r="D6" s="5">
        <v>18682.784</v>
      </c>
      <c r="E6" s="6">
        <f t="shared" ref="E6:E23" si="1">ROUND(D6/Z6*100,2)</f>
        <v>10.87</v>
      </c>
      <c r="F6" s="5">
        <v>1617.876</v>
      </c>
      <c r="G6" s="6">
        <f t="shared" ref="G6:G23" si="2">ROUND(F6/Z6*100,2)</f>
        <v>0.94</v>
      </c>
      <c r="H6" s="5">
        <v>5700</v>
      </c>
      <c r="I6" s="6">
        <f t="shared" ref="I6:I23" si="3">ROUND(H6/Z6*100,2)</f>
        <v>3.32</v>
      </c>
      <c r="J6" s="5">
        <v>2047.355</v>
      </c>
      <c r="K6" s="6">
        <f t="shared" ref="K6:K23" si="4">ROUND(J6/Z6*100,2)</f>
        <v>1.19</v>
      </c>
      <c r="L6" s="5">
        <v>638.07600000000002</v>
      </c>
      <c r="M6" s="6">
        <f t="shared" ref="M6:M23" si="5">ROUND(L6/Z6*100,2)</f>
        <v>0.37</v>
      </c>
      <c r="N6" s="5">
        <v>72515.135999999999</v>
      </c>
      <c r="O6" s="6">
        <f t="shared" ref="O6:O23" si="6">ROUND(N6/Z6*100,2)</f>
        <v>42.19</v>
      </c>
      <c r="P6" s="5">
        <v>12860.906000000001</v>
      </c>
      <c r="Q6" s="6">
        <f t="shared" ref="Q6:Q23" si="7">ROUND(P6/Z6*100,2)</f>
        <v>7.48</v>
      </c>
      <c r="R6" s="5">
        <v>27006.285</v>
      </c>
      <c r="S6" s="6">
        <f t="shared" ref="S6:S23" si="8">ROUND(R6/Z6*100,2)</f>
        <v>15.71</v>
      </c>
      <c r="T6" s="5">
        <v>1147.479</v>
      </c>
      <c r="U6" s="6">
        <f t="shared" ref="U6:U23" si="9">ROUND(T6/Z6*100,2)</f>
        <v>0.67</v>
      </c>
      <c r="V6" s="5">
        <v>19426.174999999999</v>
      </c>
      <c r="W6" s="6">
        <f t="shared" ref="W6:W23" si="10">ROUND(V6/Z6*100,2)</f>
        <v>11.3</v>
      </c>
      <c r="X6" s="5">
        <v>772</v>
      </c>
      <c r="Y6" s="6">
        <f t="shared" ref="Y6:Y23" si="11">ROUND(X6/Z6*100,2)</f>
        <v>0.45</v>
      </c>
      <c r="Z6" s="5">
        <v>171866.97899999999</v>
      </c>
    </row>
    <row r="7" spans="1:26" ht="22.5" customHeight="1">
      <c r="A7" s="4" t="s">
        <v>17</v>
      </c>
      <c r="B7" s="5">
        <v>2274.17</v>
      </c>
      <c r="C7" s="6">
        <f t="shared" si="0"/>
        <v>5.41</v>
      </c>
      <c r="D7" s="5">
        <v>4487.1469999999999</v>
      </c>
      <c r="E7" s="6">
        <f t="shared" si="1"/>
        <v>10.68</v>
      </c>
      <c r="F7" s="5">
        <v>253.90600000000001</v>
      </c>
      <c r="G7" s="6">
        <f t="shared" si="2"/>
        <v>0.6</v>
      </c>
      <c r="H7" s="5">
        <v>2167</v>
      </c>
      <c r="I7" s="6">
        <f t="shared" si="3"/>
        <v>5.16</v>
      </c>
      <c r="J7" s="5">
        <v>521.11</v>
      </c>
      <c r="K7" s="6">
        <f t="shared" si="4"/>
        <v>1.24</v>
      </c>
      <c r="L7" s="5">
        <v>156.03200000000001</v>
      </c>
      <c r="M7" s="6">
        <f t="shared" si="5"/>
        <v>0.37</v>
      </c>
      <c r="N7" s="5">
        <v>17776.842000000001</v>
      </c>
      <c r="O7" s="6">
        <f t="shared" si="6"/>
        <v>42.32</v>
      </c>
      <c r="P7" s="5">
        <v>2756.9870000000001</v>
      </c>
      <c r="Q7" s="6">
        <f t="shared" si="7"/>
        <v>6.56</v>
      </c>
      <c r="R7" s="5">
        <v>6449.2610000000004</v>
      </c>
      <c r="S7" s="6">
        <f t="shared" si="8"/>
        <v>15.35</v>
      </c>
      <c r="T7" s="5">
        <v>210.43299999999999</v>
      </c>
      <c r="U7" s="6">
        <f t="shared" si="9"/>
        <v>0.5</v>
      </c>
      <c r="V7" s="5">
        <v>4742.0889999999999</v>
      </c>
      <c r="W7" s="6">
        <f t="shared" si="10"/>
        <v>11.29</v>
      </c>
      <c r="X7" s="5">
        <v>210</v>
      </c>
      <c r="Y7" s="6">
        <f t="shared" si="11"/>
        <v>0.5</v>
      </c>
      <c r="Z7" s="5">
        <v>42004.976999999999</v>
      </c>
    </row>
    <row r="8" spans="1:26" ht="22.5" customHeight="1">
      <c r="A8" s="4" t="s">
        <v>18</v>
      </c>
      <c r="B8" s="5">
        <v>1108.1510000000001</v>
      </c>
      <c r="C8" s="6">
        <f t="shared" si="0"/>
        <v>4.7300000000000004</v>
      </c>
      <c r="D8" s="5">
        <v>2400.6579999999999</v>
      </c>
      <c r="E8" s="6">
        <f t="shared" si="1"/>
        <v>10.25</v>
      </c>
      <c r="F8" s="5">
        <v>164.01599999999999</v>
      </c>
      <c r="G8" s="6">
        <f t="shared" si="2"/>
        <v>0.7</v>
      </c>
      <c r="H8" s="5">
        <v>831</v>
      </c>
      <c r="I8" s="6">
        <f t="shared" si="3"/>
        <v>3.55</v>
      </c>
      <c r="J8" s="5">
        <v>250.345</v>
      </c>
      <c r="K8" s="6">
        <f t="shared" si="4"/>
        <v>1.07</v>
      </c>
      <c r="L8" s="5">
        <v>79.287999999999997</v>
      </c>
      <c r="M8" s="6">
        <f t="shared" si="5"/>
        <v>0.34</v>
      </c>
      <c r="N8" s="5">
        <v>10764.29</v>
      </c>
      <c r="O8" s="6">
        <f t="shared" si="6"/>
        <v>45.95</v>
      </c>
      <c r="P8" s="5">
        <v>1531.617</v>
      </c>
      <c r="Q8" s="6">
        <f t="shared" si="7"/>
        <v>6.54</v>
      </c>
      <c r="R8" s="5">
        <v>3757.8029999999999</v>
      </c>
      <c r="S8" s="6">
        <f t="shared" si="8"/>
        <v>16.04</v>
      </c>
      <c r="T8" s="5">
        <v>109.739</v>
      </c>
      <c r="U8" s="6">
        <f t="shared" si="9"/>
        <v>0.47</v>
      </c>
      <c r="V8" s="5">
        <v>2318.0790000000002</v>
      </c>
      <c r="W8" s="6">
        <f t="shared" si="10"/>
        <v>9.9</v>
      </c>
      <c r="X8" s="5">
        <v>110</v>
      </c>
      <c r="Y8" s="6">
        <f t="shared" si="11"/>
        <v>0.47</v>
      </c>
      <c r="Z8" s="5">
        <v>23424.986000000001</v>
      </c>
    </row>
    <row r="9" spans="1:26" ht="22.5" customHeight="1">
      <c r="A9" s="4" t="s">
        <v>19</v>
      </c>
      <c r="B9" s="5">
        <v>637.80899999999997</v>
      </c>
      <c r="C9" s="6">
        <f t="shared" si="0"/>
        <v>4.54</v>
      </c>
      <c r="D9" s="5">
        <v>1181.394</v>
      </c>
      <c r="E9" s="6">
        <f t="shared" si="1"/>
        <v>8.41</v>
      </c>
      <c r="F9" s="5">
        <v>67</v>
      </c>
      <c r="G9" s="6">
        <f t="shared" si="2"/>
        <v>0.48</v>
      </c>
      <c r="H9" s="5">
        <v>919</v>
      </c>
      <c r="I9" s="6">
        <f t="shared" si="3"/>
        <v>6.54</v>
      </c>
      <c r="J9" s="5">
        <v>155.964</v>
      </c>
      <c r="K9" s="6">
        <f t="shared" si="4"/>
        <v>1.1100000000000001</v>
      </c>
      <c r="L9" s="5">
        <v>45.933999999999997</v>
      </c>
      <c r="M9" s="6">
        <f t="shared" si="5"/>
        <v>0.33</v>
      </c>
      <c r="N9" s="5">
        <v>6628.3270000000002</v>
      </c>
      <c r="O9" s="6">
        <f t="shared" si="6"/>
        <v>47.19</v>
      </c>
      <c r="P9" s="5">
        <v>1012.625</v>
      </c>
      <c r="Q9" s="6">
        <f t="shared" si="7"/>
        <v>7.21</v>
      </c>
      <c r="R9" s="5">
        <v>1901.7560000000001</v>
      </c>
      <c r="S9" s="6">
        <f t="shared" si="8"/>
        <v>13.54</v>
      </c>
      <c r="T9" s="5">
        <v>75.09</v>
      </c>
      <c r="U9" s="6">
        <f t="shared" si="9"/>
        <v>0.53</v>
      </c>
      <c r="V9" s="5">
        <v>1354.088</v>
      </c>
      <c r="W9" s="6">
        <f t="shared" si="10"/>
        <v>9.64</v>
      </c>
      <c r="X9" s="5">
        <v>68</v>
      </c>
      <c r="Y9" s="6">
        <f t="shared" si="11"/>
        <v>0.48</v>
      </c>
      <c r="Z9" s="5">
        <v>14046.986999999999</v>
      </c>
    </row>
    <row r="10" spans="1:26" ht="22.5" customHeight="1">
      <c r="A10" s="4" t="s">
        <v>20</v>
      </c>
      <c r="B10" s="5">
        <v>1342.3689999999999</v>
      </c>
      <c r="C10" s="6">
        <f t="shared" si="0"/>
        <v>5.08</v>
      </c>
      <c r="D10" s="5">
        <v>2547.8879999999999</v>
      </c>
      <c r="E10" s="6">
        <f t="shared" si="1"/>
        <v>9.64</v>
      </c>
      <c r="F10" s="5">
        <v>172</v>
      </c>
      <c r="G10" s="6">
        <f t="shared" si="2"/>
        <v>0.65</v>
      </c>
      <c r="H10" s="5">
        <v>1361</v>
      </c>
      <c r="I10" s="6">
        <f t="shared" si="3"/>
        <v>5.15</v>
      </c>
      <c r="J10" s="5">
        <v>370.96199999999999</v>
      </c>
      <c r="K10" s="6">
        <f t="shared" si="4"/>
        <v>1.4</v>
      </c>
      <c r="L10" s="5">
        <v>83.835999999999999</v>
      </c>
      <c r="M10" s="6">
        <f t="shared" si="5"/>
        <v>0.32</v>
      </c>
      <c r="N10" s="5">
        <v>11359.715</v>
      </c>
      <c r="O10" s="6">
        <f t="shared" si="6"/>
        <v>42.99</v>
      </c>
      <c r="P10" s="5">
        <v>1798.8150000000001</v>
      </c>
      <c r="Q10" s="6">
        <f t="shared" si="7"/>
        <v>6.81</v>
      </c>
      <c r="R10" s="5">
        <v>4375.2730000000001</v>
      </c>
      <c r="S10" s="6">
        <f t="shared" si="8"/>
        <v>16.559999999999999</v>
      </c>
      <c r="T10" s="5">
        <v>128.03700000000001</v>
      </c>
      <c r="U10" s="6">
        <f t="shared" si="9"/>
        <v>0.48</v>
      </c>
      <c r="V10" s="5">
        <v>2781.0889999999999</v>
      </c>
      <c r="W10" s="6">
        <f t="shared" si="10"/>
        <v>10.52</v>
      </c>
      <c r="X10" s="5">
        <v>106</v>
      </c>
      <c r="Y10" s="6">
        <f t="shared" si="11"/>
        <v>0.4</v>
      </c>
      <c r="Z10" s="5">
        <v>26426.984</v>
      </c>
    </row>
    <row r="11" spans="1:26" ht="22.5" customHeight="1">
      <c r="A11" s="4" t="s">
        <v>21</v>
      </c>
      <c r="B11" s="5">
        <v>1025.2349999999999</v>
      </c>
      <c r="C11" s="6">
        <f t="shared" si="0"/>
        <v>4.3</v>
      </c>
      <c r="D11" s="5">
        <v>3017.04</v>
      </c>
      <c r="E11" s="6">
        <f t="shared" si="1"/>
        <v>12.66</v>
      </c>
      <c r="F11" s="5">
        <v>220.923</v>
      </c>
      <c r="G11" s="6">
        <f t="shared" si="2"/>
        <v>0.93</v>
      </c>
      <c r="H11" s="5">
        <v>849</v>
      </c>
      <c r="I11" s="6">
        <f t="shared" si="3"/>
        <v>3.56</v>
      </c>
      <c r="J11" s="5">
        <v>230.44</v>
      </c>
      <c r="K11" s="6">
        <f t="shared" si="4"/>
        <v>0.97</v>
      </c>
      <c r="L11" s="5">
        <v>82.441999999999993</v>
      </c>
      <c r="M11" s="6">
        <f t="shared" si="5"/>
        <v>0.35</v>
      </c>
      <c r="N11" s="5">
        <v>11362.495999999999</v>
      </c>
      <c r="O11" s="6">
        <f t="shared" si="6"/>
        <v>47.68</v>
      </c>
      <c r="P11" s="5">
        <v>1076.2739999999999</v>
      </c>
      <c r="Q11" s="6">
        <f t="shared" si="7"/>
        <v>4.5199999999999996</v>
      </c>
      <c r="R11" s="5">
        <v>3633.4520000000002</v>
      </c>
      <c r="S11" s="6">
        <f t="shared" si="8"/>
        <v>15.25</v>
      </c>
      <c r="T11" s="5">
        <v>121.622</v>
      </c>
      <c r="U11" s="6">
        <f t="shared" si="9"/>
        <v>0.51</v>
      </c>
      <c r="V11" s="5">
        <v>2132.0610000000001</v>
      </c>
      <c r="W11" s="6">
        <f t="shared" si="10"/>
        <v>8.9499999999999993</v>
      </c>
      <c r="X11" s="5">
        <v>78</v>
      </c>
      <c r="Y11" s="6">
        <f t="shared" si="11"/>
        <v>0.33</v>
      </c>
      <c r="Z11" s="5">
        <v>23828.985000000001</v>
      </c>
    </row>
    <row r="12" spans="1:26" ht="22.5" customHeight="1">
      <c r="A12" s="4" t="s">
        <v>22</v>
      </c>
      <c r="B12" s="5">
        <v>665.63</v>
      </c>
      <c r="C12" s="6">
        <f t="shared" si="0"/>
        <v>4.34</v>
      </c>
      <c r="D12" s="5">
        <v>1734.7719999999999</v>
      </c>
      <c r="E12" s="6">
        <f t="shared" si="1"/>
        <v>11.3</v>
      </c>
      <c r="F12" s="5">
        <v>95</v>
      </c>
      <c r="G12" s="6">
        <f t="shared" si="2"/>
        <v>0.62</v>
      </c>
      <c r="H12" s="5">
        <v>532</v>
      </c>
      <c r="I12" s="6">
        <f t="shared" si="3"/>
        <v>3.47</v>
      </c>
      <c r="J12" s="5">
        <v>141.88</v>
      </c>
      <c r="K12" s="6">
        <f t="shared" si="4"/>
        <v>0.92</v>
      </c>
      <c r="L12" s="5">
        <v>44.456000000000003</v>
      </c>
      <c r="M12" s="6">
        <f t="shared" si="5"/>
        <v>0.28999999999999998</v>
      </c>
      <c r="N12" s="5">
        <v>6708.8180000000002</v>
      </c>
      <c r="O12" s="6">
        <f t="shared" si="6"/>
        <v>43.71</v>
      </c>
      <c r="P12" s="5">
        <v>984.35900000000004</v>
      </c>
      <c r="Q12" s="6">
        <f t="shared" si="7"/>
        <v>6.41</v>
      </c>
      <c r="R12" s="5">
        <v>2890.8319999999999</v>
      </c>
      <c r="S12" s="6">
        <f t="shared" si="8"/>
        <v>18.84</v>
      </c>
      <c r="T12" s="5">
        <v>54.12</v>
      </c>
      <c r="U12" s="6">
        <f t="shared" si="9"/>
        <v>0.35</v>
      </c>
      <c r="V12" s="5">
        <v>1441.117</v>
      </c>
      <c r="W12" s="6">
        <f t="shared" si="10"/>
        <v>9.39</v>
      </c>
      <c r="X12" s="5">
        <v>55</v>
      </c>
      <c r="Y12" s="6">
        <f t="shared" si="11"/>
        <v>0.36</v>
      </c>
      <c r="Z12" s="5">
        <v>15347.984</v>
      </c>
    </row>
    <row r="13" spans="1:26" ht="22.5" customHeight="1">
      <c r="A13" s="4" t="s">
        <v>23</v>
      </c>
      <c r="B13" s="5">
        <v>1395.9159999999999</v>
      </c>
      <c r="C13" s="6">
        <f t="shared" si="0"/>
        <v>4.74</v>
      </c>
      <c r="D13" s="5">
        <v>2820.2080000000001</v>
      </c>
      <c r="E13" s="6">
        <f t="shared" si="1"/>
        <v>9.57</v>
      </c>
      <c r="F13" s="5">
        <v>168</v>
      </c>
      <c r="G13" s="6">
        <f t="shared" si="2"/>
        <v>0.56999999999999995</v>
      </c>
      <c r="H13" s="5">
        <v>2187</v>
      </c>
      <c r="I13" s="6">
        <f t="shared" si="3"/>
        <v>7.42</v>
      </c>
      <c r="J13" s="5">
        <v>341.36099999999999</v>
      </c>
      <c r="K13" s="6">
        <f t="shared" si="4"/>
        <v>1.1599999999999999</v>
      </c>
      <c r="L13" s="5">
        <v>101.419</v>
      </c>
      <c r="M13" s="6">
        <f t="shared" si="5"/>
        <v>0.34</v>
      </c>
      <c r="N13" s="5">
        <v>13295.615</v>
      </c>
      <c r="O13" s="6">
        <f t="shared" si="6"/>
        <v>45.1</v>
      </c>
      <c r="P13" s="5">
        <v>1811.4280000000001</v>
      </c>
      <c r="Q13" s="6">
        <f t="shared" si="7"/>
        <v>6.14</v>
      </c>
      <c r="R13" s="5">
        <v>4074.0949999999998</v>
      </c>
      <c r="S13" s="6">
        <f t="shared" si="8"/>
        <v>13.82</v>
      </c>
      <c r="T13" s="5">
        <v>137.702</v>
      </c>
      <c r="U13" s="6">
        <f t="shared" si="9"/>
        <v>0.47</v>
      </c>
      <c r="V13" s="5">
        <v>2977.2420000000002</v>
      </c>
      <c r="W13" s="6">
        <f t="shared" si="10"/>
        <v>10.1</v>
      </c>
      <c r="X13" s="5">
        <v>169</v>
      </c>
      <c r="Y13" s="6">
        <f t="shared" si="11"/>
        <v>0.56999999999999995</v>
      </c>
      <c r="Z13" s="5">
        <v>29478.986000000001</v>
      </c>
    </row>
    <row r="14" spans="1:26" ht="22.5" customHeight="1">
      <c r="A14" s="4" t="s">
        <v>24</v>
      </c>
      <c r="B14" s="5">
        <v>286.34399999999999</v>
      </c>
      <c r="C14" s="6">
        <f t="shared" si="0"/>
        <v>3.89</v>
      </c>
      <c r="D14" s="5">
        <v>673.06500000000005</v>
      </c>
      <c r="E14" s="6">
        <f t="shared" si="1"/>
        <v>9.15</v>
      </c>
      <c r="F14" s="5">
        <v>25</v>
      </c>
      <c r="G14" s="6">
        <f t="shared" si="2"/>
        <v>0.34</v>
      </c>
      <c r="H14" s="5">
        <v>212</v>
      </c>
      <c r="I14" s="6">
        <f t="shared" si="3"/>
        <v>2.88</v>
      </c>
      <c r="J14" s="5">
        <v>64.653000000000006</v>
      </c>
      <c r="K14" s="6">
        <f t="shared" si="4"/>
        <v>0.88</v>
      </c>
      <c r="L14" s="5">
        <v>25.783000000000001</v>
      </c>
      <c r="M14" s="6">
        <f t="shared" si="5"/>
        <v>0.35</v>
      </c>
      <c r="N14" s="5">
        <v>3826.5509999999999</v>
      </c>
      <c r="O14" s="6">
        <f t="shared" si="6"/>
        <v>52.01</v>
      </c>
      <c r="P14" s="5">
        <v>444.15800000000002</v>
      </c>
      <c r="Q14" s="6">
        <f t="shared" si="7"/>
        <v>6.04</v>
      </c>
      <c r="R14" s="5">
        <v>1123.643</v>
      </c>
      <c r="S14" s="6">
        <f t="shared" si="8"/>
        <v>15.27</v>
      </c>
      <c r="T14" s="5">
        <v>63.466999999999999</v>
      </c>
      <c r="U14" s="6">
        <f t="shared" si="9"/>
        <v>0.86</v>
      </c>
      <c r="V14" s="5">
        <v>570.32600000000002</v>
      </c>
      <c r="W14" s="6">
        <f t="shared" si="10"/>
        <v>7.75</v>
      </c>
      <c r="X14" s="5">
        <v>43</v>
      </c>
      <c r="Y14" s="6">
        <f t="shared" si="11"/>
        <v>0.57999999999999996</v>
      </c>
      <c r="Z14" s="5">
        <v>7357.99</v>
      </c>
    </row>
    <row r="15" spans="1:26" ht="22.5" customHeight="1">
      <c r="A15" s="4" t="s">
        <v>25</v>
      </c>
      <c r="B15" s="5">
        <v>293.24</v>
      </c>
      <c r="C15" s="6">
        <f t="shared" si="0"/>
        <v>3.66</v>
      </c>
      <c r="D15" s="5">
        <v>688.39599999999996</v>
      </c>
      <c r="E15" s="6">
        <f t="shared" si="1"/>
        <v>8.59</v>
      </c>
      <c r="F15" s="5">
        <v>22.068000000000001</v>
      </c>
      <c r="G15" s="6">
        <f t="shared" si="2"/>
        <v>0.28000000000000003</v>
      </c>
      <c r="H15" s="5">
        <v>282</v>
      </c>
      <c r="I15" s="6">
        <f t="shared" si="3"/>
        <v>3.52</v>
      </c>
      <c r="J15" s="5">
        <v>69.311999999999998</v>
      </c>
      <c r="K15" s="6">
        <f t="shared" si="4"/>
        <v>0.86</v>
      </c>
      <c r="L15" s="5">
        <v>8.9450000000000003</v>
      </c>
      <c r="M15" s="6">
        <f t="shared" si="5"/>
        <v>0.11</v>
      </c>
      <c r="N15" s="5">
        <v>4043.4780000000001</v>
      </c>
      <c r="O15" s="6">
        <f t="shared" si="6"/>
        <v>50.44</v>
      </c>
      <c r="P15" s="5">
        <v>547.23</v>
      </c>
      <c r="Q15" s="6">
        <f t="shared" si="7"/>
        <v>6.83</v>
      </c>
      <c r="R15" s="5">
        <v>1267.605</v>
      </c>
      <c r="S15" s="6">
        <f t="shared" si="8"/>
        <v>15.81</v>
      </c>
      <c r="T15" s="5">
        <v>83.712999999999994</v>
      </c>
      <c r="U15" s="6">
        <f t="shared" si="9"/>
        <v>1.04</v>
      </c>
      <c r="V15" s="5">
        <v>678.00099999999998</v>
      </c>
      <c r="W15" s="6">
        <f t="shared" si="10"/>
        <v>8.4600000000000009</v>
      </c>
      <c r="X15" s="5">
        <v>32</v>
      </c>
      <c r="Y15" s="6">
        <f t="shared" si="11"/>
        <v>0.4</v>
      </c>
      <c r="Z15" s="5">
        <v>8015.9880000000003</v>
      </c>
    </row>
    <row r="16" spans="1:26" ht="22.5" customHeight="1">
      <c r="A16" s="4" t="s">
        <v>26</v>
      </c>
      <c r="B16" s="5">
        <v>560.43200000000002</v>
      </c>
      <c r="C16" s="6">
        <f t="shared" si="0"/>
        <v>4.51</v>
      </c>
      <c r="D16" s="5">
        <v>1406.4269999999999</v>
      </c>
      <c r="E16" s="6">
        <f t="shared" si="1"/>
        <v>11.31</v>
      </c>
      <c r="F16" s="5">
        <v>389</v>
      </c>
      <c r="G16" s="6">
        <f t="shared" si="2"/>
        <v>3.13</v>
      </c>
      <c r="H16" s="5">
        <v>409</v>
      </c>
      <c r="I16" s="6">
        <f t="shared" si="3"/>
        <v>3.29</v>
      </c>
      <c r="J16" s="5">
        <v>126.1</v>
      </c>
      <c r="K16" s="6">
        <f t="shared" si="4"/>
        <v>1.01</v>
      </c>
      <c r="L16" s="5">
        <v>45</v>
      </c>
      <c r="M16" s="6">
        <f t="shared" si="5"/>
        <v>0.36</v>
      </c>
      <c r="N16" s="5">
        <v>5670.1369999999997</v>
      </c>
      <c r="O16" s="6">
        <f t="shared" si="6"/>
        <v>45.62</v>
      </c>
      <c r="P16" s="5">
        <v>793.72199999999998</v>
      </c>
      <c r="Q16" s="6">
        <f t="shared" si="7"/>
        <v>6.39</v>
      </c>
      <c r="R16" s="5">
        <v>1699.7539999999999</v>
      </c>
      <c r="S16" s="6">
        <f t="shared" si="8"/>
        <v>13.67</v>
      </c>
      <c r="T16" s="5">
        <v>44.031999999999996</v>
      </c>
      <c r="U16" s="6">
        <f t="shared" si="9"/>
        <v>0.35</v>
      </c>
      <c r="V16" s="5">
        <v>1233.3879999999999</v>
      </c>
      <c r="W16" s="6">
        <f t="shared" si="10"/>
        <v>9.92</v>
      </c>
      <c r="X16" s="5">
        <v>53</v>
      </c>
      <c r="Y16" s="6">
        <f t="shared" si="11"/>
        <v>0.43</v>
      </c>
      <c r="Z16" s="5">
        <v>12429.992</v>
      </c>
    </row>
    <row r="17" spans="1:26" ht="22.5" customHeight="1">
      <c r="A17" s="4" t="s">
        <v>27</v>
      </c>
      <c r="B17" s="5">
        <v>68.05</v>
      </c>
      <c r="C17" s="6">
        <f t="shared" si="0"/>
        <v>3.84</v>
      </c>
      <c r="D17" s="5">
        <v>218.8</v>
      </c>
      <c r="E17" s="6">
        <f t="shared" si="1"/>
        <v>12.35</v>
      </c>
      <c r="F17" s="5">
        <v>10</v>
      </c>
      <c r="G17" s="6">
        <f t="shared" si="2"/>
        <v>0.56000000000000005</v>
      </c>
      <c r="H17" s="5">
        <v>70</v>
      </c>
      <c r="I17" s="6">
        <f t="shared" si="3"/>
        <v>3.95</v>
      </c>
      <c r="J17" s="5">
        <v>26</v>
      </c>
      <c r="K17" s="6">
        <f t="shared" si="4"/>
        <v>1.47</v>
      </c>
      <c r="L17" s="5">
        <v>5.6660000000000004</v>
      </c>
      <c r="M17" s="6">
        <f t="shared" si="5"/>
        <v>0.32</v>
      </c>
      <c r="N17" s="5">
        <v>786.53099999999995</v>
      </c>
      <c r="O17" s="6">
        <f t="shared" si="6"/>
        <v>44.39</v>
      </c>
      <c r="P17" s="5">
        <v>45</v>
      </c>
      <c r="Q17" s="6">
        <f t="shared" si="7"/>
        <v>2.54</v>
      </c>
      <c r="R17" s="5">
        <v>369.94900000000001</v>
      </c>
      <c r="S17" s="6">
        <f t="shared" si="8"/>
        <v>20.88</v>
      </c>
      <c r="T17" s="5">
        <v>29</v>
      </c>
      <c r="U17" s="6">
        <f t="shared" si="9"/>
        <v>1.64</v>
      </c>
      <c r="V17" s="5">
        <v>131</v>
      </c>
      <c r="W17" s="6">
        <f t="shared" si="10"/>
        <v>7.39</v>
      </c>
      <c r="X17" s="5">
        <v>12</v>
      </c>
      <c r="Y17" s="6">
        <f t="shared" si="11"/>
        <v>0.68</v>
      </c>
      <c r="Z17" s="5">
        <v>1771.9960000000001</v>
      </c>
    </row>
    <row r="18" spans="1:26" ht="22.5" customHeight="1">
      <c r="A18" s="4" t="s">
        <v>28</v>
      </c>
      <c r="B18" s="5">
        <v>437.21800000000002</v>
      </c>
      <c r="C18" s="6">
        <f t="shared" si="0"/>
        <v>6.42</v>
      </c>
      <c r="D18" s="5">
        <v>700.62199999999996</v>
      </c>
      <c r="E18" s="6">
        <f t="shared" si="1"/>
        <v>10.28</v>
      </c>
      <c r="F18" s="5">
        <v>32</v>
      </c>
      <c r="G18" s="6">
        <f t="shared" si="2"/>
        <v>0.47</v>
      </c>
      <c r="H18" s="5">
        <v>206</v>
      </c>
      <c r="I18" s="6">
        <f t="shared" si="3"/>
        <v>3.02</v>
      </c>
      <c r="J18" s="5">
        <v>84.332999999999998</v>
      </c>
      <c r="K18" s="6">
        <f t="shared" si="4"/>
        <v>1.24</v>
      </c>
      <c r="L18" s="5">
        <v>31</v>
      </c>
      <c r="M18" s="6">
        <f t="shared" si="5"/>
        <v>0.45</v>
      </c>
      <c r="N18" s="5">
        <v>2878.0740000000001</v>
      </c>
      <c r="O18" s="6">
        <f t="shared" si="6"/>
        <v>42.24</v>
      </c>
      <c r="P18" s="5">
        <v>318.06799999999998</v>
      </c>
      <c r="Q18" s="6">
        <f t="shared" si="7"/>
        <v>4.67</v>
      </c>
      <c r="R18" s="5">
        <v>1199.8620000000001</v>
      </c>
      <c r="S18" s="6">
        <f t="shared" si="8"/>
        <v>17.61</v>
      </c>
      <c r="T18" s="5">
        <v>50.685000000000002</v>
      </c>
      <c r="U18" s="6">
        <f t="shared" si="9"/>
        <v>0.74</v>
      </c>
      <c r="V18" s="5">
        <v>828.13099999999997</v>
      </c>
      <c r="W18" s="6">
        <f t="shared" si="10"/>
        <v>12.15</v>
      </c>
      <c r="X18" s="5">
        <v>48</v>
      </c>
      <c r="Y18" s="6">
        <f t="shared" si="11"/>
        <v>0.7</v>
      </c>
      <c r="Z18" s="5">
        <v>6813.9930000000004</v>
      </c>
    </row>
    <row r="19" spans="1:26" ht="22.5" customHeight="1">
      <c r="A19" s="4" t="s">
        <v>29</v>
      </c>
      <c r="B19" s="5">
        <v>517.18899999999996</v>
      </c>
      <c r="C19" s="6">
        <f t="shared" si="0"/>
        <v>4.45</v>
      </c>
      <c r="D19" s="5">
        <v>1410.828</v>
      </c>
      <c r="E19" s="6">
        <f t="shared" si="1"/>
        <v>12.15</v>
      </c>
      <c r="F19" s="5">
        <v>75</v>
      </c>
      <c r="G19" s="6">
        <f t="shared" si="2"/>
        <v>0.65</v>
      </c>
      <c r="H19" s="5">
        <v>454</v>
      </c>
      <c r="I19" s="6">
        <f t="shared" si="3"/>
        <v>3.91</v>
      </c>
      <c r="J19" s="5">
        <v>112.137</v>
      </c>
      <c r="K19" s="6">
        <f t="shared" si="4"/>
        <v>0.97</v>
      </c>
      <c r="L19" s="5">
        <v>41.417000000000002</v>
      </c>
      <c r="M19" s="6">
        <f t="shared" si="5"/>
        <v>0.36</v>
      </c>
      <c r="N19" s="5">
        <v>5558.4589999999998</v>
      </c>
      <c r="O19" s="6">
        <f t="shared" si="6"/>
        <v>47.86</v>
      </c>
      <c r="P19" s="5">
        <v>719.26300000000003</v>
      </c>
      <c r="Q19" s="6">
        <f t="shared" si="7"/>
        <v>6.19</v>
      </c>
      <c r="R19" s="5">
        <v>1499.7940000000001</v>
      </c>
      <c r="S19" s="6">
        <f t="shared" si="8"/>
        <v>12.91</v>
      </c>
      <c r="T19" s="5">
        <v>64.861999999999995</v>
      </c>
      <c r="U19" s="6">
        <f t="shared" si="9"/>
        <v>0.56000000000000005</v>
      </c>
      <c r="V19" s="5">
        <v>1105.0409999999999</v>
      </c>
      <c r="W19" s="6">
        <f t="shared" si="10"/>
        <v>9.51</v>
      </c>
      <c r="X19" s="5">
        <v>56</v>
      </c>
      <c r="Y19" s="6">
        <f t="shared" si="11"/>
        <v>0.48</v>
      </c>
      <c r="Z19" s="5">
        <v>11613.99</v>
      </c>
    </row>
    <row r="20" spans="1:26" ht="22.5" customHeight="1">
      <c r="A20" s="4" t="s">
        <v>30</v>
      </c>
      <c r="B20" s="5">
        <v>227.375</v>
      </c>
      <c r="C20" s="6">
        <f t="shared" si="0"/>
        <v>5.13</v>
      </c>
      <c r="D20" s="5">
        <v>429.488</v>
      </c>
      <c r="E20" s="6">
        <f t="shared" si="1"/>
        <v>9.69</v>
      </c>
      <c r="F20" s="5">
        <v>32</v>
      </c>
      <c r="G20" s="6">
        <f t="shared" si="2"/>
        <v>0.72</v>
      </c>
      <c r="H20" s="5">
        <v>169</v>
      </c>
      <c r="I20" s="6">
        <f t="shared" si="3"/>
        <v>3.81</v>
      </c>
      <c r="J20" s="5">
        <v>59.444000000000003</v>
      </c>
      <c r="K20" s="6">
        <f t="shared" si="4"/>
        <v>1.34</v>
      </c>
      <c r="L20" s="5">
        <v>9</v>
      </c>
      <c r="M20" s="6">
        <f t="shared" si="5"/>
        <v>0.2</v>
      </c>
      <c r="N20" s="5">
        <v>1997.1279999999999</v>
      </c>
      <c r="O20" s="6">
        <f t="shared" si="6"/>
        <v>45.06</v>
      </c>
      <c r="P20" s="5">
        <v>303.08999999999997</v>
      </c>
      <c r="Q20" s="6">
        <f t="shared" si="7"/>
        <v>6.84</v>
      </c>
      <c r="R20" s="5">
        <v>684.846</v>
      </c>
      <c r="S20" s="6">
        <f t="shared" si="8"/>
        <v>15.45</v>
      </c>
      <c r="T20" s="5">
        <v>19.555</v>
      </c>
      <c r="U20" s="6">
        <f t="shared" si="9"/>
        <v>0.44</v>
      </c>
      <c r="V20" s="5">
        <v>467.06900000000002</v>
      </c>
      <c r="W20" s="6">
        <f t="shared" si="10"/>
        <v>10.54</v>
      </c>
      <c r="X20" s="5">
        <v>34</v>
      </c>
      <c r="Y20" s="6">
        <f t="shared" si="11"/>
        <v>0.77</v>
      </c>
      <c r="Z20" s="5">
        <v>4431.9949999999999</v>
      </c>
    </row>
    <row r="21" spans="1:26" ht="22.5" customHeight="1">
      <c r="A21" s="4" t="s">
        <v>31</v>
      </c>
      <c r="B21" s="5">
        <v>481.04300000000001</v>
      </c>
      <c r="C21" s="6">
        <f t="shared" si="0"/>
        <v>4.87</v>
      </c>
      <c r="D21" s="5">
        <v>1036.4670000000001</v>
      </c>
      <c r="E21" s="6">
        <f t="shared" si="1"/>
        <v>10.49</v>
      </c>
      <c r="F21" s="5">
        <v>49</v>
      </c>
      <c r="G21" s="6">
        <f t="shared" si="2"/>
        <v>0.5</v>
      </c>
      <c r="H21" s="5">
        <v>680</v>
      </c>
      <c r="I21" s="6">
        <f t="shared" si="3"/>
        <v>6.88</v>
      </c>
      <c r="J21" s="5">
        <v>110.05500000000001</v>
      </c>
      <c r="K21" s="6">
        <f t="shared" si="4"/>
        <v>1.1100000000000001</v>
      </c>
      <c r="L21" s="5">
        <v>39.930999999999997</v>
      </c>
      <c r="M21" s="6">
        <f t="shared" si="5"/>
        <v>0.4</v>
      </c>
      <c r="N21" s="5">
        <v>4441.1409999999996</v>
      </c>
      <c r="O21" s="6">
        <f t="shared" si="6"/>
        <v>44.94</v>
      </c>
      <c r="P21" s="5">
        <v>605.24199999999996</v>
      </c>
      <c r="Q21" s="6">
        <f t="shared" si="7"/>
        <v>6.12</v>
      </c>
      <c r="R21" s="5">
        <v>1266.8009999999999</v>
      </c>
      <c r="S21" s="6">
        <f t="shared" si="8"/>
        <v>12.82</v>
      </c>
      <c r="T21" s="5">
        <v>46.981000000000002</v>
      </c>
      <c r="U21" s="6">
        <f t="shared" si="9"/>
        <v>0.48</v>
      </c>
      <c r="V21" s="5">
        <v>1063.327</v>
      </c>
      <c r="W21" s="6">
        <f t="shared" si="10"/>
        <v>10.76</v>
      </c>
      <c r="X21" s="5">
        <v>62</v>
      </c>
      <c r="Y21" s="6">
        <f t="shared" si="11"/>
        <v>0.63</v>
      </c>
      <c r="Z21" s="5">
        <v>9881.9879999999994</v>
      </c>
    </row>
    <row r="22" spans="1:26" ht="22.5" customHeight="1">
      <c r="A22" s="4" t="s">
        <v>32</v>
      </c>
      <c r="B22" s="5">
        <v>406.42599999999999</v>
      </c>
      <c r="C22" s="6">
        <f t="shared" si="0"/>
        <v>5.04</v>
      </c>
      <c r="D22" s="5">
        <v>701.61099999999999</v>
      </c>
      <c r="E22" s="6">
        <f t="shared" si="1"/>
        <v>8.6999999999999993</v>
      </c>
      <c r="F22" s="5">
        <v>35</v>
      </c>
      <c r="G22" s="6">
        <f t="shared" si="2"/>
        <v>0.43</v>
      </c>
      <c r="H22" s="5">
        <v>325</v>
      </c>
      <c r="I22" s="6">
        <f t="shared" si="3"/>
        <v>4.03</v>
      </c>
      <c r="J22" s="5">
        <v>76.965000000000003</v>
      </c>
      <c r="K22" s="6">
        <f t="shared" si="4"/>
        <v>0.95</v>
      </c>
      <c r="L22" s="5">
        <v>106.105</v>
      </c>
      <c r="M22" s="6">
        <f t="shared" si="5"/>
        <v>1.32</v>
      </c>
      <c r="N22" s="5">
        <v>4043.7339999999999</v>
      </c>
      <c r="O22" s="6">
        <f t="shared" si="6"/>
        <v>50.12</v>
      </c>
      <c r="P22" s="5">
        <v>499.18599999999998</v>
      </c>
      <c r="Q22" s="6">
        <f t="shared" si="7"/>
        <v>6.19</v>
      </c>
      <c r="R22" s="5">
        <v>1081.5119999999999</v>
      </c>
      <c r="S22" s="6">
        <f t="shared" si="8"/>
        <v>13.4</v>
      </c>
      <c r="T22" s="5">
        <v>45.033999999999999</v>
      </c>
      <c r="U22" s="6">
        <f t="shared" si="9"/>
        <v>0.56000000000000005</v>
      </c>
      <c r="V22" s="5">
        <v>701.41</v>
      </c>
      <c r="W22" s="6">
        <f t="shared" si="10"/>
        <v>8.69</v>
      </c>
      <c r="X22" s="5">
        <v>46</v>
      </c>
      <c r="Y22" s="6">
        <f t="shared" si="11"/>
        <v>0.56999999999999995</v>
      </c>
      <c r="Z22" s="5">
        <v>8067.9830000000002</v>
      </c>
    </row>
    <row r="23" spans="1:26" ht="22.5" customHeight="1">
      <c r="A23" s="7" t="s">
        <v>33</v>
      </c>
      <c r="B23" s="8">
        <f>SUM(B6:B22)</f>
        <v>21179.504000000004</v>
      </c>
      <c r="C23" s="6">
        <f t="shared" si="0"/>
        <v>5.08</v>
      </c>
      <c r="D23" s="8">
        <f>SUM(D6:D22)</f>
        <v>44137.595000000001</v>
      </c>
      <c r="E23" s="6">
        <f t="shared" si="1"/>
        <v>10.59</v>
      </c>
      <c r="F23" s="8">
        <f>SUM(F6:F22)</f>
        <v>3427.7889999999998</v>
      </c>
      <c r="G23" s="6">
        <f t="shared" si="2"/>
        <v>0.82</v>
      </c>
      <c r="H23" s="8">
        <f>SUM(H6:H22)</f>
        <v>17353</v>
      </c>
      <c r="I23" s="6">
        <f t="shared" si="3"/>
        <v>4.16</v>
      </c>
      <c r="J23" s="8">
        <f>SUM(J6:J22)</f>
        <v>4788.4160000000002</v>
      </c>
      <c r="K23" s="6">
        <f t="shared" si="4"/>
        <v>1.1499999999999999</v>
      </c>
      <c r="L23" s="8">
        <f>SUM(L6:L22)</f>
        <v>1544.3299999999997</v>
      </c>
      <c r="M23" s="6">
        <f t="shared" si="5"/>
        <v>0.37</v>
      </c>
      <c r="N23" s="8">
        <f>SUM(N6:N22)</f>
        <v>183656.47199999998</v>
      </c>
      <c r="O23" s="6">
        <f t="shared" si="6"/>
        <v>44.06</v>
      </c>
      <c r="P23" s="8">
        <f>SUM(P6:P22)</f>
        <v>28107.969999999998</v>
      </c>
      <c r="Q23" s="6">
        <f t="shared" si="7"/>
        <v>6.74</v>
      </c>
      <c r="R23" s="8">
        <f>SUM(R6:R22)</f>
        <v>64282.523000000016</v>
      </c>
      <c r="S23" s="6">
        <f t="shared" si="8"/>
        <v>15.42</v>
      </c>
      <c r="T23" s="8">
        <f>SUM(T6:T22)</f>
        <v>2431.5510000000004</v>
      </c>
      <c r="U23" s="6">
        <f t="shared" si="9"/>
        <v>0.57999999999999996</v>
      </c>
      <c r="V23" s="8">
        <f>SUM(V6:V22)</f>
        <v>43949.633000000002</v>
      </c>
      <c r="W23" s="6">
        <f t="shared" si="10"/>
        <v>10.54</v>
      </c>
      <c r="X23" s="8">
        <f>SUM(X6:X22)</f>
        <v>1954</v>
      </c>
      <c r="Y23" s="6">
        <f t="shared" si="11"/>
        <v>0.47</v>
      </c>
      <c r="Z23" s="5">
        <f>SUM(Z6:Z22)</f>
        <v>416812.783</v>
      </c>
    </row>
    <row r="24" spans="1:26" s="9" customFormat="1" ht="18.75" customHeight="1">
      <c r="A24" s="14" t="s">
        <v>34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26" s="9" customFormat="1" ht="18.75" customHeight="1">
      <c r="A25" s="15" t="s">
        <v>35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mergeCells count="18">
    <mergeCell ref="A1:Z1"/>
    <mergeCell ref="A3:B3"/>
    <mergeCell ref="A4:A5"/>
    <mergeCell ref="B4:C4"/>
    <mergeCell ref="D4:E4"/>
    <mergeCell ref="F4:G4"/>
    <mergeCell ref="H4:I4"/>
    <mergeCell ref="J4:K4"/>
    <mergeCell ref="L4:M4"/>
    <mergeCell ref="N4:O4"/>
    <mergeCell ref="X4:Y4"/>
    <mergeCell ref="Z4:Z5"/>
    <mergeCell ref="A24:K24"/>
    <mergeCell ref="A25:K25"/>
    <mergeCell ref="P4:Q4"/>
    <mergeCell ref="R4:S4"/>
    <mergeCell ref="T4:U4"/>
    <mergeCell ref="V4:W4"/>
  </mergeCells>
  <phoneticPr fontId="1"/>
  <printOptions horizontalCentered="1"/>
  <pageMargins left="0.25" right="0.25" top="0.7" bottom="0.25" header="0.5" footer="0.2"/>
  <pageSetup paperSize="9" scale="65" orientation="landscape" r:id="rId1"/>
  <headerFooter alignWithMargins="0">
    <oddHeader>&amp;L(参考資料)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cp:lastPrinted>2013-07-21T18:48:21Z</cp:lastPrinted>
  <dcterms:created xsi:type="dcterms:W3CDTF">2013-08-13T05:07:13Z</dcterms:created>
  <dcterms:modified xsi:type="dcterms:W3CDTF">2018-03-22T10:15:38Z</dcterms:modified>
</cp:coreProperties>
</file>