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50.36\disk1\6 MICE・クルーズ誘致Ｇ\クルーズ\02 受入\01 寄港対応\01 寄港対応\04 2026対応\高松港クルーズ客船寄港受入対応業務\その２\03 入札\1 公告\掲載ファイル\HP\"/>
    </mc:Choice>
  </mc:AlternateContent>
  <xr:revisionPtr revIDLastSave="0" documentId="13_ncr:1_{C682A3F1-2E5B-4ADA-BB21-1356E26C30CD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単価表" sheetId="6" r:id="rId1"/>
  </sheets>
  <definedNames>
    <definedName name="_xlnm.Print_Area" localSheetId="0">単価表!$A$1:$M$61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6" l="1"/>
  <c r="K36" i="6"/>
  <c r="K13" i="6"/>
  <c r="K39" i="6"/>
  <c r="K7" i="6" l="1"/>
  <c r="K35" i="6" l="1"/>
  <c r="K34" i="6"/>
  <c r="K33" i="6"/>
  <c r="K32" i="6"/>
  <c r="K38" i="6"/>
  <c r="K37" i="6"/>
  <c r="K42" i="6" l="1"/>
  <c r="K49" i="6" l="1"/>
  <c r="K52" i="6" l="1"/>
  <c r="K51" i="6"/>
  <c r="K50" i="6"/>
  <c r="K47" i="6"/>
  <c r="K45" i="6"/>
  <c r="K44" i="6"/>
  <c r="K43" i="6"/>
  <c r="K41" i="6"/>
  <c r="K40" i="6"/>
  <c r="K31" i="6"/>
  <c r="K30" i="6"/>
  <c r="K29" i="6"/>
  <c r="K28" i="6"/>
  <c r="K27" i="6"/>
  <c r="K26" i="6"/>
  <c r="K25" i="6"/>
  <c r="K24" i="6"/>
  <c r="K19" i="6"/>
  <c r="K18" i="6"/>
  <c r="K17" i="6"/>
  <c r="K16" i="6"/>
  <c r="K15" i="6"/>
  <c r="K14" i="6"/>
  <c r="K12" i="6"/>
  <c r="K11" i="6"/>
  <c r="K10" i="6"/>
  <c r="K9" i="6"/>
  <c r="K8" i="6"/>
  <c r="K6" i="6"/>
  <c r="K54" i="6" l="1"/>
  <c r="K48" i="6"/>
  <c r="K53" i="6" l="1"/>
  <c r="K55" i="6" s="1"/>
  <c r="K56" i="6" l="1"/>
  <c r="K57" i="6" s="1"/>
</calcChain>
</file>

<file path=xl/sharedStrings.xml><?xml version="1.0" encoding="utf-8"?>
<sst xmlns="http://schemas.openxmlformats.org/spreadsheetml/2006/main" count="353" uniqueCount="112">
  <si>
    <t>張</t>
    <rPh sb="0" eb="1">
      <t>ハリ</t>
    </rPh>
    <phoneticPr fontId="1"/>
  </si>
  <si>
    <t>基</t>
    <rPh sb="0" eb="1">
      <t>キ</t>
    </rPh>
    <phoneticPr fontId="1"/>
  </si>
  <si>
    <t>台</t>
    <rPh sb="0" eb="1">
      <t>ダイ</t>
    </rPh>
    <phoneticPr fontId="1"/>
  </si>
  <si>
    <t>パイプ椅子</t>
    <rPh sb="3" eb="5">
      <t>イス</t>
    </rPh>
    <phoneticPr fontId="1"/>
  </si>
  <si>
    <t>脚</t>
    <rPh sb="0" eb="1">
      <t>キャク</t>
    </rPh>
    <phoneticPr fontId="1"/>
  </si>
  <si>
    <t>式</t>
    <rPh sb="0" eb="1">
      <t>シキ</t>
    </rPh>
    <phoneticPr fontId="1"/>
  </si>
  <si>
    <t>マイク</t>
    <phoneticPr fontId="1"/>
  </si>
  <si>
    <t>本</t>
    <rPh sb="0" eb="1">
      <t>ホン</t>
    </rPh>
    <phoneticPr fontId="1"/>
  </si>
  <si>
    <t>ｍ</t>
    <phoneticPr fontId="1"/>
  </si>
  <si>
    <t>食</t>
    <rPh sb="0" eb="1">
      <t>ショク</t>
    </rPh>
    <phoneticPr fontId="1"/>
  </si>
  <si>
    <t>束</t>
    <rPh sb="0" eb="1">
      <t>タバ</t>
    </rPh>
    <phoneticPr fontId="1"/>
  </si>
  <si>
    <t>岸壁</t>
    <rPh sb="0" eb="2">
      <t>ガンペキ</t>
    </rPh>
    <phoneticPr fontId="1"/>
  </si>
  <si>
    <t>テント関係</t>
    <rPh sb="3" eb="5">
      <t>カンケイ</t>
    </rPh>
    <phoneticPr fontId="1"/>
  </si>
  <si>
    <t>枚</t>
    <rPh sb="0" eb="1">
      <t>マイ</t>
    </rPh>
    <phoneticPr fontId="1"/>
  </si>
  <si>
    <t>音響関係</t>
    <rPh sb="0" eb="2">
      <t>オンキョウ</t>
    </rPh>
    <rPh sb="2" eb="4">
      <t>カンケイ</t>
    </rPh>
    <phoneticPr fontId="1"/>
  </si>
  <si>
    <t>警備員</t>
    <rPh sb="0" eb="3">
      <t>ケイビイン</t>
    </rPh>
    <phoneticPr fontId="1"/>
  </si>
  <si>
    <t>お茶</t>
    <rPh sb="1" eb="2">
      <t>チャ</t>
    </rPh>
    <phoneticPr fontId="1"/>
  </si>
  <si>
    <t>人時</t>
    <rPh sb="0" eb="2">
      <t>ニンジ</t>
    </rPh>
    <phoneticPr fontId="1"/>
  </si>
  <si>
    <t>個</t>
    <rPh sb="0" eb="1">
      <t>コ</t>
    </rPh>
    <phoneticPr fontId="1"/>
  </si>
  <si>
    <t>アトラクション</t>
    <phoneticPr fontId="1"/>
  </si>
  <si>
    <t>ﾎﾜｲﾄﾎﾞｰﾄﾞ</t>
    <phoneticPr fontId="1"/>
  </si>
  <si>
    <t>玉</t>
    <rPh sb="0" eb="1">
      <t>タマ</t>
    </rPh>
    <phoneticPr fontId="1"/>
  </si>
  <si>
    <t>掲示板</t>
    <rPh sb="0" eb="3">
      <t>ケイジバン</t>
    </rPh>
    <phoneticPr fontId="1"/>
  </si>
  <si>
    <t>看板自立材</t>
    <rPh sb="0" eb="2">
      <t>カンバン</t>
    </rPh>
    <rPh sb="2" eb="4">
      <t>ジリツ</t>
    </rPh>
    <rPh sb="4" eb="5">
      <t>ザイ</t>
    </rPh>
    <phoneticPr fontId="1"/>
  </si>
  <si>
    <t>セット</t>
    <phoneticPr fontId="1"/>
  </si>
  <si>
    <t>横幕</t>
    <phoneticPr fontId="1"/>
  </si>
  <si>
    <t>雨樋</t>
    <phoneticPr fontId="1"/>
  </si>
  <si>
    <t>トランシーバー</t>
    <phoneticPr fontId="1"/>
  </si>
  <si>
    <t>照明器具</t>
    <phoneticPr fontId="1"/>
  </si>
  <si>
    <t>誘導施設</t>
    <phoneticPr fontId="1"/>
  </si>
  <si>
    <t>時間</t>
    <rPh sb="0" eb="2">
      <t>ジカン</t>
    </rPh>
    <phoneticPr fontId="1"/>
  </si>
  <si>
    <t>運営者</t>
    <rPh sb="0" eb="3">
      <t>ウンエイシャ</t>
    </rPh>
    <phoneticPr fontId="1"/>
  </si>
  <si>
    <t>名</t>
    <rPh sb="0" eb="1">
      <t>メイ</t>
    </rPh>
    <phoneticPr fontId="1"/>
  </si>
  <si>
    <t>携帯電話</t>
    <rPh sb="0" eb="4">
      <t>ケイタイデンワ</t>
    </rPh>
    <phoneticPr fontId="1"/>
  </si>
  <si>
    <t>発電機</t>
    <rPh sb="0" eb="3">
      <t>ハツデンキ</t>
    </rPh>
    <phoneticPr fontId="1"/>
  </si>
  <si>
    <t>間</t>
    <rPh sb="0" eb="1">
      <t>マ</t>
    </rPh>
    <phoneticPr fontId="1"/>
  </si>
  <si>
    <t>うどん振る舞い</t>
    <rPh sb="3" eb="4">
      <t>フ</t>
    </rPh>
    <rPh sb="5" eb="6">
      <t>マ</t>
    </rPh>
    <phoneticPr fontId="1"/>
  </si>
  <si>
    <t>かき氷振舞い</t>
    <rPh sb="2" eb="3">
      <t>ゴオリ</t>
    </rPh>
    <rPh sb="3" eb="5">
      <t>フルマ</t>
    </rPh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</si>
  <si>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</si>
  <si>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</si>
  <si>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A型ﾊﾞﾘｹｰﾄﾞ</t>
    <rPh sb="1" eb="2">
      <t>ガタ</t>
    </rPh>
    <phoneticPr fontId="1"/>
  </si>
  <si>
    <t>音響機器</t>
    <rPh sb="0" eb="2">
      <t>オンキョウ</t>
    </rPh>
    <rPh sb="2" eb="4">
      <t>キキ</t>
    </rPh>
    <phoneticPr fontId="1"/>
  </si>
  <si>
    <t>委託者所有</t>
    <rPh sb="0" eb="3">
      <t>イタクシャ</t>
    </rPh>
    <rPh sb="3" eb="5">
      <t>ショユウ</t>
    </rPh>
    <phoneticPr fontId="1"/>
  </si>
  <si>
    <t>受託者手配</t>
    <rPh sb="0" eb="3">
      <t>ジュタクシャ</t>
    </rPh>
    <rPh sb="3" eb="5">
      <t>テハイ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</si>
  <si>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</si>
  <si>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</si>
  <si>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高松城鉄砲隊</t>
    <rPh sb="0" eb="6">
      <t>タカマツジョウテッポウタイ</t>
    </rPh>
    <phoneticPr fontId="1"/>
  </si>
  <si>
    <t>業務内容</t>
    <rPh sb="0" eb="2">
      <t>ギョウム</t>
    </rPh>
    <rPh sb="2" eb="4">
      <t>ナイヨウ</t>
    </rPh>
    <phoneticPr fontId="1"/>
  </si>
  <si>
    <t>通訳</t>
    <rPh sb="0" eb="2">
      <t>ツウヤク</t>
    </rPh>
    <phoneticPr fontId="1"/>
  </si>
  <si>
    <t>消火器</t>
    <rPh sb="0" eb="3">
      <t>ショウカキ</t>
    </rPh>
    <phoneticPr fontId="1"/>
  </si>
  <si>
    <t>仮設トイレ洋式</t>
    <rPh sb="0" eb="2">
      <t>カセツ</t>
    </rPh>
    <rPh sb="5" eb="7">
      <t>ヨウシキ</t>
    </rPh>
    <phoneticPr fontId="1"/>
  </si>
  <si>
    <t>仮設トイレ小専用</t>
    <rPh sb="0" eb="2">
      <t>カセツ</t>
    </rPh>
    <rPh sb="5" eb="6">
      <t>ショウ</t>
    </rPh>
    <rPh sb="6" eb="8">
      <t>センヨウ</t>
    </rPh>
    <phoneticPr fontId="1"/>
  </si>
  <si>
    <t>手洗い器</t>
    <rPh sb="0" eb="2">
      <t>テアラ</t>
    </rPh>
    <rPh sb="3" eb="4">
      <t>キ</t>
    </rPh>
    <phoneticPr fontId="1"/>
  </si>
  <si>
    <t>棟</t>
    <rPh sb="0" eb="1">
      <t>トウ</t>
    </rPh>
    <phoneticPr fontId="1"/>
  </si>
  <si>
    <t>書道ﾊﾟﾌｫｰﾏﾝｽ</t>
    <rPh sb="0" eb="2">
      <t>ショドウ</t>
    </rPh>
    <phoneticPr fontId="1"/>
  </si>
  <si>
    <t>アナウンサー</t>
    <phoneticPr fontId="1"/>
  </si>
  <si>
    <t>コーン</t>
    <phoneticPr fontId="1"/>
  </si>
  <si>
    <t>サイリウム</t>
    <phoneticPr fontId="1"/>
  </si>
  <si>
    <t>屋外用扇風機</t>
    <rPh sb="0" eb="3">
      <t>オクガイヨウ</t>
    </rPh>
    <rPh sb="3" eb="6">
      <t>センプウキ</t>
    </rPh>
    <phoneticPr fontId="1"/>
  </si>
  <si>
    <t>ポケットWi-Fi</t>
    <phoneticPr fontId="1"/>
  </si>
  <si>
    <t>設営・撤去・運搬</t>
    <rPh sb="0" eb="2">
      <t>セツエイ</t>
    </rPh>
    <rPh sb="3" eb="5">
      <t>テッキョ</t>
    </rPh>
    <rPh sb="6" eb="8">
      <t>ウンパン</t>
    </rPh>
    <phoneticPr fontId="1"/>
  </si>
  <si>
    <t>横断幕</t>
    <rPh sb="0" eb="3">
      <t>オウダンマク</t>
    </rPh>
    <phoneticPr fontId="1"/>
  </si>
  <si>
    <t>ｽｲﾝｸﾞﾊﾞﾅｰ</t>
    <phoneticPr fontId="1"/>
  </si>
  <si>
    <t>摘要</t>
    <rPh sb="0" eb="2">
      <t>テキヨウ</t>
    </rPh>
    <phoneticPr fontId="1"/>
  </si>
  <si>
    <t>看板</t>
    <rPh sb="0" eb="2">
      <t>カンバン</t>
    </rPh>
    <phoneticPr fontId="1"/>
  </si>
  <si>
    <t>テント</t>
    <phoneticPr fontId="1"/>
  </si>
  <si>
    <t>転倒防止ｳｴｲﾄ</t>
    <phoneticPr fontId="1"/>
  </si>
  <si>
    <t>テーブル</t>
    <phoneticPr fontId="1"/>
  </si>
  <si>
    <t>ｾﾚﾓﾆｰ用花束</t>
    <rPh sb="5" eb="6">
      <t>ヨウ</t>
    </rPh>
    <rPh sb="6" eb="8">
      <t>ハナタバ</t>
    </rPh>
    <phoneticPr fontId="1"/>
  </si>
  <si>
    <t>ｾﾚﾓﾆｰ用贈答品</t>
    <rPh sb="5" eb="6">
      <t>ヨウ</t>
    </rPh>
    <rPh sb="6" eb="9">
      <t>ゾウトウヒン</t>
    </rPh>
    <phoneticPr fontId="1"/>
  </si>
  <si>
    <t>カ月</t>
    <rPh sb="1" eb="2">
      <t>ゲツ</t>
    </rPh>
    <phoneticPr fontId="1"/>
  </si>
  <si>
    <t>委託者所有品保管料</t>
    <rPh sb="0" eb="5">
      <t>イタクシャショユウ</t>
    </rPh>
    <rPh sb="5" eb="6">
      <t>ヒン</t>
    </rPh>
    <rPh sb="6" eb="9">
      <t>ホカンリョウ</t>
    </rPh>
    <phoneticPr fontId="1"/>
  </si>
  <si>
    <t>/</t>
    <phoneticPr fontId="1"/>
  </si>
  <si>
    <t>会場設営・撤去・運搬</t>
    <rPh sb="0" eb="2">
      <t>カイジョウ</t>
    </rPh>
    <rPh sb="2" eb="4">
      <t>セツエイ</t>
    </rPh>
    <rPh sb="5" eb="7">
      <t>テッキョ</t>
    </rPh>
    <rPh sb="8" eb="10">
      <t>ウンパン</t>
    </rPh>
    <phoneticPr fontId="1"/>
  </si>
  <si>
    <t>歓迎アトラクション等の手配</t>
    <rPh sb="0" eb="2">
      <t>カンゲイ</t>
    </rPh>
    <rPh sb="9" eb="10">
      <t>ナド</t>
    </rPh>
    <rPh sb="11" eb="13">
      <t>テハイ</t>
    </rPh>
    <phoneticPr fontId="1"/>
  </si>
  <si>
    <t>警備</t>
    <rPh sb="0" eb="2">
      <t>ケイビ</t>
    </rPh>
    <phoneticPr fontId="1"/>
  </si>
  <si>
    <t>別添１</t>
    <rPh sb="0" eb="2">
      <t>ベッテン</t>
    </rPh>
    <phoneticPr fontId="1"/>
  </si>
  <si>
    <t>クリーニング</t>
    <phoneticPr fontId="1"/>
  </si>
  <si>
    <t>クリーニング（ビブス）</t>
    <phoneticPr fontId="1"/>
  </si>
  <si>
    <t>その他</t>
    <rPh sb="2" eb="3">
      <t>タ</t>
    </rPh>
    <phoneticPr fontId="1"/>
  </si>
  <si>
    <t>当日の運営管理</t>
    <rPh sb="0" eb="2">
      <t>トウジツ</t>
    </rPh>
    <rPh sb="3" eb="7">
      <t>ウンエイカンリ</t>
    </rPh>
    <phoneticPr fontId="1"/>
  </si>
  <si>
    <t>仕様・規格</t>
    <rPh sb="0" eb="2">
      <t>シヨウ</t>
    </rPh>
    <rPh sb="3" eb="5">
      <t>キカク</t>
    </rPh>
    <phoneticPr fontId="1"/>
  </si>
  <si>
    <t>２間×３間</t>
    <phoneticPr fontId="1"/>
  </si>
  <si>
    <t>１間×1.5間</t>
    <phoneticPr fontId="1"/>
  </si>
  <si>
    <t>1.5間×２間</t>
    <phoneticPr fontId="1"/>
  </si>
  <si>
    <t>60kg以上</t>
    <phoneticPr fontId="1"/>
  </si>
  <si>
    <t>1,800㎜×600㎜</t>
    <phoneticPr fontId="1"/>
  </si>
  <si>
    <t>1,800㎜×450㎜</t>
    <phoneticPr fontId="1"/>
  </si>
  <si>
    <t>天幕支給</t>
    <rPh sb="0" eb="4">
      <t>テンマクシキュウ</t>
    </rPh>
    <phoneticPr fontId="1"/>
  </si>
  <si>
    <t>白色天幕</t>
    <rPh sb="0" eb="2">
      <t>シロイロ</t>
    </rPh>
    <rPh sb="2" eb="4">
      <t>テンマク</t>
    </rPh>
    <phoneticPr fontId="1"/>
  </si>
  <si>
    <t>600㎜×1,800㎜</t>
    <phoneticPr fontId="1"/>
  </si>
  <si>
    <t>玉藻地区</t>
    <rPh sb="0" eb="4">
      <t>タマモチク</t>
    </rPh>
    <phoneticPr fontId="1"/>
  </si>
  <si>
    <t>朝日地区</t>
    <rPh sb="0" eb="4">
      <t>アサヒチク</t>
    </rPh>
    <phoneticPr fontId="1"/>
  </si>
  <si>
    <t>5,000円相当</t>
    <phoneticPr fontId="1"/>
  </si>
  <si>
    <t>英語対応可能</t>
    <phoneticPr fontId="1"/>
  </si>
  <si>
    <t>3,000円/時間</t>
    <phoneticPr fontId="1"/>
  </si>
  <si>
    <t>中型</t>
    <rPh sb="0" eb="2">
      <t>チュウガタ</t>
    </rPh>
    <phoneticPr fontId="1"/>
  </si>
  <si>
    <t>送迎バス</t>
    <rPh sb="0" eb="2">
      <t>ソウゲイ</t>
    </rPh>
    <phoneticPr fontId="1"/>
  </si>
  <si>
    <t>ー</t>
    <phoneticPr fontId="1"/>
  </si>
  <si>
    <t>45,000円/回</t>
    <rPh sb="8" eb="9">
      <t>カイ</t>
    </rPh>
    <phoneticPr fontId="1"/>
  </si>
  <si>
    <t>80,000円/回</t>
    <rPh sb="8" eb="9">
      <t>カイ</t>
    </rPh>
    <phoneticPr fontId="1"/>
  </si>
  <si>
    <t>50,000円/回</t>
    <rPh sb="8" eb="9">
      <t>カイ</t>
    </rPh>
    <phoneticPr fontId="1"/>
  </si>
  <si>
    <t>予定数量</t>
    <rPh sb="0" eb="4">
      <t>ヨテイスウリョウ</t>
    </rPh>
    <phoneticPr fontId="1"/>
  </si>
  <si>
    <t>容量100GB</t>
    <phoneticPr fontId="1"/>
  </si>
  <si>
    <t>1,800mm×900mm
と同等、もしくはそれ以上の大きさ</t>
    <phoneticPr fontId="1"/>
  </si>
  <si>
    <t>単価（税抜）</t>
    <rPh sb="0" eb="2">
      <t>タンカ</t>
    </rPh>
    <rPh sb="3" eb="5">
      <t>ゼイヌキ</t>
    </rPh>
    <phoneticPr fontId="1"/>
  </si>
  <si>
    <t>金額（税抜）</t>
    <rPh sb="0" eb="2">
      <t>キンガク</t>
    </rPh>
    <rPh sb="3" eb="5">
      <t>ゼイヌキ</t>
    </rPh>
    <phoneticPr fontId="1"/>
  </si>
  <si>
    <t>消費税（10％）</t>
    <rPh sb="0" eb="3">
      <t>ショウヒゼイ</t>
    </rPh>
    <phoneticPr fontId="1"/>
  </si>
  <si>
    <t>総合計</t>
    <rPh sb="0" eb="3">
      <t>ソウゴウケイ</t>
    </rPh>
    <phoneticPr fontId="1"/>
  </si>
  <si>
    <t>マイク含む</t>
    <rPh sb="3" eb="4">
      <t>フク</t>
    </rPh>
    <phoneticPr fontId="1"/>
  </si>
  <si>
    <t>※委託者所有の備品は、費用発生無し</t>
    <rPh sb="1" eb="6">
      <t>イタクシャショユウ</t>
    </rPh>
    <rPh sb="7" eb="9">
      <t>ビヒン</t>
    </rPh>
    <rPh sb="11" eb="15">
      <t>ヒヨウハッセイ</t>
    </rPh>
    <rPh sb="15" eb="16">
      <t>ナシ</t>
    </rPh>
    <phoneticPr fontId="1"/>
  </si>
  <si>
    <t>令和８年度高松港クルーズ客船寄港受入対応業務（その２）　単価表</t>
    <rPh sb="16" eb="18">
      <t>ウケイレ</t>
    </rPh>
    <rPh sb="18" eb="20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</si>
</sst>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"/>
    <numFmt numFmtId="178" formatCode="0.0_ "/>
    <numFmt numFmtId="181" formatCode="#,##0.0_);[Red]\(#,##0.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0.5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vertical="center" wrapText="1"/>
    </xf>
    <xf numFmtId="177" fontId="3" fillId="0" borderId="4" xfId="0" applyNumberFormat="1" applyFont="1" applyBorder="1" applyAlignment="1">
      <alignment vertical="center" wrapText="1"/>
    </xf>
    <xf numFmtId="0" fontId="3" fillId="0" borderId="4" xfId="0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81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8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370F-437D-4FBA-8BD2-36ACF5D2857C}">
  <sheetPr>
    <pageSetUpPr fitToPage="1"/>
  </sheetPr>
  <dimension ref="A1:CE58"/>
  <sheetViews>
    <sheetView tabSelected="1" view="pageBreakPreview" topLeftCell="A32" zoomScaleNormal="115" zoomScaleSheetLayoutView="100" workbookViewId="0">
      <selection activeCell="K57" sqref="K57"/>
    </sheetView>
  </sheetViews>
  <sheetFormatPr defaultColWidth="9" defaultRowHeight="15" customHeight="1" outlineLevelCol="1" x14ac:dyDescent="0.15"/>
  <cols>
    <col min="1" max="1" width="13.875" style="3" customWidth="1"/>
    <col min="2" max="2" width="13.25" style="2" customWidth="1"/>
    <col min="3" max="3" width="13.625" style="2" customWidth="1"/>
    <col min="4" max="4" width="14.625" style="2" customWidth="1"/>
    <col min="5" max="5" width="8.5" style="3" bestFit="1" customWidth="1"/>
    <col min="6" max="6" width="2.625" style="3" customWidth="1"/>
    <col min="7" max="7" width="1.625" style="3" customWidth="1"/>
    <col min="8" max="8" width="6.375" style="3" bestFit="1" customWidth="1"/>
    <col min="9" max="9" width="9.5" style="3" bestFit="1" customWidth="1"/>
    <col min="10" max="10" width="6.375" style="3" customWidth="1"/>
    <col min="11" max="11" width="11.625" style="3" bestFit="1" customWidth="1"/>
    <col min="12" max="12" width="4.625" style="3" customWidth="1"/>
    <col min="13" max="13" width="10.625" style="3" customWidth="1"/>
    <col min="14" max="14" width="7" style="2" customWidth="1"/>
    <col min="15" max="15" width="3.375" style="3" customWidth="1"/>
    <col min="16" max="16" width="7" style="2" customWidth="1"/>
    <col min="17" max="17" width="3.375" style="3" customWidth="1"/>
    <col min="18" max="18" width="7" style="2" customWidth="1"/>
    <col min="19" max="19" width="3.375" style="3" customWidth="1"/>
    <col min="20" max="20" width="5.875" style="2" customWidth="1" outlineLevel="1"/>
    <col min="21" max="21" width="3.875" style="3" customWidth="1" outlineLevel="1"/>
    <col min="22" max="22" width="5.875" style="2" hidden="1" customWidth="1" outlineLevel="1"/>
    <col min="23" max="23" width="3.875" style="3" hidden="1" customWidth="1" outlineLevel="1"/>
    <col min="24" max="24" width="4.25" style="2" customWidth="1"/>
    <col min="25" max="25" width="3.875" style="3" customWidth="1"/>
    <col min="26" max="26" width="3.75" style="2" customWidth="1"/>
    <col min="27" max="27" width="3.875" style="3" customWidth="1"/>
    <col min="28" max="28" width="6.125" style="2" customWidth="1"/>
    <col min="29" max="29" width="3.875" style="3" customWidth="1"/>
    <col min="30" max="30" width="6.125" style="2" customWidth="1"/>
    <col min="31" max="31" width="4" style="3" customWidth="1"/>
    <col min="32" max="32" width="6.125" style="2" customWidth="1"/>
    <col min="33" max="33" width="3.875" style="3" customWidth="1"/>
    <col min="34" max="34" width="6.125" style="2" customWidth="1"/>
    <col min="35" max="35" width="4" style="3" customWidth="1"/>
    <col min="36" max="36" width="6.125" style="3" customWidth="1"/>
    <col min="37" max="37" width="4" style="3" customWidth="1"/>
    <col min="38" max="38" width="6.125" style="2" customWidth="1"/>
    <col min="39" max="39" width="3.875" style="3" customWidth="1"/>
    <col min="40" max="40" width="6.125" style="2" customWidth="1"/>
    <col min="41" max="41" width="3.875" style="3" customWidth="1"/>
    <col min="42" max="42" width="6.125" style="2" customWidth="1"/>
    <col min="43" max="43" width="3.875" style="3" customWidth="1"/>
    <col min="44" max="44" width="6.125" style="2" customWidth="1"/>
    <col min="45" max="45" width="3.875" style="3" customWidth="1"/>
    <col min="46" max="46" width="6.125" style="2" customWidth="1"/>
    <col min="47" max="49" width="3.875" style="3" customWidth="1"/>
    <col min="50" max="50" width="4.5" style="2" customWidth="1"/>
    <col min="51" max="51" width="3.875" style="3" customWidth="1"/>
    <col min="52" max="52" width="6.25" style="2" customWidth="1"/>
    <col min="53" max="53" width="3.875" style="3" customWidth="1"/>
    <col min="54" max="54" width="6.875" style="2" customWidth="1"/>
    <col min="55" max="55" width="3.875" style="3" customWidth="1"/>
    <col min="56" max="56" width="6.875" style="2" customWidth="1"/>
    <col min="57" max="57" width="3.875" style="3" customWidth="1"/>
    <col min="58" max="58" width="6.875" style="2" customWidth="1"/>
    <col min="59" max="59" width="3.875" style="3" customWidth="1"/>
    <col min="60" max="60" width="5.25" style="2" customWidth="1"/>
    <col min="61" max="61" width="3.875" style="3" customWidth="1"/>
    <col min="62" max="62" width="6.875" style="2" customWidth="1"/>
    <col min="63" max="63" width="3.875" style="3" customWidth="1"/>
    <col min="64" max="64" width="7" style="2" bestFit="1" customWidth="1"/>
    <col min="65" max="65" width="3.875" style="3" customWidth="1"/>
    <col min="66" max="66" width="6.25" style="2" customWidth="1"/>
    <col min="67" max="67" width="3.875" style="3" customWidth="1"/>
    <col min="68" max="68" width="6.75" style="2" bestFit="1" customWidth="1"/>
    <col min="69" max="69" width="3.875" style="3" customWidth="1"/>
    <col min="70" max="70" width="6.75" style="2" bestFit="1" customWidth="1"/>
    <col min="71" max="71" width="3.875" style="3" customWidth="1"/>
    <col min="72" max="72" width="5.75" style="2" hidden="1" customWidth="1" outlineLevel="1"/>
    <col min="73" max="73" width="3.875" style="3" hidden="1" customWidth="1" outlineLevel="1"/>
    <col min="74" max="74" width="5.125" style="2" hidden="1" customWidth="1" outlineLevel="1"/>
    <col min="75" max="75" width="3.875" style="3" hidden="1" customWidth="1" outlineLevel="1"/>
    <col min="76" max="76" width="6" style="2" hidden="1" customWidth="1" outlineLevel="1"/>
    <col min="77" max="77" width="3.875" style="3" hidden="1" customWidth="1" outlineLevel="1"/>
    <col min="78" max="78" width="5.5" style="2" hidden="1" customWidth="1" outlineLevel="1"/>
    <col min="79" max="79" width="3.875" style="3" hidden="1" customWidth="1" outlineLevel="1"/>
    <col min="80" max="80" width="6.75" style="2" bestFit="1" customWidth="1" collapsed="1"/>
    <col min="81" max="81" width="4.75" style="3" customWidth="1"/>
    <col min="82" max="82" width="6.125" style="3" customWidth="1"/>
    <col min="83" max="83" width="4" style="3" customWidth="1"/>
    <col min="84" max="16384" width="9" style="2"/>
  </cols>
  <sheetData>
    <row r="1" spans="1:13" ht="15" customHeight="1" x14ac:dyDescent="0.15">
      <c r="M1" s="23" t="s">
        <v>76</v>
      </c>
    </row>
    <row r="2" spans="1:13" ht="15" customHeight="1" x14ac:dyDescent="0.15">
      <c r="A2" s="1" t="s">
        <v>111</v>
      </c>
      <c r="F2" s="1"/>
    </row>
    <row r="4" spans="1:13" ht="15" customHeight="1" x14ac:dyDescent="0.15">
      <c r="A4" s="47" t="s">
        <v>47</v>
      </c>
      <c r="B4" s="47"/>
      <c r="C4" s="47"/>
      <c r="D4" s="33" t="s">
        <v>81</v>
      </c>
      <c r="E4" s="59" t="s">
        <v>105</v>
      </c>
      <c r="F4" s="66"/>
      <c r="G4" s="66"/>
      <c r="H4" s="60"/>
      <c r="I4" s="55" t="s">
        <v>102</v>
      </c>
      <c r="J4" s="56"/>
      <c r="K4" s="55" t="s">
        <v>106</v>
      </c>
      <c r="L4" s="56"/>
      <c r="M4" s="51" t="s">
        <v>63</v>
      </c>
    </row>
    <row r="5" spans="1:13" ht="15" customHeight="1" x14ac:dyDescent="0.15">
      <c r="A5" s="47"/>
      <c r="B5" s="47"/>
      <c r="C5" s="47"/>
      <c r="D5" s="35"/>
      <c r="E5" s="61"/>
      <c r="F5" s="67"/>
      <c r="G5" s="67"/>
      <c r="H5" s="62"/>
      <c r="I5" s="57"/>
      <c r="J5" s="58"/>
      <c r="K5" s="57"/>
      <c r="L5" s="58"/>
      <c r="M5" s="51"/>
    </row>
    <row r="6" spans="1:13" ht="15" customHeight="1" x14ac:dyDescent="0.15">
      <c r="A6" s="40" t="s">
        <v>73</v>
      </c>
      <c r="B6" s="48" t="s">
        <v>12</v>
      </c>
      <c r="C6" s="33" t="s">
        <v>65</v>
      </c>
      <c r="D6" s="5" t="s">
        <v>82</v>
      </c>
      <c r="E6" s="8"/>
      <c r="F6" s="17" t="s">
        <v>45</v>
      </c>
      <c r="G6" s="14" t="s">
        <v>72</v>
      </c>
      <c r="H6" s="15" t="s">
        <v>0</v>
      </c>
      <c r="I6" s="27">
        <v>44</v>
      </c>
      <c r="J6" s="15" t="s">
        <v>0</v>
      </c>
      <c r="K6" s="27">
        <f>E6*I6</f>
        <v>0</v>
      </c>
      <c r="L6" s="15" t="s">
        <v>45</v>
      </c>
      <c r="M6" s="6" t="s">
        <v>88</v>
      </c>
    </row>
    <row r="7" spans="1:13" ht="15" customHeight="1" x14ac:dyDescent="0.15">
      <c r="A7" s="41"/>
      <c r="B7" s="49"/>
      <c r="C7" s="34"/>
      <c r="D7" s="5" t="s">
        <v>82</v>
      </c>
      <c r="E7" s="8"/>
      <c r="F7" s="17" t="s">
        <v>45</v>
      </c>
      <c r="G7" s="14" t="s">
        <v>72</v>
      </c>
      <c r="H7" s="15" t="s">
        <v>0</v>
      </c>
      <c r="I7" s="27">
        <v>44</v>
      </c>
      <c r="J7" s="15" t="s">
        <v>0</v>
      </c>
      <c r="K7" s="27">
        <f t="shared" ref="K7:K54" si="0">E7*I7</f>
        <v>0</v>
      </c>
      <c r="L7" s="15" t="s">
        <v>45</v>
      </c>
      <c r="M7" s="6" t="s">
        <v>89</v>
      </c>
    </row>
    <row r="8" spans="1:13" ht="15" customHeight="1" x14ac:dyDescent="0.15">
      <c r="A8" s="41"/>
      <c r="B8" s="49"/>
      <c r="C8" s="34"/>
      <c r="D8" s="5" t="s">
        <v>83</v>
      </c>
      <c r="E8" s="8"/>
      <c r="F8" s="17" t="s">
        <v>45</v>
      </c>
      <c r="G8" s="14" t="s">
        <v>72</v>
      </c>
      <c r="H8" s="15" t="s">
        <v>0</v>
      </c>
      <c r="I8" s="27">
        <v>22</v>
      </c>
      <c r="J8" s="15" t="s">
        <v>0</v>
      </c>
      <c r="K8" s="27">
        <f t="shared" si="0"/>
        <v>0</v>
      </c>
      <c r="L8" s="15" t="s">
        <v>45</v>
      </c>
      <c r="M8" s="6"/>
    </row>
    <row r="9" spans="1:13" ht="15" customHeight="1" x14ac:dyDescent="0.15">
      <c r="A9" s="41"/>
      <c r="B9" s="49"/>
      <c r="C9" s="34"/>
      <c r="D9" s="5" t="s">
        <v>84</v>
      </c>
      <c r="E9" s="8"/>
      <c r="F9" s="17" t="s">
        <v>45</v>
      </c>
      <c r="G9" s="14" t="s">
        <v>72</v>
      </c>
      <c r="H9" s="15" t="s">
        <v>0</v>
      </c>
      <c r="I9" s="27">
        <v>22</v>
      </c>
      <c r="J9" s="15" t="s">
        <v>0</v>
      </c>
      <c r="K9" s="27">
        <f t="shared" si="0"/>
        <v>0</v>
      </c>
      <c r="L9" s="15" t="s">
        <v>45</v>
      </c>
      <c r="M9" s="6"/>
    </row>
    <row r="10" spans="1:13" ht="15" customHeight="1" x14ac:dyDescent="0.15">
      <c r="A10" s="41"/>
      <c r="B10" s="49"/>
      <c r="C10" s="5" t="s">
        <v>25</v>
      </c>
      <c r="D10" s="5"/>
      <c r="E10" s="8"/>
      <c r="F10" s="17" t="s">
        <v>45</v>
      </c>
      <c r="G10" s="14" t="s">
        <v>72</v>
      </c>
      <c r="H10" s="15" t="s">
        <v>35</v>
      </c>
      <c r="I10" s="27">
        <v>924</v>
      </c>
      <c r="J10" s="15" t="s">
        <v>35</v>
      </c>
      <c r="K10" s="27">
        <f t="shared" si="0"/>
        <v>0</v>
      </c>
      <c r="L10" s="15" t="s">
        <v>45</v>
      </c>
      <c r="M10" s="11"/>
    </row>
    <row r="11" spans="1:13" ht="15" customHeight="1" x14ac:dyDescent="0.15">
      <c r="A11" s="41"/>
      <c r="B11" s="49"/>
      <c r="C11" s="5" t="s">
        <v>26</v>
      </c>
      <c r="D11" s="5"/>
      <c r="E11" s="8"/>
      <c r="F11" s="18" t="s">
        <v>45</v>
      </c>
      <c r="G11" s="14" t="s">
        <v>72</v>
      </c>
      <c r="H11" s="15" t="s">
        <v>35</v>
      </c>
      <c r="I11" s="27">
        <v>132</v>
      </c>
      <c r="J11" s="15" t="s">
        <v>35</v>
      </c>
      <c r="K11" s="27">
        <f t="shared" si="0"/>
        <v>0</v>
      </c>
      <c r="L11" s="15" t="s">
        <v>45</v>
      </c>
      <c r="M11" s="6"/>
    </row>
    <row r="12" spans="1:13" ht="15" customHeight="1" x14ac:dyDescent="0.15">
      <c r="A12" s="41"/>
      <c r="B12" s="49"/>
      <c r="C12" s="5" t="s">
        <v>66</v>
      </c>
      <c r="D12" s="5" t="s">
        <v>85</v>
      </c>
      <c r="E12" s="8"/>
      <c r="F12" s="18" t="s">
        <v>45</v>
      </c>
      <c r="G12" s="14" t="s">
        <v>72</v>
      </c>
      <c r="H12" s="15" t="s">
        <v>1</v>
      </c>
      <c r="I12" s="27">
        <v>686</v>
      </c>
      <c r="J12" s="15" t="s">
        <v>1</v>
      </c>
      <c r="K12" s="27">
        <f t="shared" si="0"/>
        <v>0</v>
      </c>
      <c r="L12" s="15" t="s">
        <v>45</v>
      </c>
      <c r="M12" s="11"/>
    </row>
    <row r="13" spans="1:13" ht="15" customHeight="1" x14ac:dyDescent="0.15">
      <c r="A13" s="41"/>
      <c r="B13" s="50"/>
      <c r="C13" s="24" t="s">
        <v>77</v>
      </c>
      <c r="D13" s="24"/>
      <c r="E13" s="8"/>
      <c r="F13" s="18" t="s">
        <v>45</v>
      </c>
      <c r="G13" s="14" t="s">
        <v>72</v>
      </c>
      <c r="H13" s="15" t="s">
        <v>0</v>
      </c>
      <c r="I13" s="27">
        <v>2</v>
      </c>
      <c r="J13" s="15" t="s">
        <v>0</v>
      </c>
      <c r="K13" s="27">
        <f t="shared" si="0"/>
        <v>0</v>
      </c>
      <c r="L13" s="15" t="s">
        <v>45</v>
      </c>
      <c r="M13" s="11"/>
    </row>
    <row r="14" spans="1:13" ht="15" customHeight="1" x14ac:dyDescent="0.15">
      <c r="A14" s="41"/>
      <c r="B14" s="39" t="s">
        <v>11</v>
      </c>
      <c r="C14" s="33" t="s">
        <v>67</v>
      </c>
      <c r="D14" s="24" t="s">
        <v>86</v>
      </c>
      <c r="E14" s="8"/>
      <c r="F14" s="18" t="s">
        <v>45</v>
      </c>
      <c r="G14" s="14" t="s">
        <v>72</v>
      </c>
      <c r="H14" s="15" t="s">
        <v>2</v>
      </c>
      <c r="I14" s="27">
        <v>440</v>
      </c>
      <c r="J14" s="15" t="s">
        <v>2</v>
      </c>
      <c r="K14" s="27">
        <f t="shared" si="0"/>
        <v>0</v>
      </c>
      <c r="L14" s="15" t="s">
        <v>45</v>
      </c>
      <c r="M14" s="11"/>
    </row>
    <row r="15" spans="1:13" ht="15" customHeight="1" x14ac:dyDescent="0.15">
      <c r="A15" s="41"/>
      <c r="B15" s="39"/>
      <c r="C15" s="35"/>
      <c r="D15" s="5" t="s">
        <v>87</v>
      </c>
      <c r="E15" s="8"/>
      <c r="F15" s="18" t="s">
        <v>45</v>
      </c>
      <c r="G15" s="14" t="s">
        <v>72</v>
      </c>
      <c r="H15" s="15" t="s">
        <v>2</v>
      </c>
      <c r="I15" s="27">
        <v>66</v>
      </c>
      <c r="J15" s="15" t="s">
        <v>2</v>
      </c>
      <c r="K15" s="27">
        <f t="shared" si="0"/>
        <v>0</v>
      </c>
      <c r="L15" s="15" t="s">
        <v>45</v>
      </c>
      <c r="M15" s="11"/>
    </row>
    <row r="16" spans="1:13" ht="15" customHeight="1" x14ac:dyDescent="0.15">
      <c r="A16" s="41"/>
      <c r="B16" s="39"/>
      <c r="C16" s="5" t="s">
        <v>3</v>
      </c>
      <c r="D16" s="5"/>
      <c r="E16" s="8"/>
      <c r="F16" s="18" t="s">
        <v>45</v>
      </c>
      <c r="G16" s="14" t="s">
        <v>72</v>
      </c>
      <c r="H16" s="15" t="s">
        <v>4</v>
      </c>
      <c r="I16" s="27">
        <v>880</v>
      </c>
      <c r="J16" s="15" t="s">
        <v>4</v>
      </c>
      <c r="K16" s="27">
        <f t="shared" si="0"/>
        <v>0</v>
      </c>
      <c r="L16" s="15" t="s">
        <v>45</v>
      </c>
      <c r="M16" s="6"/>
    </row>
    <row r="17" spans="1:13" ht="15" customHeight="1" x14ac:dyDescent="0.15">
      <c r="A17" s="41"/>
      <c r="B17" s="39" t="s">
        <v>29</v>
      </c>
      <c r="C17" s="5" t="s">
        <v>56</v>
      </c>
      <c r="D17" s="5"/>
      <c r="E17" s="8"/>
      <c r="F17" s="18" t="s">
        <v>45</v>
      </c>
      <c r="G17" s="14" t="s">
        <v>72</v>
      </c>
      <c r="H17" s="15" t="s">
        <v>18</v>
      </c>
      <c r="I17" s="27">
        <v>220</v>
      </c>
      <c r="J17" s="15" t="s">
        <v>18</v>
      </c>
      <c r="K17" s="27">
        <f t="shared" si="0"/>
        <v>0</v>
      </c>
      <c r="L17" s="15" t="s">
        <v>45</v>
      </c>
      <c r="M17" s="6"/>
    </row>
    <row r="18" spans="1:13" ht="15" customHeight="1" x14ac:dyDescent="0.15">
      <c r="A18" s="41"/>
      <c r="B18" s="39"/>
      <c r="C18" s="5" t="s">
        <v>40</v>
      </c>
      <c r="D18" s="5"/>
      <c r="E18" s="8"/>
      <c r="F18" s="18" t="s">
        <v>45</v>
      </c>
      <c r="G18" s="14" t="s">
        <v>72</v>
      </c>
      <c r="H18" s="16" t="s">
        <v>8</v>
      </c>
      <c r="I18" s="27">
        <v>275</v>
      </c>
      <c r="J18" s="16" t="s">
        <v>8</v>
      </c>
      <c r="K18" s="27">
        <f t="shared" si="0"/>
        <v>0</v>
      </c>
      <c r="L18" s="15" t="s">
        <v>45</v>
      </c>
      <c r="M18" s="12" t="s">
        <v>92</v>
      </c>
    </row>
    <row r="19" spans="1:13" ht="15" customHeight="1" x14ac:dyDescent="0.15">
      <c r="A19" s="41"/>
      <c r="B19" s="39" t="s">
        <v>14</v>
      </c>
      <c r="C19" s="5" t="s">
        <v>41</v>
      </c>
      <c r="D19" s="5"/>
      <c r="E19" s="8"/>
      <c r="F19" s="18" t="s">
        <v>45</v>
      </c>
      <c r="G19" s="14" t="s">
        <v>72</v>
      </c>
      <c r="H19" s="15" t="s">
        <v>5</v>
      </c>
      <c r="I19" s="27">
        <v>22</v>
      </c>
      <c r="J19" s="15" t="s">
        <v>5</v>
      </c>
      <c r="K19" s="27">
        <f t="shared" si="0"/>
        <v>0</v>
      </c>
      <c r="L19" s="15" t="s">
        <v>45</v>
      </c>
      <c r="M19" s="11" t="s">
        <v>109</v>
      </c>
    </row>
    <row r="20" spans="1:13" ht="15" customHeight="1" x14ac:dyDescent="0.15">
      <c r="A20" s="41"/>
      <c r="B20" s="39"/>
      <c r="C20" s="5" t="s">
        <v>6</v>
      </c>
      <c r="D20" s="5"/>
      <c r="E20" s="26" t="s">
        <v>98</v>
      </c>
      <c r="F20" s="18" t="s">
        <v>45</v>
      </c>
      <c r="G20" s="14" t="s">
        <v>72</v>
      </c>
      <c r="H20" s="15" t="s">
        <v>7</v>
      </c>
      <c r="I20" s="27">
        <v>44</v>
      </c>
      <c r="J20" s="15" t="s">
        <v>7</v>
      </c>
      <c r="K20" s="31" t="s">
        <v>98</v>
      </c>
      <c r="L20" s="15" t="s">
        <v>45</v>
      </c>
      <c r="M20" s="6"/>
    </row>
    <row r="21" spans="1:13" ht="15" customHeight="1" x14ac:dyDescent="0.15">
      <c r="A21" s="41"/>
      <c r="B21" s="24" t="s">
        <v>64</v>
      </c>
      <c r="C21" s="24" t="s">
        <v>42</v>
      </c>
      <c r="D21" s="5" t="s">
        <v>90</v>
      </c>
      <c r="E21" s="26" t="s">
        <v>98</v>
      </c>
      <c r="F21" s="18" t="s">
        <v>45</v>
      </c>
      <c r="G21" s="14" t="s">
        <v>72</v>
      </c>
      <c r="H21" s="15" t="s">
        <v>13</v>
      </c>
      <c r="I21" s="27">
        <v>109</v>
      </c>
      <c r="J21" s="15" t="s">
        <v>13</v>
      </c>
      <c r="K21" s="31" t="s">
        <v>98</v>
      </c>
      <c r="L21" s="15" t="s">
        <v>45</v>
      </c>
      <c r="M21" s="11"/>
    </row>
    <row r="22" spans="1:13" ht="15" customHeight="1" x14ac:dyDescent="0.15">
      <c r="A22" s="41"/>
      <c r="B22" s="4" t="s">
        <v>61</v>
      </c>
      <c r="C22" s="5" t="s">
        <v>42</v>
      </c>
      <c r="D22" s="5"/>
      <c r="E22" s="26" t="s">
        <v>98</v>
      </c>
      <c r="F22" s="18" t="s">
        <v>45</v>
      </c>
      <c r="G22" s="14" t="s">
        <v>72</v>
      </c>
      <c r="H22" s="15" t="s">
        <v>13</v>
      </c>
      <c r="I22" s="27">
        <v>22</v>
      </c>
      <c r="J22" s="15" t="s">
        <v>13</v>
      </c>
      <c r="K22" s="31" t="s">
        <v>98</v>
      </c>
      <c r="L22" s="15" t="s">
        <v>45</v>
      </c>
      <c r="M22" s="6"/>
    </row>
    <row r="23" spans="1:13" ht="15" customHeight="1" x14ac:dyDescent="0.15">
      <c r="A23" s="41"/>
      <c r="B23" s="4" t="s">
        <v>62</v>
      </c>
      <c r="C23" s="5" t="s">
        <v>42</v>
      </c>
      <c r="D23" s="5"/>
      <c r="E23" s="26" t="s">
        <v>98</v>
      </c>
      <c r="F23" s="18" t="s">
        <v>45</v>
      </c>
      <c r="G23" s="14" t="s">
        <v>72</v>
      </c>
      <c r="H23" s="15" t="s">
        <v>7</v>
      </c>
      <c r="I23" s="27">
        <v>22</v>
      </c>
      <c r="J23" s="15" t="s">
        <v>7</v>
      </c>
      <c r="K23" s="31" t="s">
        <v>98</v>
      </c>
      <c r="L23" s="15" t="s">
        <v>45</v>
      </c>
      <c r="M23" s="6"/>
    </row>
    <row r="24" spans="1:13" ht="39.950000000000003" customHeight="1" x14ac:dyDescent="0.15">
      <c r="A24" s="41"/>
      <c r="B24" s="4" t="s">
        <v>20</v>
      </c>
      <c r="C24" s="5" t="s">
        <v>43</v>
      </c>
      <c r="D24" s="32" t="s">
        <v>104</v>
      </c>
      <c r="E24" s="8"/>
      <c r="F24" s="18" t="s">
        <v>45</v>
      </c>
      <c r="G24" s="14" t="s">
        <v>72</v>
      </c>
      <c r="H24" s="15" t="s">
        <v>13</v>
      </c>
      <c r="I24" s="27">
        <v>22</v>
      </c>
      <c r="J24" s="15" t="s">
        <v>13</v>
      </c>
      <c r="K24" s="27">
        <f t="shared" si="0"/>
        <v>0</v>
      </c>
      <c r="L24" s="15" t="s">
        <v>45</v>
      </c>
      <c r="M24" s="6"/>
    </row>
    <row r="25" spans="1:13" ht="15" customHeight="1" x14ac:dyDescent="0.15">
      <c r="A25" s="41"/>
      <c r="B25" s="4" t="s">
        <v>22</v>
      </c>
      <c r="C25" s="5" t="s">
        <v>43</v>
      </c>
      <c r="D25" s="5"/>
      <c r="E25" s="8"/>
      <c r="F25" s="18" t="s">
        <v>45</v>
      </c>
      <c r="G25" s="14" t="s">
        <v>72</v>
      </c>
      <c r="H25" s="15" t="s">
        <v>13</v>
      </c>
      <c r="I25" s="27">
        <v>22</v>
      </c>
      <c r="J25" s="15" t="s">
        <v>13</v>
      </c>
      <c r="K25" s="27">
        <f t="shared" si="0"/>
        <v>0</v>
      </c>
      <c r="L25" s="15" t="s">
        <v>45</v>
      </c>
      <c r="M25" s="6"/>
    </row>
    <row r="26" spans="1:13" ht="15" customHeight="1" x14ac:dyDescent="0.15">
      <c r="A26" s="41"/>
      <c r="B26" s="4" t="s">
        <v>23</v>
      </c>
      <c r="C26" s="5" t="s">
        <v>43</v>
      </c>
      <c r="D26" s="5"/>
      <c r="E26" s="8"/>
      <c r="F26" s="18" t="s">
        <v>45</v>
      </c>
      <c r="G26" s="14" t="s">
        <v>72</v>
      </c>
      <c r="H26" s="15" t="s">
        <v>24</v>
      </c>
      <c r="I26" s="27">
        <v>23</v>
      </c>
      <c r="J26" s="15" t="s">
        <v>24</v>
      </c>
      <c r="K26" s="27">
        <f t="shared" si="0"/>
        <v>0</v>
      </c>
      <c r="L26" s="15" t="s">
        <v>45</v>
      </c>
      <c r="M26" s="6"/>
    </row>
    <row r="27" spans="1:13" ht="15" customHeight="1" x14ac:dyDescent="0.15">
      <c r="A27" s="41"/>
      <c r="B27" s="39" t="s">
        <v>28</v>
      </c>
      <c r="C27" s="39"/>
      <c r="D27" s="4"/>
      <c r="E27" s="8"/>
      <c r="F27" s="18" t="s">
        <v>45</v>
      </c>
      <c r="G27" s="14" t="s">
        <v>72</v>
      </c>
      <c r="H27" s="15" t="s">
        <v>5</v>
      </c>
      <c r="I27" s="27">
        <v>6</v>
      </c>
      <c r="J27" s="15" t="s">
        <v>5</v>
      </c>
      <c r="K27" s="27">
        <f t="shared" si="0"/>
        <v>0</v>
      </c>
      <c r="L27" s="15" t="s">
        <v>45</v>
      </c>
      <c r="M27" s="11"/>
    </row>
    <row r="28" spans="1:13" ht="15" customHeight="1" x14ac:dyDescent="0.15">
      <c r="A28" s="41"/>
      <c r="B28" s="39" t="s">
        <v>58</v>
      </c>
      <c r="C28" s="39"/>
      <c r="D28" s="4"/>
      <c r="E28" s="8"/>
      <c r="F28" s="18" t="s">
        <v>45</v>
      </c>
      <c r="G28" s="14" t="s">
        <v>72</v>
      </c>
      <c r="H28" s="15" t="s">
        <v>1</v>
      </c>
      <c r="I28" s="27">
        <v>52</v>
      </c>
      <c r="J28" s="15" t="s">
        <v>1</v>
      </c>
      <c r="K28" s="27">
        <f t="shared" si="0"/>
        <v>0</v>
      </c>
      <c r="L28" s="15" t="s">
        <v>45</v>
      </c>
      <c r="M28" s="6"/>
    </row>
    <row r="29" spans="1:13" ht="15" customHeight="1" x14ac:dyDescent="0.15">
      <c r="A29" s="41"/>
      <c r="B29" s="39" t="s">
        <v>34</v>
      </c>
      <c r="C29" s="39"/>
      <c r="D29" s="4"/>
      <c r="E29" s="8"/>
      <c r="F29" s="18" t="s">
        <v>45</v>
      </c>
      <c r="G29" s="14" t="s">
        <v>72</v>
      </c>
      <c r="H29" s="15" t="s">
        <v>1</v>
      </c>
      <c r="I29" s="27">
        <v>3</v>
      </c>
      <c r="J29" s="15" t="s">
        <v>1</v>
      </c>
      <c r="K29" s="27">
        <f t="shared" si="0"/>
        <v>0</v>
      </c>
      <c r="L29" s="15" t="s">
        <v>45</v>
      </c>
      <c r="M29" s="6" t="s">
        <v>92</v>
      </c>
    </row>
    <row r="30" spans="1:13" ht="15" customHeight="1" x14ac:dyDescent="0.15">
      <c r="A30" s="41"/>
      <c r="B30" s="39" t="s">
        <v>59</v>
      </c>
      <c r="C30" s="39"/>
      <c r="D30" s="4" t="s">
        <v>103</v>
      </c>
      <c r="E30" s="8"/>
      <c r="F30" s="18" t="s">
        <v>45</v>
      </c>
      <c r="G30" s="14" t="s">
        <v>72</v>
      </c>
      <c r="H30" s="15" t="s">
        <v>2</v>
      </c>
      <c r="I30" s="27">
        <v>42</v>
      </c>
      <c r="J30" s="15" t="s">
        <v>2</v>
      </c>
      <c r="K30" s="27">
        <f t="shared" si="0"/>
        <v>0</v>
      </c>
      <c r="L30" s="15" t="s">
        <v>45</v>
      </c>
      <c r="M30" s="6"/>
    </row>
    <row r="31" spans="1:13" ht="15" customHeight="1" x14ac:dyDescent="0.15">
      <c r="A31" s="41"/>
      <c r="B31" s="39" t="s">
        <v>33</v>
      </c>
      <c r="C31" s="39"/>
      <c r="D31" s="4"/>
      <c r="E31" s="8"/>
      <c r="F31" s="18" t="s">
        <v>45</v>
      </c>
      <c r="G31" s="14" t="s">
        <v>72</v>
      </c>
      <c r="H31" s="15" t="s">
        <v>2</v>
      </c>
      <c r="I31" s="27">
        <v>22</v>
      </c>
      <c r="J31" s="15" t="s">
        <v>2</v>
      </c>
      <c r="K31" s="27">
        <f t="shared" si="0"/>
        <v>0</v>
      </c>
      <c r="L31" s="15" t="s">
        <v>45</v>
      </c>
      <c r="M31" s="6"/>
    </row>
    <row r="32" spans="1:13" ht="15" customHeight="1" x14ac:dyDescent="0.15">
      <c r="A32" s="41"/>
      <c r="B32" s="36" t="s">
        <v>49</v>
      </c>
      <c r="C32" s="37"/>
      <c r="D32" s="16"/>
      <c r="E32" s="8"/>
      <c r="F32" s="18" t="s">
        <v>45</v>
      </c>
      <c r="G32" s="14" t="s">
        <v>72</v>
      </c>
      <c r="H32" s="15" t="s">
        <v>2</v>
      </c>
      <c r="I32" s="27">
        <v>3</v>
      </c>
      <c r="J32" s="15" t="s">
        <v>2</v>
      </c>
      <c r="K32" s="27">
        <f t="shared" si="0"/>
        <v>0</v>
      </c>
      <c r="L32" s="15" t="s">
        <v>45</v>
      </c>
      <c r="M32" s="52" t="s">
        <v>92</v>
      </c>
    </row>
    <row r="33" spans="1:13" ht="15" customHeight="1" x14ac:dyDescent="0.15">
      <c r="A33" s="41"/>
      <c r="B33" s="36" t="s">
        <v>50</v>
      </c>
      <c r="C33" s="37"/>
      <c r="D33" s="16"/>
      <c r="E33" s="8"/>
      <c r="F33" s="18" t="s">
        <v>45</v>
      </c>
      <c r="G33" s="14" t="s">
        <v>72</v>
      </c>
      <c r="H33" s="15" t="s">
        <v>53</v>
      </c>
      <c r="I33" s="27">
        <v>2</v>
      </c>
      <c r="J33" s="15" t="s">
        <v>53</v>
      </c>
      <c r="K33" s="27">
        <f t="shared" si="0"/>
        <v>0</v>
      </c>
      <c r="L33" s="15" t="s">
        <v>45</v>
      </c>
      <c r="M33" s="53"/>
    </row>
    <row r="34" spans="1:13" ht="15" customHeight="1" x14ac:dyDescent="0.15">
      <c r="A34" s="41"/>
      <c r="B34" s="36" t="s">
        <v>51</v>
      </c>
      <c r="C34" s="37"/>
      <c r="D34" s="16"/>
      <c r="E34" s="8"/>
      <c r="F34" s="18" t="s">
        <v>45</v>
      </c>
      <c r="G34" s="14" t="s">
        <v>72</v>
      </c>
      <c r="H34" s="15" t="s">
        <v>53</v>
      </c>
      <c r="I34" s="27">
        <v>1</v>
      </c>
      <c r="J34" s="15" t="s">
        <v>53</v>
      </c>
      <c r="K34" s="27">
        <f t="shared" si="0"/>
        <v>0</v>
      </c>
      <c r="L34" s="15" t="s">
        <v>45</v>
      </c>
      <c r="M34" s="53"/>
    </row>
    <row r="35" spans="1:13" ht="15" customHeight="1" x14ac:dyDescent="0.15">
      <c r="A35" s="41"/>
      <c r="B35" s="36" t="s">
        <v>52</v>
      </c>
      <c r="C35" s="37"/>
      <c r="D35" s="16"/>
      <c r="E35" s="8"/>
      <c r="F35" s="18" t="s">
        <v>45</v>
      </c>
      <c r="G35" s="14" t="s">
        <v>72</v>
      </c>
      <c r="H35" s="15" t="s">
        <v>2</v>
      </c>
      <c r="I35" s="27">
        <v>1</v>
      </c>
      <c r="J35" s="15" t="s">
        <v>2</v>
      </c>
      <c r="K35" s="27">
        <f t="shared" si="0"/>
        <v>0</v>
      </c>
      <c r="L35" s="15" t="s">
        <v>45</v>
      </c>
      <c r="M35" s="54"/>
    </row>
    <row r="36" spans="1:13" ht="15" customHeight="1" x14ac:dyDescent="0.15">
      <c r="A36" s="41"/>
      <c r="B36" s="36" t="s">
        <v>78</v>
      </c>
      <c r="C36" s="37"/>
      <c r="D36" s="16"/>
      <c r="E36" s="8"/>
      <c r="F36" s="18" t="s">
        <v>45</v>
      </c>
      <c r="G36" s="14" t="s">
        <v>72</v>
      </c>
      <c r="H36" s="15" t="s">
        <v>13</v>
      </c>
      <c r="I36" s="27">
        <v>7</v>
      </c>
      <c r="J36" s="15" t="s">
        <v>13</v>
      </c>
      <c r="K36" s="27">
        <f t="shared" si="0"/>
        <v>0</v>
      </c>
      <c r="L36" s="15" t="s">
        <v>45</v>
      </c>
      <c r="M36" s="6"/>
    </row>
    <row r="37" spans="1:13" ht="15" customHeight="1" x14ac:dyDescent="0.15">
      <c r="A37" s="41"/>
      <c r="B37" s="43" t="s">
        <v>60</v>
      </c>
      <c r="C37" s="44"/>
      <c r="D37" s="48"/>
      <c r="E37" s="8"/>
      <c r="F37" s="18" t="s">
        <v>45</v>
      </c>
      <c r="G37" s="14" t="s">
        <v>72</v>
      </c>
      <c r="H37" s="15" t="s">
        <v>39</v>
      </c>
      <c r="I37" s="27">
        <v>17</v>
      </c>
      <c r="J37" s="15" t="s">
        <v>39</v>
      </c>
      <c r="K37" s="27">
        <f t="shared" si="0"/>
        <v>0</v>
      </c>
      <c r="L37" s="15" t="s">
        <v>45</v>
      </c>
      <c r="M37" s="6" t="s">
        <v>91</v>
      </c>
    </row>
    <row r="38" spans="1:13" ht="15" customHeight="1" x14ac:dyDescent="0.15">
      <c r="A38" s="41"/>
      <c r="B38" s="45"/>
      <c r="C38" s="46"/>
      <c r="D38" s="50"/>
      <c r="E38" s="8"/>
      <c r="F38" s="18" t="s">
        <v>45</v>
      </c>
      <c r="G38" s="14" t="s">
        <v>72</v>
      </c>
      <c r="H38" s="15" t="s">
        <v>39</v>
      </c>
      <c r="I38" s="27">
        <v>1</v>
      </c>
      <c r="J38" s="15" t="s">
        <v>39</v>
      </c>
      <c r="K38" s="27">
        <f t="shared" si="0"/>
        <v>0</v>
      </c>
      <c r="L38" s="15" t="s">
        <v>45</v>
      </c>
      <c r="M38" s="6" t="s">
        <v>92</v>
      </c>
    </row>
    <row r="39" spans="1:13" ht="15" customHeight="1" x14ac:dyDescent="0.15">
      <c r="A39" s="42"/>
      <c r="B39" s="36" t="s">
        <v>71</v>
      </c>
      <c r="C39" s="37"/>
      <c r="D39" s="16"/>
      <c r="E39" s="8"/>
      <c r="F39" s="18" t="s">
        <v>45</v>
      </c>
      <c r="G39" s="14" t="s">
        <v>72</v>
      </c>
      <c r="H39" s="15" t="s">
        <v>70</v>
      </c>
      <c r="I39" s="27">
        <v>12</v>
      </c>
      <c r="J39" s="15" t="s">
        <v>70</v>
      </c>
      <c r="K39" s="27">
        <f t="shared" si="0"/>
        <v>0</v>
      </c>
      <c r="L39" s="15" t="s">
        <v>45</v>
      </c>
      <c r="M39" s="6"/>
    </row>
    <row r="40" spans="1:13" ht="15" customHeight="1" x14ac:dyDescent="0.15">
      <c r="A40" s="22" t="s">
        <v>80</v>
      </c>
      <c r="B40" s="39" t="s">
        <v>31</v>
      </c>
      <c r="C40" s="39"/>
      <c r="D40" s="4"/>
      <c r="E40" s="8"/>
      <c r="F40" s="18" t="s">
        <v>45</v>
      </c>
      <c r="G40" s="14" t="s">
        <v>72</v>
      </c>
      <c r="H40" s="16" t="s">
        <v>32</v>
      </c>
      <c r="I40" s="27">
        <v>44</v>
      </c>
      <c r="J40" s="16" t="s">
        <v>32</v>
      </c>
      <c r="K40" s="27">
        <f t="shared" si="0"/>
        <v>0</v>
      </c>
      <c r="L40" s="15" t="s">
        <v>45</v>
      </c>
      <c r="M40" s="12"/>
    </row>
    <row r="41" spans="1:13" ht="15" customHeight="1" x14ac:dyDescent="0.15">
      <c r="A41" s="40" t="s">
        <v>74</v>
      </c>
      <c r="B41" s="47" t="s">
        <v>68</v>
      </c>
      <c r="C41" s="47"/>
      <c r="D41" s="5" t="s">
        <v>93</v>
      </c>
      <c r="E41" s="8"/>
      <c r="F41" s="18" t="s">
        <v>45</v>
      </c>
      <c r="G41" s="14" t="s">
        <v>72</v>
      </c>
      <c r="H41" s="15" t="s">
        <v>10</v>
      </c>
      <c r="I41" s="27">
        <v>6</v>
      </c>
      <c r="J41" s="15" t="s">
        <v>10</v>
      </c>
      <c r="K41" s="27">
        <f t="shared" si="0"/>
        <v>0</v>
      </c>
      <c r="L41" s="15" t="s">
        <v>45</v>
      </c>
      <c r="M41" s="6"/>
    </row>
    <row r="42" spans="1:13" ht="15" customHeight="1" x14ac:dyDescent="0.15">
      <c r="A42" s="41"/>
      <c r="B42" s="47" t="s">
        <v>69</v>
      </c>
      <c r="C42" s="47"/>
      <c r="D42" s="5" t="s">
        <v>93</v>
      </c>
      <c r="E42" s="8"/>
      <c r="F42" s="18" t="s">
        <v>45</v>
      </c>
      <c r="G42" s="14" t="s">
        <v>72</v>
      </c>
      <c r="H42" s="15" t="s">
        <v>18</v>
      </c>
      <c r="I42" s="27">
        <v>2</v>
      </c>
      <c r="J42" s="15" t="s">
        <v>18</v>
      </c>
      <c r="K42" s="27">
        <f t="shared" si="0"/>
        <v>0</v>
      </c>
      <c r="L42" s="15" t="s">
        <v>45</v>
      </c>
      <c r="M42" s="6"/>
    </row>
    <row r="43" spans="1:13" ht="15" customHeight="1" x14ac:dyDescent="0.15">
      <c r="A43" s="41"/>
      <c r="B43" s="33" t="s">
        <v>19</v>
      </c>
      <c r="C43" s="9" t="s">
        <v>55</v>
      </c>
      <c r="D43" s="9" t="s">
        <v>94</v>
      </c>
      <c r="E43" s="8">
        <v>27273</v>
      </c>
      <c r="F43" s="19" t="s">
        <v>45</v>
      </c>
      <c r="G43" s="14" t="s">
        <v>72</v>
      </c>
      <c r="H43" s="20" t="s">
        <v>38</v>
      </c>
      <c r="I43" s="28">
        <v>23</v>
      </c>
      <c r="J43" s="20" t="s">
        <v>38</v>
      </c>
      <c r="K43" s="28">
        <f t="shared" si="0"/>
        <v>627279</v>
      </c>
      <c r="L43" s="15" t="s">
        <v>45</v>
      </c>
      <c r="M43" s="6"/>
    </row>
    <row r="44" spans="1:13" ht="15" customHeight="1" x14ac:dyDescent="0.15">
      <c r="A44" s="41"/>
      <c r="B44" s="34"/>
      <c r="C44" s="5" t="s">
        <v>54</v>
      </c>
      <c r="D44" s="5" t="s">
        <v>99</v>
      </c>
      <c r="E44" s="8">
        <v>40910</v>
      </c>
      <c r="F44" s="18" t="s">
        <v>45</v>
      </c>
      <c r="G44" s="14" t="s">
        <v>72</v>
      </c>
      <c r="H44" s="15" t="s">
        <v>39</v>
      </c>
      <c r="I44" s="27">
        <v>12</v>
      </c>
      <c r="J44" s="15" t="s">
        <v>39</v>
      </c>
      <c r="K44" s="27">
        <f t="shared" si="0"/>
        <v>490920</v>
      </c>
      <c r="L44" s="15" t="s">
        <v>45</v>
      </c>
      <c r="M44" s="6"/>
    </row>
    <row r="45" spans="1:13" ht="15" customHeight="1" x14ac:dyDescent="0.15">
      <c r="A45" s="41"/>
      <c r="B45" s="34"/>
      <c r="C45" s="5" t="s">
        <v>46</v>
      </c>
      <c r="D45" s="5" t="s">
        <v>100</v>
      </c>
      <c r="E45" s="8">
        <v>72728</v>
      </c>
      <c r="F45" s="18" t="s">
        <v>45</v>
      </c>
      <c r="G45" s="14" t="s">
        <v>72</v>
      </c>
      <c r="H45" s="15" t="s">
        <v>39</v>
      </c>
      <c r="I45" s="27">
        <v>9</v>
      </c>
      <c r="J45" s="15" t="s">
        <v>39</v>
      </c>
      <c r="K45" s="27">
        <f t="shared" si="0"/>
        <v>654552</v>
      </c>
      <c r="L45" s="15" t="s">
        <v>45</v>
      </c>
      <c r="M45" s="6"/>
    </row>
    <row r="46" spans="1:13" ht="15" customHeight="1" x14ac:dyDescent="0.15">
      <c r="A46" s="41"/>
      <c r="B46" s="35"/>
      <c r="C46" s="5" t="s">
        <v>79</v>
      </c>
      <c r="D46" s="5" t="s">
        <v>101</v>
      </c>
      <c r="E46" s="8">
        <v>45455</v>
      </c>
      <c r="F46" s="18" t="s">
        <v>45</v>
      </c>
      <c r="G46" s="14" t="s">
        <v>72</v>
      </c>
      <c r="H46" s="15" t="s">
        <v>39</v>
      </c>
      <c r="I46" s="27">
        <v>1</v>
      </c>
      <c r="J46" s="15" t="s">
        <v>39</v>
      </c>
      <c r="K46" s="27">
        <f t="shared" si="0"/>
        <v>45455</v>
      </c>
      <c r="L46" s="15" t="s">
        <v>45</v>
      </c>
      <c r="M46" s="6"/>
    </row>
    <row r="47" spans="1:13" ht="15" customHeight="1" x14ac:dyDescent="0.15">
      <c r="A47" s="41"/>
      <c r="B47" s="47" t="s">
        <v>97</v>
      </c>
      <c r="C47" s="47"/>
      <c r="D47" s="5" t="s">
        <v>96</v>
      </c>
      <c r="E47" s="8"/>
      <c r="F47" s="18" t="s">
        <v>45</v>
      </c>
      <c r="G47" s="14" t="s">
        <v>72</v>
      </c>
      <c r="H47" s="15" t="s">
        <v>5</v>
      </c>
      <c r="I47" s="27">
        <v>12</v>
      </c>
      <c r="J47" s="15" t="s">
        <v>5</v>
      </c>
      <c r="K47" s="27">
        <f t="shared" si="0"/>
        <v>0</v>
      </c>
      <c r="L47" s="15" t="s">
        <v>45</v>
      </c>
      <c r="M47" s="6"/>
    </row>
    <row r="48" spans="1:13" ht="15" customHeight="1" x14ac:dyDescent="0.15">
      <c r="A48" s="41"/>
      <c r="B48" s="47" t="s">
        <v>48</v>
      </c>
      <c r="C48" s="47"/>
      <c r="D48" s="5" t="s">
        <v>95</v>
      </c>
      <c r="E48" s="8">
        <v>2728</v>
      </c>
      <c r="F48" s="18" t="s">
        <v>45</v>
      </c>
      <c r="G48" s="14" t="s">
        <v>72</v>
      </c>
      <c r="H48" s="15" t="s">
        <v>30</v>
      </c>
      <c r="I48" s="29">
        <v>190</v>
      </c>
      <c r="J48" s="15" t="s">
        <v>30</v>
      </c>
      <c r="K48" s="29">
        <f t="shared" si="0"/>
        <v>518320</v>
      </c>
      <c r="L48" s="15" t="s">
        <v>45</v>
      </c>
      <c r="M48" s="13"/>
    </row>
    <row r="49" spans="1:13" ht="15" customHeight="1" x14ac:dyDescent="0.15">
      <c r="A49" s="41"/>
      <c r="B49" s="47" t="s">
        <v>36</v>
      </c>
      <c r="C49" s="47"/>
      <c r="D49" s="5"/>
      <c r="E49" s="8"/>
      <c r="F49" s="18" t="s">
        <v>45</v>
      </c>
      <c r="G49" s="14" t="s">
        <v>72</v>
      </c>
      <c r="H49" s="15" t="s">
        <v>21</v>
      </c>
      <c r="I49" s="29">
        <v>3250</v>
      </c>
      <c r="J49" s="15" t="s">
        <v>21</v>
      </c>
      <c r="K49" s="29">
        <f t="shared" si="0"/>
        <v>0</v>
      </c>
      <c r="L49" s="15" t="s">
        <v>45</v>
      </c>
      <c r="M49" s="10"/>
    </row>
    <row r="50" spans="1:13" ht="15" customHeight="1" x14ac:dyDescent="0.15">
      <c r="A50" s="41"/>
      <c r="B50" s="47" t="s">
        <v>37</v>
      </c>
      <c r="C50" s="47"/>
      <c r="D50" s="5"/>
      <c r="E50" s="8"/>
      <c r="F50" s="18" t="s">
        <v>45</v>
      </c>
      <c r="G50" s="14" t="s">
        <v>72</v>
      </c>
      <c r="H50" s="15" t="s">
        <v>9</v>
      </c>
      <c r="I50" s="27">
        <v>300</v>
      </c>
      <c r="J50" s="15" t="s">
        <v>9</v>
      </c>
      <c r="K50" s="27">
        <f t="shared" si="0"/>
        <v>0</v>
      </c>
      <c r="L50" s="15" t="s">
        <v>45</v>
      </c>
      <c r="M50" s="11"/>
    </row>
    <row r="51" spans="1:13" ht="15" customHeight="1" x14ac:dyDescent="0.15">
      <c r="A51" s="41"/>
      <c r="B51" s="47" t="s">
        <v>57</v>
      </c>
      <c r="C51" s="47"/>
      <c r="D51" s="5"/>
      <c r="E51" s="8"/>
      <c r="F51" s="18" t="s">
        <v>45</v>
      </c>
      <c r="G51" s="14" t="s">
        <v>72</v>
      </c>
      <c r="H51" s="15" t="s">
        <v>7</v>
      </c>
      <c r="I51" s="27">
        <v>1800</v>
      </c>
      <c r="J51" s="15" t="s">
        <v>7</v>
      </c>
      <c r="K51" s="27">
        <f t="shared" si="0"/>
        <v>0</v>
      </c>
      <c r="L51" s="15" t="s">
        <v>45</v>
      </c>
      <c r="M51" s="6"/>
    </row>
    <row r="52" spans="1:13" ht="15" customHeight="1" x14ac:dyDescent="0.15">
      <c r="A52" s="42"/>
      <c r="B52" s="47" t="s">
        <v>16</v>
      </c>
      <c r="C52" s="47"/>
      <c r="D52" s="5"/>
      <c r="E52" s="8"/>
      <c r="F52" s="18" t="s">
        <v>45</v>
      </c>
      <c r="G52" s="14" t="s">
        <v>72</v>
      </c>
      <c r="H52" s="15" t="s">
        <v>7</v>
      </c>
      <c r="I52" s="27">
        <v>528</v>
      </c>
      <c r="J52" s="15" t="s">
        <v>7</v>
      </c>
      <c r="K52" s="27">
        <f t="shared" si="0"/>
        <v>0</v>
      </c>
      <c r="L52" s="15" t="s">
        <v>45</v>
      </c>
      <c r="M52" s="6"/>
    </row>
    <row r="53" spans="1:13" ht="15" customHeight="1" x14ac:dyDescent="0.15">
      <c r="A53" s="64" t="s">
        <v>75</v>
      </c>
      <c r="B53" s="47" t="s">
        <v>15</v>
      </c>
      <c r="C53" s="47"/>
      <c r="D53" s="5"/>
      <c r="E53" s="8"/>
      <c r="F53" s="18" t="s">
        <v>45</v>
      </c>
      <c r="G53" s="14" t="s">
        <v>72</v>
      </c>
      <c r="H53" s="21" t="s">
        <v>17</v>
      </c>
      <c r="I53" s="30">
        <v>1015</v>
      </c>
      <c r="J53" s="21" t="s">
        <v>17</v>
      </c>
      <c r="K53" s="27">
        <f t="shared" si="0"/>
        <v>0</v>
      </c>
      <c r="L53" s="15" t="s">
        <v>45</v>
      </c>
      <c r="M53" s="7"/>
    </row>
    <row r="54" spans="1:13" ht="15" customHeight="1" x14ac:dyDescent="0.15">
      <c r="A54" s="65"/>
      <c r="B54" s="38" t="s">
        <v>27</v>
      </c>
      <c r="C54" s="38"/>
      <c r="D54" s="25"/>
      <c r="E54" s="8"/>
      <c r="F54" s="18" t="s">
        <v>45</v>
      </c>
      <c r="G54" s="14" t="s">
        <v>72</v>
      </c>
      <c r="H54" s="15" t="s">
        <v>2</v>
      </c>
      <c r="I54" s="27">
        <v>30</v>
      </c>
      <c r="J54" s="15" t="s">
        <v>2</v>
      </c>
      <c r="K54" s="27">
        <f t="shared" si="0"/>
        <v>0</v>
      </c>
      <c r="L54" s="15" t="s">
        <v>45</v>
      </c>
      <c r="M54" s="6"/>
    </row>
    <row r="55" spans="1:13" ht="15" customHeight="1" x14ac:dyDescent="0.15">
      <c r="A55" s="63" t="s">
        <v>44</v>
      </c>
      <c r="B55" s="63"/>
      <c r="C55" s="63"/>
      <c r="D55" s="63"/>
      <c r="E55" s="63"/>
      <c r="F55" s="63"/>
      <c r="G55" s="63"/>
      <c r="H55" s="63"/>
      <c r="I55" s="63"/>
      <c r="J55" s="63"/>
      <c r="K55" s="8">
        <f>SUM(K6:K54)</f>
        <v>2336526</v>
      </c>
      <c r="L55" s="4" t="s">
        <v>45</v>
      </c>
      <c r="M55" s="4"/>
    </row>
    <row r="56" spans="1:13" ht="15" customHeight="1" x14ac:dyDescent="0.15">
      <c r="A56" s="63" t="s">
        <v>107</v>
      </c>
      <c r="B56" s="63"/>
      <c r="C56" s="63"/>
      <c r="D56" s="63"/>
      <c r="E56" s="63"/>
      <c r="F56" s="63"/>
      <c r="G56" s="63"/>
      <c r="H56" s="63"/>
      <c r="I56" s="63"/>
      <c r="J56" s="63"/>
      <c r="K56" s="8">
        <f>SUM(K55*10%)</f>
        <v>233652.6</v>
      </c>
      <c r="L56" s="4" t="s">
        <v>45</v>
      </c>
      <c r="M56" s="4"/>
    </row>
    <row r="57" spans="1:13" ht="15" customHeight="1" x14ac:dyDescent="0.15">
      <c r="A57" s="63" t="s">
        <v>108</v>
      </c>
      <c r="B57" s="63"/>
      <c r="C57" s="63"/>
      <c r="D57" s="63"/>
      <c r="E57" s="63"/>
      <c r="F57" s="63"/>
      <c r="G57" s="63"/>
      <c r="H57" s="63"/>
      <c r="I57" s="63"/>
      <c r="J57" s="63"/>
      <c r="K57" s="8">
        <f>SUM(K55:K56)</f>
        <v>2570178.6</v>
      </c>
      <c r="L57" s="4" t="s">
        <v>45</v>
      </c>
      <c r="M57" s="4"/>
    </row>
    <row r="58" spans="1:13" ht="15" customHeight="1" x14ac:dyDescent="0.15">
      <c r="A58" s="2" t="s">
        <v>110</v>
      </c>
    </row>
  </sheetData>
  <mergeCells count="44">
    <mergeCell ref="M4:M5"/>
    <mergeCell ref="E4:H5"/>
    <mergeCell ref="B6:B13"/>
    <mergeCell ref="B49:C49"/>
    <mergeCell ref="B50:C50"/>
    <mergeCell ref="B37:C38"/>
    <mergeCell ref="B43:B46"/>
    <mergeCell ref="D4:D5"/>
    <mergeCell ref="K4:L5"/>
    <mergeCell ref="I4:J5"/>
    <mergeCell ref="C6:C9"/>
    <mergeCell ref="D37:D38"/>
    <mergeCell ref="B35:C35"/>
    <mergeCell ref="A4:C5"/>
    <mergeCell ref="B14:B16"/>
    <mergeCell ref="B17:B18"/>
    <mergeCell ref="C14:C15"/>
    <mergeCell ref="A6:A39"/>
    <mergeCell ref="B28:C28"/>
    <mergeCell ref="B29:C29"/>
    <mergeCell ref="B19:B20"/>
    <mergeCell ref="B27:C27"/>
    <mergeCell ref="B33:C33"/>
    <mergeCell ref="B30:C30"/>
    <mergeCell ref="B31:C31"/>
    <mergeCell ref="B32:C32"/>
    <mergeCell ref="B36:C36"/>
    <mergeCell ref="B39:C39"/>
    <mergeCell ref="B34:C34"/>
    <mergeCell ref="A56:J56"/>
    <mergeCell ref="A57:J57"/>
    <mergeCell ref="M32:M35"/>
    <mergeCell ref="B40:C40"/>
    <mergeCell ref="A41:A52"/>
    <mergeCell ref="B41:C41"/>
    <mergeCell ref="B42:C42"/>
    <mergeCell ref="B47:C47"/>
    <mergeCell ref="B48:C48"/>
    <mergeCell ref="B51:C51"/>
    <mergeCell ref="A55:J55"/>
    <mergeCell ref="B52:C52"/>
    <mergeCell ref="A53:A54"/>
    <mergeCell ref="B53:C53"/>
    <mergeCell ref="B54:C54"/>
  </mergeCells>
  <phoneticPr fontId="1"/>
  <pageMargins left="0.70866141732283472" right="0.51181102362204722" top="0.74803149606299213" bottom="0.55118110236220474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単価表</vt:lpstr>
      <vt:lpstr>単価表!Print_Area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C14-2369</dc:creator>
  <cp:lastModifiedBy>小川　源之進</cp:lastModifiedBy>
  <cp:lastPrinted>2026-02-25T08:29:15Z</cp:lastPrinted>
  <dcterms:created xsi:type="dcterms:W3CDTF">2018-04-11T10:09:58Z</dcterms:created>
  <dcterms:modified xsi:type="dcterms:W3CDTF">2026-03-02T07:34:00Z</dcterms:modified>
</cp:coreProperties>
</file>