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-2_選挙\3000_投開票速報★済\★save\【集計班】★２月８日（本番）\05【比例】開票確定\99【比例】開票確定（最終）\"/>
    </mc:Choice>
  </mc:AlternateContent>
  <xr:revisionPtr revIDLastSave="0" documentId="8_{9E26B007-CCC1-4877-A6F3-FA4BD8F94D0E}" xr6:coauthVersionLast="47" xr6:coauthVersionMax="47" xr10:uidLastSave="{00000000-0000-0000-0000-000000000000}"/>
  <bookViews>
    <workbookView xWindow="-110" yWindow="-110" windowWidth="19420" windowHeight="10300" xr2:uid="{DD944FFC-CE0A-4215-82F0-4DD0FA18657B}"/>
  </bookViews>
  <sheets>
    <sheet name="名簿届出政党等別得票数・得票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N26" i="1"/>
  <c r="L26" i="1"/>
  <c r="J26" i="1"/>
  <c r="S25" i="1"/>
  <c r="Q25" i="1"/>
  <c r="O25" i="1"/>
  <c r="M25" i="1"/>
  <c r="K25" i="1"/>
  <c r="I25" i="1"/>
  <c r="G25" i="1"/>
  <c r="E25" i="1"/>
  <c r="C25" i="1"/>
  <c r="S24" i="1"/>
  <c r="Q24" i="1"/>
  <c r="O24" i="1"/>
  <c r="M24" i="1"/>
  <c r="K24" i="1"/>
  <c r="I24" i="1"/>
  <c r="G24" i="1"/>
  <c r="E24" i="1"/>
  <c r="C24" i="1"/>
  <c r="S23" i="1"/>
  <c r="Q23" i="1"/>
  <c r="O23" i="1"/>
  <c r="M23" i="1"/>
  <c r="K23" i="1"/>
  <c r="I23" i="1"/>
  <c r="G23" i="1"/>
  <c r="E23" i="1"/>
  <c r="C23" i="1"/>
  <c r="S22" i="1"/>
  <c r="Q22" i="1"/>
  <c r="O22" i="1"/>
  <c r="M22" i="1"/>
  <c r="K22" i="1"/>
  <c r="I22" i="1"/>
  <c r="G22" i="1"/>
  <c r="E22" i="1"/>
  <c r="C22" i="1"/>
  <c r="S21" i="1"/>
  <c r="Q21" i="1"/>
  <c r="O21" i="1"/>
  <c r="M21" i="1"/>
  <c r="K21" i="1"/>
  <c r="I21" i="1"/>
  <c r="G21" i="1"/>
  <c r="E21" i="1"/>
  <c r="C21" i="1"/>
  <c r="S20" i="1"/>
  <c r="Q20" i="1"/>
  <c r="O20" i="1"/>
  <c r="M20" i="1"/>
  <c r="K20" i="1"/>
  <c r="I20" i="1"/>
  <c r="G20" i="1"/>
  <c r="E20" i="1"/>
  <c r="C20" i="1"/>
  <c r="S19" i="1"/>
  <c r="Q19" i="1"/>
  <c r="O19" i="1"/>
  <c r="M19" i="1"/>
  <c r="K19" i="1"/>
  <c r="I19" i="1"/>
  <c r="G19" i="1"/>
  <c r="E19" i="1"/>
  <c r="C19" i="1"/>
  <c r="S18" i="1"/>
  <c r="Q18" i="1"/>
  <c r="O18" i="1"/>
  <c r="M18" i="1"/>
  <c r="K18" i="1"/>
  <c r="I18" i="1"/>
  <c r="G18" i="1"/>
  <c r="E18" i="1"/>
  <c r="C18" i="1"/>
  <c r="S17" i="1"/>
  <c r="Q17" i="1"/>
  <c r="O17" i="1"/>
  <c r="M17" i="1"/>
  <c r="K17" i="1"/>
  <c r="I17" i="1"/>
  <c r="G17" i="1"/>
  <c r="E17" i="1"/>
  <c r="C17" i="1"/>
  <c r="S16" i="1"/>
  <c r="Q16" i="1"/>
  <c r="O16" i="1"/>
  <c r="M16" i="1"/>
  <c r="K16" i="1"/>
  <c r="I16" i="1"/>
  <c r="G16" i="1"/>
  <c r="E16" i="1"/>
  <c r="C16" i="1"/>
  <c r="S15" i="1"/>
  <c r="Q15" i="1"/>
  <c r="O15" i="1"/>
  <c r="M15" i="1"/>
  <c r="K15" i="1"/>
  <c r="I15" i="1"/>
  <c r="G15" i="1"/>
  <c r="E15" i="1"/>
  <c r="C15" i="1"/>
  <c r="S14" i="1"/>
  <c r="Q14" i="1"/>
  <c r="O14" i="1"/>
  <c r="M14" i="1"/>
  <c r="K14" i="1"/>
  <c r="I14" i="1"/>
  <c r="G14" i="1"/>
  <c r="E14" i="1"/>
  <c r="C14" i="1"/>
  <c r="S13" i="1"/>
  <c r="Q13" i="1"/>
  <c r="O13" i="1"/>
  <c r="M13" i="1"/>
  <c r="K13" i="1"/>
  <c r="I13" i="1"/>
  <c r="G13" i="1"/>
  <c r="E13" i="1"/>
  <c r="C13" i="1"/>
  <c r="S12" i="1"/>
  <c r="Q12" i="1"/>
  <c r="O12" i="1"/>
  <c r="M12" i="1"/>
  <c r="K12" i="1"/>
  <c r="I12" i="1"/>
  <c r="G12" i="1"/>
  <c r="E12" i="1"/>
  <c r="C12" i="1"/>
  <c r="S11" i="1"/>
  <c r="Q11" i="1"/>
  <c r="O11" i="1"/>
  <c r="M11" i="1"/>
  <c r="K11" i="1"/>
  <c r="I11" i="1"/>
  <c r="G11" i="1"/>
  <c r="E11" i="1"/>
  <c r="C11" i="1"/>
  <c r="T10" i="1"/>
  <c r="T26" i="1" s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D10" i="1"/>
  <c r="E10" i="1" s="1"/>
  <c r="B10" i="1"/>
  <c r="C10" i="1" s="1"/>
  <c r="S9" i="1"/>
  <c r="Q9" i="1"/>
  <c r="O9" i="1"/>
  <c r="M9" i="1"/>
  <c r="K9" i="1"/>
  <c r="I9" i="1"/>
  <c r="G9" i="1"/>
  <c r="E9" i="1"/>
  <c r="C9" i="1"/>
  <c r="S8" i="1"/>
  <c r="Q8" i="1"/>
  <c r="O8" i="1"/>
  <c r="M8" i="1"/>
  <c r="K8" i="1"/>
  <c r="I8" i="1"/>
  <c r="G8" i="1"/>
  <c r="E8" i="1"/>
  <c r="C8" i="1"/>
  <c r="T7" i="1"/>
  <c r="S7" i="1"/>
  <c r="R7" i="1"/>
  <c r="R26" i="1" s="1"/>
  <c r="P7" i="1"/>
  <c r="Q7" i="1" s="1"/>
  <c r="O7" i="1"/>
  <c r="N7" i="1"/>
  <c r="M7" i="1"/>
  <c r="L7" i="1"/>
  <c r="J7" i="1"/>
  <c r="K7" i="1" s="1"/>
  <c r="I7" i="1"/>
  <c r="H7" i="1"/>
  <c r="G7" i="1"/>
  <c r="F7" i="1"/>
  <c r="F26" i="1" s="1"/>
  <c r="G26" i="1" s="1"/>
  <c r="D7" i="1"/>
  <c r="E7" i="1" s="1"/>
  <c r="C7" i="1"/>
  <c r="B7" i="1"/>
  <c r="S6" i="1"/>
  <c r="Q6" i="1"/>
  <c r="O6" i="1"/>
  <c r="M6" i="1"/>
  <c r="K6" i="1"/>
  <c r="I6" i="1"/>
  <c r="G6" i="1"/>
  <c r="E6" i="1"/>
  <c r="C6" i="1"/>
  <c r="S5" i="1"/>
  <c r="Q5" i="1"/>
  <c r="O5" i="1"/>
  <c r="M5" i="1"/>
  <c r="K5" i="1"/>
  <c r="I5" i="1"/>
  <c r="G5" i="1"/>
  <c r="E5" i="1"/>
  <c r="C5" i="1"/>
  <c r="M26" i="1" l="1"/>
  <c r="S26" i="1"/>
  <c r="O26" i="1"/>
  <c r="K26" i="1"/>
  <c r="Q26" i="1"/>
  <c r="H26" i="1"/>
  <c r="I26" i="1" s="1"/>
  <c r="B26" i="1"/>
  <c r="C26" i="1" s="1"/>
  <c r="D26" i="1"/>
  <c r="E26" i="1" s="1"/>
</calcChain>
</file>

<file path=xl/sharedStrings.xml><?xml version="1.0" encoding="utf-8"?>
<sst xmlns="http://schemas.openxmlformats.org/spreadsheetml/2006/main" count="53" uniqueCount="37">
  <si>
    <t>比例代表　名簿届出政党等別 得票数・得票率</t>
  </si>
  <si>
    <t>区分</t>
  </si>
  <si>
    <t>日本保守党</t>
  </si>
  <si>
    <t>中道改革連合</t>
  </si>
  <si>
    <t>参政党</t>
  </si>
  <si>
    <t>日本共産党</t>
  </si>
  <si>
    <t>日本維新の会</t>
  </si>
  <si>
    <t>国民民主党</t>
  </si>
  <si>
    <t>社会民主党</t>
  </si>
  <si>
    <t>自由民主党</t>
  </si>
  <si>
    <t>れいわ新選組</t>
  </si>
  <si>
    <t>得票総数</t>
  </si>
  <si>
    <t>得票数</t>
  </si>
  <si>
    <t>得票率(%)</t>
  </si>
  <si>
    <t>高松市（第１）</t>
  </si>
  <si>
    <t>高松市（第２）</t>
  </si>
  <si>
    <t>高松市 計</t>
  </si>
  <si>
    <t>丸亀市（第１）</t>
  </si>
  <si>
    <t>丸亀市（第２）</t>
  </si>
  <si>
    <t>丸亀市 計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</si>
  <si>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</si>
  <si>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</si>
  <si>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</si>
  <si>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</si>
  <si>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</si>
  <si>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</si>
  <si>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</si>
  <si>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</si>
  <si>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</si>
  <si>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</si>
  <si>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</si>
  <si>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</si>
  <si>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</si>
  <si>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</si>
  <si>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</si>
  <si>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県 計</t>
  </si>
  <si>
    <t>(注)得票率は、小数点以下第3位を四捨五入して第2位まで表示しているので、合計が100%にならない場合があります。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</si>
</sst>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8" fillId="0" borderId="10" xfId="0" applyNumberFormat="1" applyFont="1" applyBorder="1" applyAlignment="1">
      <alignment horizontal="center" vertical="center" shrinkToFit="1"/>
    </xf>
    <xf numFmtId="0" fontId="19" fillId="0" borderId="10" xfId="0" applyNumberFormat="1" applyFont="1" applyBorder="1" applyAlignment="1">
      <alignment horizontal="center" vertical="center" wrapText="1" shrinkToFit="1"/>
    </xf>
    <xf numFmtId="0" fontId="18" fillId="0" borderId="10" xfId="0" applyNumberFormat="1" applyFont="1" applyBorder="1" applyAlignment="1">
      <alignment vertical="center" shrinkToFit="1"/>
    </xf>
    <xf numFmtId="38" fontId="18" fillId="0" borderId="10" xfId="0" applyNumberFormat="1" applyFont="1" applyBorder="1">
      <alignment vertical="center"/>
    </xf>
    <xf numFmtId="40" fontId="18" fillId="0" borderId="10" xfId="0" applyNumberFormat="1" applyFont="1" applyBorder="1">
      <alignment vertical="center"/>
    </xf>
    <xf numFmtId="0" fontId="19" fillId="0" borderId="14" xfId="0" applyNumberFormat="1" applyFont="1" applyBorder="1" applyAlignment="1">
      <alignment horizontal="center" vertical="center" wrapText="1" shrinkToFit="1"/>
    </xf>
    <xf numFmtId="0" fontId="19" fillId="0" borderId="15" xfId="0" applyNumberFormat="1" applyFont="1" applyBorder="1" applyAlignment="1">
      <alignment horizontal="center" vertical="center" wrapText="1" shrinkToFit="1"/>
    </xf>
    <xf numFmtId="0" fontId="18" fillId="0" borderId="12" xfId="0" applyNumberFormat="1" applyFont="1" applyBorder="1" applyAlignment="1">
      <alignment horizontal="center" vertical="center" shrinkToFit="1"/>
    </xf>
    <xf numFmtId="0" fontId="18" fillId="0" borderId="13" xfId="0" applyNumberFormat="1" applyFont="1" applyBorder="1" applyAlignment="1">
      <alignment horizontal="center" vertical="center" shrinkToFit="1"/>
    </xf>
    <xf numFmtId="0" fontId="18" fillId="0" borderId="11" xfId="0" applyNumberFormat="1" applyFont="1" applyBorder="1" applyAlignment="1">
      <alignment horizontal="left" vertical="center" shrinkToFit="1"/>
    </xf>
    <xf numFmtId="0" fontId="20" fillId="0" borderId="0" xfId="0" applyNumberFormat="1" applyFont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B029-8CD3-4BEB-BB0C-4984C8DC99FC}">
  <sheetPr>
    <pageSetUpPr fitToPage="1"/>
  </sheetPr>
  <dimension ref="A1:T27"/>
  <sheetViews>
    <sheetView tabSelected="1" topLeftCell="A3" workbookViewId="0">
      <selection sqref="A1:T1"/>
    </sheetView>
  </sheetViews>
  <sheetFormatPr defaultRowHeight="13" x14ac:dyDescent="0.2"/>
  <cols>
    <col min="1" max="1" width="15.453125" bestFit="1" customWidth="1"/>
    <col min="2" max="2" width="9.26953125" bestFit="1" customWidth="1"/>
    <col min="3" max="3" width="8.26953125" bestFit="1" customWidth="1"/>
    <col min="4" max="4" width="9.26953125" bestFit="1" customWidth="1"/>
    <col min="5" max="5" width="8.26953125" bestFit="1" customWidth="1"/>
    <col min="6" max="6" width="9.26953125" bestFit="1" customWidth="1"/>
    <col min="7" max="7" width="8.26953125" bestFit="1" customWidth="1"/>
    <col min="8" max="8" width="9.26953125" bestFit="1" customWidth="1"/>
    <col min="9" max="9" width="8.26953125" bestFit="1" customWidth="1"/>
    <col min="10" max="10" width="9.26953125" bestFit="1" customWidth="1"/>
    <col min="11" max="11" width="8.26953125" bestFit="1" customWidth="1"/>
    <col min="12" max="12" width="9.26953125" bestFit="1" customWidth="1"/>
    <col min="13" max="13" width="8.26953125" bestFit="1" customWidth="1"/>
    <col min="14" max="14" width="9.26953125" bestFit="1" customWidth="1"/>
    <col min="15" max="15" width="8.26953125" bestFit="1" customWidth="1"/>
    <col min="16" max="16" width="9.26953125" bestFit="1" customWidth="1"/>
    <col min="17" max="17" width="8.26953125" bestFit="1" customWidth="1"/>
    <col min="18" max="18" width="9.26953125" bestFit="1" customWidth="1"/>
    <col min="19" max="19" width="8.26953125" bestFit="1" customWidth="1"/>
    <col min="20" max="20" width="9.26953125" bestFit="1" customWidth="1"/>
  </cols>
  <sheetData>
    <row r="1" spans="1:20" ht="22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8" customHeight="1" x14ac:dyDescent="0.2"/>
    <row r="3" spans="1:20" ht="25" customHeight="1" x14ac:dyDescent="0.2">
      <c r="A3" s="8" t="s">
        <v>1</v>
      </c>
      <c r="B3" s="6" t="s">
        <v>2</v>
      </c>
      <c r="C3" s="7"/>
      <c r="D3" s="6" t="s">
        <v>3</v>
      </c>
      <c r="E3" s="7"/>
      <c r="F3" s="6" t="s">
        <v>4</v>
      </c>
      <c r="G3" s="7"/>
      <c r="H3" s="6" t="s">
        <v>5</v>
      </c>
      <c r="I3" s="7"/>
      <c r="J3" s="6" t="s">
        <v>6</v>
      </c>
      <c r="K3" s="7"/>
      <c r="L3" s="6" t="s">
        <v>7</v>
      </c>
      <c r="M3" s="7"/>
      <c r="N3" s="6" t="s">
        <v>8</v>
      </c>
      <c r="O3" s="7"/>
      <c r="P3" s="6" t="s">
        <v>9</v>
      </c>
      <c r="Q3" s="7"/>
      <c r="R3" s="6" t="s">
        <v>10</v>
      </c>
      <c r="S3" s="7"/>
      <c r="T3" s="8" t="s">
        <v>11</v>
      </c>
    </row>
    <row r="4" spans="1:20" ht="15" customHeight="1" x14ac:dyDescent="0.2">
      <c r="A4" s="9"/>
      <c r="B4" s="2" t="s">
        <v>12</v>
      </c>
      <c r="C4" s="2" t="s">
        <v>13</v>
      </c>
      <c r="D4" s="2" t="s">
        <v>12</v>
      </c>
      <c r="E4" s="2" t="s">
        <v>13</v>
      </c>
      <c r="F4" s="2" t="s">
        <v>12</v>
      </c>
      <c r="G4" s="2" t="s">
        <v>13</v>
      </c>
      <c r="H4" s="2" t="s">
        <v>12</v>
      </c>
      <c r="I4" s="2" t="s">
        <v>13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2" t="s">
        <v>13</v>
      </c>
      <c r="P4" s="2" t="s">
        <v>12</v>
      </c>
      <c r="Q4" s="2" t="s">
        <v>13</v>
      </c>
      <c r="R4" s="2" t="s">
        <v>12</v>
      </c>
      <c r="S4" s="2" t="s">
        <v>13</v>
      </c>
      <c r="T4" s="9"/>
    </row>
    <row r="5" spans="1:20" ht="15" customHeight="1" x14ac:dyDescent="0.2">
      <c r="A5" s="3" t="s">
        <v>14</v>
      </c>
      <c r="B5" s="4">
        <v>4525</v>
      </c>
      <c r="C5" s="5">
        <f t="shared" ref="C5:C26" si="0">ROUND(B5/$T5*100,2)</f>
        <v>2.9</v>
      </c>
      <c r="D5" s="4">
        <v>28107</v>
      </c>
      <c r="E5" s="5">
        <f t="shared" ref="E5:E26" si="1">ROUND(D5/$T5*100,2)</f>
        <v>17.989999999999998</v>
      </c>
      <c r="F5" s="4">
        <v>10927</v>
      </c>
      <c r="G5" s="5">
        <f t="shared" ref="G5:G26" si="2">ROUND(F5/$T5*100,2)</f>
        <v>6.99</v>
      </c>
      <c r="H5" s="4">
        <v>4924</v>
      </c>
      <c r="I5" s="5">
        <f t="shared" ref="I5:I26" si="3">ROUND(H5/$T5*100,2)</f>
        <v>3.15</v>
      </c>
      <c r="J5" s="4">
        <v>10976</v>
      </c>
      <c r="K5" s="5">
        <f t="shared" ref="K5:K26" si="4">ROUND(J5/$T5*100,2)</f>
        <v>7.03</v>
      </c>
      <c r="L5" s="4">
        <v>32273</v>
      </c>
      <c r="M5" s="5">
        <f t="shared" ref="M5:M26" si="5">ROUND(L5/$T5*100,2)</f>
        <v>20.66</v>
      </c>
      <c r="N5" s="4">
        <v>1361</v>
      </c>
      <c r="O5" s="5">
        <f t="shared" ref="O5:O26" si="6">ROUND(N5/$T5*100,2)</f>
        <v>0.87</v>
      </c>
      <c r="P5" s="4">
        <v>59749</v>
      </c>
      <c r="Q5" s="5">
        <f t="shared" ref="Q5:Q26" si="7">ROUND(P5/$T5*100,2)</f>
        <v>38.24</v>
      </c>
      <c r="R5" s="4">
        <v>3392</v>
      </c>
      <c r="S5" s="5">
        <f t="shared" ref="S5:S26" si="8">ROUND(R5/$T5*100,2)</f>
        <v>2.17</v>
      </c>
      <c r="T5" s="4">
        <v>156234</v>
      </c>
    </row>
    <row r="6" spans="1:20" ht="15" customHeight="1" x14ac:dyDescent="0.2">
      <c r="A6" s="3" t="s">
        <v>15</v>
      </c>
      <c r="B6" s="4">
        <v>848</v>
      </c>
      <c r="C6" s="5">
        <f t="shared" si="0"/>
        <v>2.41</v>
      </c>
      <c r="D6" s="4">
        <v>4997</v>
      </c>
      <c r="E6" s="5">
        <f t="shared" si="1"/>
        <v>14.22</v>
      </c>
      <c r="F6" s="4">
        <v>2311</v>
      </c>
      <c r="G6" s="5">
        <f t="shared" si="2"/>
        <v>6.58</v>
      </c>
      <c r="H6" s="4">
        <v>1022</v>
      </c>
      <c r="I6" s="5">
        <f t="shared" si="3"/>
        <v>2.91</v>
      </c>
      <c r="J6" s="4">
        <v>1854</v>
      </c>
      <c r="K6" s="5">
        <f t="shared" si="4"/>
        <v>5.28</v>
      </c>
      <c r="L6" s="4">
        <v>9598</v>
      </c>
      <c r="M6" s="5">
        <f t="shared" si="5"/>
        <v>27.32</v>
      </c>
      <c r="N6" s="4">
        <v>389</v>
      </c>
      <c r="O6" s="5">
        <f t="shared" si="6"/>
        <v>1.1100000000000001</v>
      </c>
      <c r="P6" s="4">
        <v>13313</v>
      </c>
      <c r="Q6" s="5">
        <f t="shared" si="7"/>
        <v>37.89</v>
      </c>
      <c r="R6" s="4">
        <v>803</v>
      </c>
      <c r="S6" s="5">
        <f t="shared" si="8"/>
        <v>2.29</v>
      </c>
      <c r="T6" s="4">
        <v>35135</v>
      </c>
    </row>
    <row r="7" spans="1:20" ht="15" customHeight="1" x14ac:dyDescent="0.2">
      <c r="A7" s="1" t="s">
        <v>16</v>
      </c>
      <c r="B7" s="4">
        <f>SUBTOTAL(9,B5:B6)</f>
        <v>5373</v>
      </c>
      <c r="C7" s="5">
        <f t="shared" si="0"/>
        <v>2.81</v>
      </c>
      <c r="D7" s="4">
        <f>SUBTOTAL(9,D5:D6)</f>
        <v>33104</v>
      </c>
      <c r="E7" s="5">
        <f t="shared" si="1"/>
        <v>17.3</v>
      </c>
      <c r="F7" s="4">
        <f>SUBTOTAL(9,F5:F6)</f>
        <v>13238</v>
      </c>
      <c r="G7" s="5">
        <f t="shared" si="2"/>
        <v>6.92</v>
      </c>
      <c r="H7" s="4">
        <f>SUBTOTAL(9,H5:H6)</f>
        <v>5946</v>
      </c>
      <c r="I7" s="5">
        <f t="shared" si="3"/>
        <v>3.11</v>
      </c>
      <c r="J7" s="4">
        <f>SUBTOTAL(9,J5:J6)</f>
        <v>12830</v>
      </c>
      <c r="K7" s="5">
        <f t="shared" si="4"/>
        <v>6.7</v>
      </c>
      <c r="L7" s="4">
        <f>SUBTOTAL(9,L5:L6)</f>
        <v>41871</v>
      </c>
      <c r="M7" s="5">
        <f t="shared" si="5"/>
        <v>21.88</v>
      </c>
      <c r="N7" s="4">
        <f>SUBTOTAL(9,N5:N6)</f>
        <v>1750</v>
      </c>
      <c r="O7" s="5">
        <f t="shared" si="6"/>
        <v>0.91</v>
      </c>
      <c r="P7" s="4">
        <f>SUBTOTAL(9,P5:P6)</f>
        <v>73062</v>
      </c>
      <c r="Q7" s="5">
        <f t="shared" si="7"/>
        <v>38.18</v>
      </c>
      <c r="R7" s="4">
        <f>SUBTOTAL(9,R5:R6)</f>
        <v>4195</v>
      </c>
      <c r="S7" s="5">
        <f t="shared" si="8"/>
        <v>2.19</v>
      </c>
      <c r="T7" s="4">
        <f>SUBTOTAL(9,T5:T6)</f>
        <v>191369</v>
      </c>
    </row>
    <row r="8" spans="1:20" ht="15" customHeight="1" x14ac:dyDescent="0.2">
      <c r="A8" s="3" t="s">
        <v>17</v>
      </c>
      <c r="B8" s="4">
        <v>1144</v>
      </c>
      <c r="C8" s="5">
        <f t="shared" si="0"/>
        <v>3.22</v>
      </c>
      <c r="D8" s="4">
        <v>4580</v>
      </c>
      <c r="E8" s="5">
        <f t="shared" si="1"/>
        <v>12.9</v>
      </c>
      <c r="F8" s="4">
        <v>2592</v>
      </c>
      <c r="G8" s="5">
        <f t="shared" si="2"/>
        <v>7.3</v>
      </c>
      <c r="H8" s="4">
        <v>802</v>
      </c>
      <c r="I8" s="5">
        <f t="shared" si="3"/>
        <v>2.2599999999999998</v>
      </c>
      <c r="J8" s="4">
        <v>3059</v>
      </c>
      <c r="K8" s="5">
        <f t="shared" si="4"/>
        <v>8.6199999999999992</v>
      </c>
      <c r="L8" s="4">
        <v>7959</v>
      </c>
      <c r="M8" s="5">
        <f t="shared" si="5"/>
        <v>22.42</v>
      </c>
      <c r="N8" s="4">
        <v>447</v>
      </c>
      <c r="O8" s="5">
        <f t="shared" si="6"/>
        <v>1.26</v>
      </c>
      <c r="P8" s="4">
        <v>13908</v>
      </c>
      <c r="Q8" s="5">
        <f t="shared" si="7"/>
        <v>39.18</v>
      </c>
      <c r="R8" s="4">
        <v>1009</v>
      </c>
      <c r="S8" s="5">
        <f t="shared" si="8"/>
        <v>2.84</v>
      </c>
      <c r="T8" s="4">
        <v>35500</v>
      </c>
    </row>
    <row r="9" spans="1:20" ht="15" customHeight="1" x14ac:dyDescent="0.2">
      <c r="A9" s="3" t="s">
        <v>18</v>
      </c>
      <c r="B9" s="4">
        <v>299</v>
      </c>
      <c r="C9" s="5">
        <f t="shared" si="0"/>
        <v>2.3199999999999998</v>
      </c>
      <c r="D9" s="4">
        <v>1514</v>
      </c>
      <c r="E9" s="5">
        <f t="shared" si="1"/>
        <v>11.77</v>
      </c>
      <c r="F9" s="4">
        <v>871</v>
      </c>
      <c r="G9" s="5">
        <f t="shared" si="2"/>
        <v>6.77</v>
      </c>
      <c r="H9" s="4">
        <v>303</v>
      </c>
      <c r="I9" s="5">
        <f t="shared" si="3"/>
        <v>2.36</v>
      </c>
      <c r="J9" s="4">
        <v>675</v>
      </c>
      <c r="K9" s="5">
        <f t="shared" si="4"/>
        <v>5.25</v>
      </c>
      <c r="L9" s="4">
        <v>3550</v>
      </c>
      <c r="M9" s="5">
        <f t="shared" si="5"/>
        <v>27.59</v>
      </c>
      <c r="N9" s="4">
        <v>115</v>
      </c>
      <c r="O9" s="5">
        <f t="shared" si="6"/>
        <v>0.89</v>
      </c>
      <c r="P9" s="4">
        <v>5231</v>
      </c>
      <c r="Q9" s="5">
        <f t="shared" si="7"/>
        <v>40.659999999999997</v>
      </c>
      <c r="R9" s="4">
        <v>307</v>
      </c>
      <c r="S9" s="5">
        <f t="shared" si="8"/>
        <v>2.39</v>
      </c>
      <c r="T9" s="4">
        <v>12865</v>
      </c>
    </row>
    <row r="10" spans="1:20" ht="15" customHeight="1" x14ac:dyDescent="0.2">
      <c r="A10" s="1" t="s">
        <v>19</v>
      </c>
      <c r="B10" s="4">
        <f>SUBTOTAL(9,B8:B9)</f>
        <v>1443</v>
      </c>
      <c r="C10" s="5">
        <f t="shared" si="0"/>
        <v>2.98</v>
      </c>
      <c r="D10" s="4">
        <f>SUBTOTAL(9,D8:D9)</f>
        <v>6094</v>
      </c>
      <c r="E10" s="5">
        <f t="shared" si="1"/>
        <v>12.6</v>
      </c>
      <c r="F10" s="4">
        <f>SUBTOTAL(9,F8:F9)</f>
        <v>3463</v>
      </c>
      <c r="G10" s="5">
        <f t="shared" si="2"/>
        <v>7.16</v>
      </c>
      <c r="H10" s="4">
        <f>SUBTOTAL(9,H8:H9)</f>
        <v>1105</v>
      </c>
      <c r="I10" s="5">
        <f t="shared" si="3"/>
        <v>2.2799999999999998</v>
      </c>
      <c r="J10" s="4">
        <f>SUBTOTAL(9,J8:J9)</f>
        <v>3734</v>
      </c>
      <c r="K10" s="5">
        <f t="shared" si="4"/>
        <v>7.72</v>
      </c>
      <c r="L10" s="4">
        <f>SUBTOTAL(9,L8:L9)</f>
        <v>11509</v>
      </c>
      <c r="M10" s="5">
        <f t="shared" si="5"/>
        <v>23.8</v>
      </c>
      <c r="N10" s="4">
        <f>SUBTOTAL(9,N8:N9)</f>
        <v>562</v>
      </c>
      <c r="O10" s="5">
        <f t="shared" si="6"/>
        <v>1.1599999999999999</v>
      </c>
      <c r="P10" s="4">
        <f>SUBTOTAL(9,P8:P9)</f>
        <v>19139</v>
      </c>
      <c r="Q10" s="5">
        <f t="shared" si="7"/>
        <v>39.57</v>
      </c>
      <c r="R10" s="4">
        <f>SUBTOTAL(9,R8:R9)</f>
        <v>1316</v>
      </c>
      <c r="S10" s="5">
        <f t="shared" si="8"/>
        <v>2.72</v>
      </c>
      <c r="T10" s="4">
        <f>SUBTOTAL(9,T8:T9)</f>
        <v>48365</v>
      </c>
    </row>
    <row r="11" spans="1:20" ht="15" customHeight="1" x14ac:dyDescent="0.2">
      <c r="A11" s="3" t="s">
        <v>20</v>
      </c>
      <c r="B11" s="4">
        <v>540</v>
      </c>
      <c r="C11" s="5">
        <f t="shared" si="0"/>
        <v>2.34</v>
      </c>
      <c r="D11" s="4">
        <v>2762</v>
      </c>
      <c r="E11" s="5">
        <f t="shared" si="1"/>
        <v>11.97</v>
      </c>
      <c r="F11" s="4">
        <v>1376</v>
      </c>
      <c r="G11" s="5">
        <f t="shared" si="2"/>
        <v>5.96</v>
      </c>
      <c r="H11" s="4">
        <v>545</v>
      </c>
      <c r="I11" s="5">
        <f t="shared" si="3"/>
        <v>2.36</v>
      </c>
      <c r="J11" s="4">
        <v>1076</v>
      </c>
      <c r="K11" s="5">
        <f t="shared" si="4"/>
        <v>4.66</v>
      </c>
      <c r="L11" s="4">
        <v>6088</v>
      </c>
      <c r="M11" s="5">
        <f t="shared" si="5"/>
        <v>26.39</v>
      </c>
      <c r="N11" s="4">
        <v>224</v>
      </c>
      <c r="O11" s="5">
        <f t="shared" si="6"/>
        <v>0.97</v>
      </c>
      <c r="P11" s="4">
        <v>9998</v>
      </c>
      <c r="Q11" s="5">
        <f t="shared" si="7"/>
        <v>43.33</v>
      </c>
      <c r="R11" s="4">
        <v>463</v>
      </c>
      <c r="S11" s="5">
        <f t="shared" si="8"/>
        <v>2.0099999999999998</v>
      </c>
      <c r="T11" s="4">
        <v>23072</v>
      </c>
    </row>
    <row r="12" spans="1:20" ht="15" customHeight="1" x14ac:dyDescent="0.2">
      <c r="A12" s="3" t="s">
        <v>21</v>
      </c>
      <c r="B12" s="4">
        <v>377</v>
      </c>
      <c r="C12" s="5">
        <f t="shared" si="0"/>
        <v>2.79</v>
      </c>
      <c r="D12" s="4">
        <v>1647</v>
      </c>
      <c r="E12" s="5">
        <f t="shared" si="1"/>
        <v>12.2</v>
      </c>
      <c r="F12" s="4">
        <v>931</v>
      </c>
      <c r="G12" s="5">
        <f t="shared" si="2"/>
        <v>6.89</v>
      </c>
      <c r="H12" s="4">
        <v>335</v>
      </c>
      <c r="I12" s="5">
        <f t="shared" si="3"/>
        <v>2.48</v>
      </c>
      <c r="J12" s="4">
        <v>1049</v>
      </c>
      <c r="K12" s="5">
        <f t="shared" si="4"/>
        <v>7.77</v>
      </c>
      <c r="L12" s="4">
        <v>2587</v>
      </c>
      <c r="M12" s="5">
        <f t="shared" si="5"/>
        <v>19.16</v>
      </c>
      <c r="N12" s="4">
        <v>192</v>
      </c>
      <c r="O12" s="5">
        <f t="shared" si="6"/>
        <v>1.42</v>
      </c>
      <c r="P12" s="4">
        <v>6071</v>
      </c>
      <c r="Q12" s="5">
        <f t="shared" si="7"/>
        <v>44.96</v>
      </c>
      <c r="R12" s="4">
        <v>314</v>
      </c>
      <c r="S12" s="5">
        <f t="shared" si="8"/>
        <v>2.33</v>
      </c>
      <c r="T12" s="4">
        <v>13503</v>
      </c>
    </row>
    <row r="13" spans="1:20" ht="15" customHeight="1" x14ac:dyDescent="0.2">
      <c r="A13" s="3" t="s">
        <v>22</v>
      </c>
      <c r="B13" s="4">
        <v>671</v>
      </c>
      <c r="C13" s="5">
        <f t="shared" si="0"/>
        <v>2.63</v>
      </c>
      <c r="D13" s="4">
        <v>3487</v>
      </c>
      <c r="E13" s="5">
        <f t="shared" si="1"/>
        <v>13.67</v>
      </c>
      <c r="F13" s="4">
        <v>1753</v>
      </c>
      <c r="G13" s="5">
        <f t="shared" si="2"/>
        <v>6.87</v>
      </c>
      <c r="H13" s="4">
        <v>629</v>
      </c>
      <c r="I13" s="5">
        <f t="shared" si="3"/>
        <v>2.4700000000000002</v>
      </c>
      <c r="J13" s="4">
        <v>2678</v>
      </c>
      <c r="K13" s="5">
        <f t="shared" si="4"/>
        <v>10.5</v>
      </c>
      <c r="L13" s="4">
        <v>4787</v>
      </c>
      <c r="M13" s="5">
        <f t="shared" si="5"/>
        <v>18.760000000000002</v>
      </c>
      <c r="N13" s="4">
        <v>278</v>
      </c>
      <c r="O13" s="5">
        <f t="shared" si="6"/>
        <v>1.0900000000000001</v>
      </c>
      <c r="P13" s="4">
        <v>10579</v>
      </c>
      <c r="Q13" s="5">
        <f t="shared" si="7"/>
        <v>41.47</v>
      </c>
      <c r="R13" s="4">
        <v>651</v>
      </c>
      <c r="S13" s="5">
        <f t="shared" si="8"/>
        <v>2.5499999999999998</v>
      </c>
      <c r="T13" s="4">
        <v>25513</v>
      </c>
    </row>
    <row r="14" spans="1:20" ht="15" customHeight="1" x14ac:dyDescent="0.2">
      <c r="A14" s="3" t="s">
        <v>23</v>
      </c>
      <c r="B14" s="4">
        <v>433</v>
      </c>
      <c r="C14" s="5">
        <f t="shared" si="0"/>
        <v>1.95</v>
      </c>
      <c r="D14" s="4">
        <v>2495</v>
      </c>
      <c r="E14" s="5">
        <f t="shared" si="1"/>
        <v>11.21</v>
      </c>
      <c r="F14" s="4">
        <v>1118</v>
      </c>
      <c r="G14" s="5">
        <f t="shared" si="2"/>
        <v>5.03</v>
      </c>
      <c r="H14" s="4">
        <v>489</v>
      </c>
      <c r="I14" s="5">
        <f t="shared" si="3"/>
        <v>2.2000000000000002</v>
      </c>
      <c r="J14" s="4">
        <v>768</v>
      </c>
      <c r="K14" s="5">
        <f t="shared" si="4"/>
        <v>3.45</v>
      </c>
      <c r="L14" s="4">
        <v>8529</v>
      </c>
      <c r="M14" s="5">
        <f t="shared" si="5"/>
        <v>38.340000000000003</v>
      </c>
      <c r="N14" s="4">
        <v>221</v>
      </c>
      <c r="O14" s="5">
        <f t="shared" si="6"/>
        <v>0.99</v>
      </c>
      <c r="P14" s="4">
        <v>7799</v>
      </c>
      <c r="Q14" s="5">
        <f t="shared" si="7"/>
        <v>35.049999999999997</v>
      </c>
      <c r="R14" s="4">
        <v>396</v>
      </c>
      <c r="S14" s="5">
        <f t="shared" si="8"/>
        <v>1.78</v>
      </c>
      <c r="T14" s="4">
        <v>22248</v>
      </c>
    </row>
    <row r="15" spans="1:20" ht="15" customHeight="1" x14ac:dyDescent="0.2">
      <c r="A15" s="3" t="s">
        <v>24</v>
      </c>
      <c r="B15" s="4">
        <v>213</v>
      </c>
      <c r="C15" s="5">
        <f t="shared" si="0"/>
        <v>1.55</v>
      </c>
      <c r="D15" s="4">
        <v>1905</v>
      </c>
      <c r="E15" s="5">
        <f t="shared" si="1"/>
        <v>13.87</v>
      </c>
      <c r="F15" s="4">
        <v>734</v>
      </c>
      <c r="G15" s="5">
        <f t="shared" si="2"/>
        <v>5.34</v>
      </c>
      <c r="H15" s="4">
        <v>273</v>
      </c>
      <c r="I15" s="5">
        <f t="shared" si="3"/>
        <v>1.99</v>
      </c>
      <c r="J15" s="4">
        <v>598</v>
      </c>
      <c r="K15" s="5">
        <f t="shared" si="4"/>
        <v>4.3499999999999996</v>
      </c>
      <c r="L15" s="4">
        <v>4560</v>
      </c>
      <c r="M15" s="5">
        <f t="shared" si="5"/>
        <v>33.200000000000003</v>
      </c>
      <c r="N15" s="4">
        <v>115</v>
      </c>
      <c r="O15" s="5">
        <f t="shared" si="6"/>
        <v>0.84</v>
      </c>
      <c r="P15" s="4">
        <v>5086</v>
      </c>
      <c r="Q15" s="5">
        <f t="shared" si="7"/>
        <v>37.020000000000003</v>
      </c>
      <c r="R15" s="4">
        <v>253</v>
      </c>
      <c r="S15" s="5">
        <f t="shared" si="8"/>
        <v>1.84</v>
      </c>
      <c r="T15" s="4">
        <v>13737</v>
      </c>
    </row>
    <row r="16" spans="1:20" ht="15" customHeight="1" x14ac:dyDescent="0.2">
      <c r="A16" s="3" t="s">
        <v>25</v>
      </c>
      <c r="B16" s="4">
        <v>754</v>
      </c>
      <c r="C16" s="5">
        <f t="shared" si="0"/>
        <v>2.71</v>
      </c>
      <c r="D16" s="4">
        <v>3507</v>
      </c>
      <c r="E16" s="5">
        <f t="shared" si="1"/>
        <v>12.62</v>
      </c>
      <c r="F16" s="4">
        <v>1751</v>
      </c>
      <c r="G16" s="5">
        <f t="shared" si="2"/>
        <v>6.3</v>
      </c>
      <c r="H16" s="4">
        <v>693</v>
      </c>
      <c r="I16" s="5">
        <f t="shared" si="3"/>
        <v>2.4900000000000002</v>
      </c>
      <c r="J16" s="4">
        <v>2558</v>
      </c>
      <c r="K16" s="5">
        <f t="shared" si="4"/>
        <v>9.2100000000000009</v>
      </c>
      <c r="L16" s="4">
        <v>5761</v>
      </c>
      <c r="M16" s="5">
        <f t="shared" si="5"/>
        <v>20.73</v>
      </c>
      <c r="N16" s="4">
        <v>541</v>
      </c>
      <c r="O16" s="5">
        <f t="shared" si="6"/>
        <v>1.95</v>
      </c>
      <c r="P16" s="4">
        <v>11557</v>
      </c>
      <c r="Q16" s="5">
        <f t="shared" si="7"/>
        <v>41.6</v>
      </c>
      <c r="R16" s="4">
        <v>662</v>
      </c>
      <c r="S16" s="5">
        <f t="shared" si="8"/>
        <v>2.38</v>
      </c>
      <c r="T16" s="4">
        <v>27784</v>
      </c>
    </row>
    <row r="17" spans="1:20" ht="15" customHeight="1" x14ac:dyDescent="0.2">
      <c r="A17" s="3" t="s">
        <v>26</v>
      </c>
      <c r="B17" s="4">
        <v>129</v>
      </c>
      <c r="C17" s="5">
        <f t="shared" si="0"/>
        <v>1.93</v>
      </c>
      <c r="D17" s="4">
        <v>1563</v>
      </c>
      <c r="E17" s="5">
        <f t="shared" si="1"/>
        <v>23.44</v>
      </c>
      <c r="F17" s="4">
        <v>328</v>
      </c>
      <c r="G17" s="5">
        <f t="shared" si="2"/>
        <v>4.92</v>
      </c>
      <c r="H17" s="4">
        <v>261</v>
      </c>
      <c r="I17" s="5">
        <f t="shared" si="3"/>
        <v>3.91</v>
      </c>
      <c r="J17" s="4">
        <v>502</v>
      </c>
      <c r="K17" s="5">
        <f t="shared" si="4"/>
        <v>7.53</v>
      </c>
      <c r="L17" s="4">
        <v>609</v>
      </c>
      <c r="M17" s="5">
        <f t="shared" si="5"/>
        <v>9.1300000000000008</v>
      </c>
      <c r="N17" s="4">
        <v>103</v>
      </c>
      <c r="O17" s="5">
        <f t="shared" si="6"/>
        <v>1.54</v>
      </c>
      <c r="P17" s="4">
        <v>3017</v>
      </c>
      <c r="Q17" s="5">
        <f t="shared" si="7"/>
        <v>45.25</v>
      </c>
      <c r="R17" s="4">
        <v>155</v>
      </c>
      <c r="S17" s="5">
        <f t="shared" si="8"/>
        <v>2.3199999999999998</v>
      </c>
      <c r="T17" s="4">
        <v>6667</v>
      </c>
    </row>
    <row r="18" spans="1:20" ht="15" customHeight="1" x14ac:dyDescent="0.2">
      <c r="A18" s="3" t="s">
        <v>27</v>
      </c>
      <c r="B18" s="4">
        <v>138</v>
      </c>
      <c r="C18" s="5">
        <f t="shared" si="0"/>
        <v>2.0099999999999998</v>
      </c>
      <c r="D18" s="4">
        <v>1519</v>
      </c>
      <c r="E18" s="5">
        <f t="shared" si="1"/>
        <v>22.08</v>
      </c>
      <c r="F18" s="4">
        <v>438</v>
      </c>
      <c r="G18" s="5">
        <f t="shared" si="2"/>
        <v>6.37</v>
      </c>
      <c r="H18" s="4">
        <v>304</v>
      </c>
      <c r="I18" s="5">
        <f t="shared" si="3"/>
        <v>4.42</v>
      </c>
      <c r="J18" s="4">
        <v>477</v>
      </c>
      <c r="K18" s="5">
        <f t="shared" si="4"/>
        <v>6.93</v>
      </c>
      <c r="L18" s="4">
        <v>684</v>
      </c>
      <c r="M18" s="5">
        <f t="shared" si="5"/>
        <v>9.94</v>
      </c>
      <c r="N18" s="4">
        <v>104</v>
      </c>
      <c r="O18" s="5">
        <f t="shared" si="6"/>
        <v>1.51</v>
      </c>
      <c r="P18" s="4">
        <v>3037</v>
      </c>
      <c r="Q18" s="5">
        <f t="shared" si="7"/>
        <v>44.14</v>
      </c>
      <c r="R18" s="4">
        <v>179</v>
      </c>
      <c r="S18" s="5">
        <f t="shared" si="8"/>
        <v>2.6</v>
      </c>
      <c r="T18" s="4">
        <v>6880</v>
      </c>
    </row>
    <row r="19" spans="1:20" ht="15" customHeight="1" x14ac:dyDescent="0.2">
      <c r="A19" s="3" t="s">
        <v>28</v>
      </c>
      <c r="B19" s="4">
        <v>273</v>
      </c>
      <c r="C19" s="5">
        <f t="shared" si="0"/>
        <v>2.12</v>
      </c>
      <c r="D19" s="4">
        <v>1657</v>
      </c>
      <c r="E19" s="5">
        <f t="shared" si="1"/>
        <v>12.88</v>
      </c>
      <c r="F19" s="4">
        <v>824</v>
      </c>
      <c r="G19" s="5">
        <f t="shared" si="2"/>
        <v>6.41</v>
      </c>
      <c r="H19" s="4">
        <v>350</v>
      </c>
      <c r="I19" s="5">
        <f t="shared" si="3"/>
        <v>2.72</v>
      </c>
      <c r="J19" s="4">
        <v>602</v>
      </c>
      <c r="K19" s="5">
        <f t="shared" si="4"/>
        <v>4.68</v>
      </c>
      <c r="L19" s="4">
        <v>4038</v>
      </c>
      <c r="M19" s="5">
        <f t="shared" si="5"/>
        <v>31.4</v>
      </c>
      <c r="N19" s="4">
        <v>117</v>
      </c>
      <c r="O19" s="5">
        <f t="shared" si="6"/>
        <v>0.91</v>
      </c>
      <c r="P19" s="4">
        <v>4742</v>
      </c>
      <c r="Q19" s="5">
        <f t="shared" si="7"/>
        <v>36.869999999999997</v>
      </c>
      <c r="R19" s="4">
        <v>258</v>
      </c>
      <c r="S19" s="5">
        <f t="shared" si="8"/>
        <v>2.0099999999999998</v>
      </c>
      <c r="T19" s="4">
        <v>12861</v>
      </c>
    </row>
    <row r="20" spans="1:20" ht="15" customHeight="1" x14ac:dyDescent="0.2">
      <c r="A20" s="3" t="s">
        <v>29</v>
      </c>
      <c r="B20" s="4">
        <v>34</v>
      </c>
      <c r="C20" s="5">
        <f t="shared" si="0"/>
        <v>2.33</v>
      </c>
      <c r="D20" s="4">
        <v>383</v>
      </c>
      <c r="E20" s="5">
        <f t="shared" si="1"/>
        <v>26.2</v>
      </c>
      <c r="F20" s="4">
        <v>99</v>
      </c>
      <c r="G20" s="5">
        <f t="shared" si="2"/>
        <v>6.77</v>
      </c>
      <c r="H20" s="4">
        <v>33</v>
      </c>
      <c r="I20" s="5">
        <f t="shared" si="3"/>
        <v>2.2599999999999998</v>
      </c>
      <c r="J20" s="4">
        <v>114</v>
      </c>
      <c r="K20" s="5">
        <f t="shared" si="4"/>
        <v>7.8</v>
      </c>
      <c r="L20" s="4">
        <v>187</v>
      </c>
      <c r="M20" s="5">
        <f t="shared" si="5"/>
        <v>12.79</v>
      </c>
      <c r="N20" s="4">
        <v>23</v>
      </c>
      <c r="O20" s="5">
        <f t="shared" si="6"/>
        <v>1.57</v>
      </c>
      <c r="P20" s="4">
        <v>551</v>
      </c>
      <c r="Q20" s="5">
        <f t="shared" si="7"/>
        <v>37.69</v>
      </c>
      <c r="R20" s="4">
        <v>38</v>
      </c>
      <c r="S20" s="5">
        <f t="shared" si="8"/>
        <v>2.6</v>
      </c>
      <c r="T20" s="4">
        <v>1462</v>
      </c>
    </row>
    <row r="21" spans="1:20" ht="15" customHeight="1" x14ac:dyDescent="0.2">
      <c r="A21" s="3" t="s">
        <v>30</v>
      </c>
      <c r="B21" s="4">
        <v>244</v>
      </c>
      <c r="C21" s="5">
        <f t="shared" si="0"/>
        <v>2.95</v>
      </c>
      <c r="D21" s="4">
        <v>944</v>
      </c>
      <c r="E21" s="5">
        <f t="shared" si="1"/>
        <v>11.41</v>
      </c>
      <c r="F21" s="4">
        <v>656</v>
      </c>
      <c r="G21" s="5">
        <f t="shared" si="2"/>
        <v>7.93</v>
      </c>
      <c r="H21" s="4">
        <v>148</v>
      </c>
      <c r="I21" s="5">
        <f t="shared" si="3"/>
        <v>1.79</v>
      </c>
      <c r="J21" s="4">
        <v>546</v>
      </c>
      <c r="K21" s="5">
        <f t="shared" si="4"/>
        <v>6.6</v>
      </c>
      <c r="L21" s="4">
        <v>2212</v>
      </c>
      <c r="M21" s="5">
        <f t="shared" si="5"/>
        <v>26.74</v>
      </c>
      <c r="N21" s="4">
        <v>61</v>
      </c>
      <c r="O21" s="5">
        <f t="shared" si="6"/>
        <v>0.74</v>
      </c>
      <c r="P21" s="4">
        <v>3237</v>
      </c>
      <c r="Q21" s="5">
        <f t="shared" si="7"/>
        <v>39.130000000000003</v>
      </c>
      <c r="R21" s="4">
        <v>224</v>
      </c>
      <c r="S21" s="5">
        <f t="shared" si="8"/>
        <v>2.71</v>
      </c>
      <c r="T21" s="4">
        <v>8272</v>
      </c>
    </row>
    <row r="22" spans="1:20" ht="15" customHeight="1" x14ac:dyDescent="0.2">
      <c r="A22" s="3" t="s">
        <v>31</v>
      </c>
      <c r="B22" s="4">
        <v>258</v>
      </c>
      <c r="C22" s="5">
        <f t="shared" si="0"/>
        <v>2.2000000000000002</v>
      </c>
      <c r="D22" s="4">
        <v>1342</v>
      </c>
      <c r="E22" s="5">
        <f t="shared" si="1"/>
        <v>11.42</v>
      </c>
      <c r="F22" s="4">
        <v>749</v>
      </c>
      <c r="G22" s="5">
        <f t="shared" si="2"/>
        <v>6.37</v>
      </c>
      <c r="H22" s="4">
        <v>276</v>
      </c>
      <c r="I22" s="5">
        <f t="shared" si="3"/>
        <v>2.35</v>
      </c>
      <c r="J22" s="4">
        <v>510</v>
      </c>
      <c r="K22" s="5">
        <f t="shared" si="4"/>
        <v>4.34</v>
      </c>
      <c r="L22" s="4">
        <v>3306</v>
      </c>
      <c r="M22" s="5">
        <f t="shared" si="5"/>
        <v>28.13</v>
      </c>
      <c r="N22" s="4">
        <v>157</v>
      </c>
      <c r="O22" s="5">
        <f t="shared" si="6"/>
        <v>1.34</v>
      </c>
      <c r="P22" s="4">
        <v>4907</v>
      </c>
      <c r="Q22" s="5">
        <f t="shared" si="7"/>
        <v>41.76</v>
      </c>
      <c r="R22" s="4">
        <v>246</v>
      </c>
      <c r="S22" s="5">
        <f t="shared" si="8"/>
        <v>2.09</v>
      </c>
      <c r="T22" s="4">
        <v>11751</v>
      </c>
    </row>
    <row r="23" spans="1:20" ht="15" customHeight="1" x14ac:dyDescent="0.2">
      <c r="A23" s="3" t="s">
        <v>32</v>
      </c>
      <c r="B23" s="4">
        <v>95</v>
      </c>
      <c r="C23" s="5">
        <f t="shared" si="0"/>
        <v>2.5099999999999998</v>
      </c>
      <c r="D23" s="4">
        <v>494</v>
      </c>
      <c r="E23" s="5">
        <f t="shared" si="1"/>
        <v>13.04</v>
      </c>
      <c r="F23" s="4">
        <v>240</v>
      </c>
      <c r="G23" s="5">
        <f t="shared" si="2"/>
        <v>6.33</v>
      </c>
      <c r="H23" s="4">
        <v>85</v>
      </c>
      <c r="I23" s="5">
        <f t="shared" si="3"/>
        <v>2.2400000000000002</v>
      </c>
      <c r="J23" s="4">
        <v>331</v>
      </c>
      <c r="K23" s="5">
        <f t="shared" si="4"/>
        <v>8.74</v>
      </c>
      <c r="L23" s="4">
        <v>773</v>
      </c>
      <c r="M23" s="5">
        <f t="shared" si="5"/>
        <v>20.399999999999999</v>
      </c>
      <c r="N23" s="4">
        <v>51</v>
      </c>
      <c r="O23" s="5">
        <f t="shared" si="6"/>
        <v>1.35</v>
      </c>
      <c r="P23" s="4">
        <v>1610</v>
      </c>
      <c r="Q23" s="5">
        <f t="shared" si="7"/>
        <v>42.49</v>
      </c>
      <c r="R23" s="4">
        <v>110</v>
      </c>
      <c r="S23" s="5">
        <f t="shared" si="8"/>
        <v>2.9</v>
      </c>
      <c r="T23" s="4">
        <v>3789</v>
      </c>
    </row>
    <row r="24" spans="1:20" ht="15" customHeight="1" x14ac:dyDescent="0.2">
      <c r="A24" s="3" t="s">
        <v>33</v>
      </c>
      <c r="B24" s="4">
        <v>258</v>
      </c>
      <c r="C24" s="5">
        <f t="shared" si="0"/>
        <v>2.72</v>
      </c>
      <c r="D24" s="4">
        <v>1351</v>
      </c>
      <c r="E24" s="5">
        <f t="shared" si="1"/>
        <v>14.26</v>
      </c>
      <c r="F24" s="4">
        <v>643</v>
      </c>
      <c r="G24" s="5">
        <f t="shared" si="2"/>
        <v>6.79</v>
      </c>
      <c r="H24" s="4">
        <v>216</v>
      </c>
      <c r="I24" s="5">
        <f t="shared" si="3"/>
        <v>2.2799999999999998</v>
      </c>
      <c r="J24" s="4">
        <v>837</v>
      </c>
      <c r="K24" s="5">
        <f t="shared" si="4"/>
        <v>8.83</v>
      </c>
      <c r="L24" s="4">
        <v>2108</v>
      </c>
      <c r="M24" s="5">
        <f t="shared" si="5"/>
        <v>22.25</v>
      </c>
      <c r="N24" s="4">
        <v>180</v>
      </c>
      <c r="O24" s="5">
        <f t="shared" si="6"/>
        <v>1.9</v>
      </c>
      <c r="P24" s="4">
        <v>3641</v>
      </c>
      <c r="Q24" s="5">
        <f t="shared" si="7"/>
        <v>38.42</v>
      </c>
      <c r="R24" s="4">
        <v>242</v>
      </c>
      <c r="S24" s="5">
        <f t="shared" si="8"/>
        <v>2.5499999999999998</v>
      </c>
      <c r="T24" s="4">
        <v>9476</v>
      </c>
    </row>
    <row r="25" spans="1:20" ht="15" customHeight="1" x14ac:dyDescent="0.2">
      <c r="A25" s="3" t="s">
        <v>34</v>
      </c>
      <c r="B25" s="4">
        <v>157</v>
      </c>
      <c r="C25" s="5">
        <f t="shared" si="0"/>
        <v>2.04</v>
      </c>
      <c r="D25" s="4">
        <v>908</v>
      </c>
      <c r="E25" s="5">
        <f t="shared" si="1"/>
        <v>11.81</v>
      </c>
      <c r="F25" s="4">
        <v>517</v>
      </c>
      <c r="G25" s="5">
        <f t="shared" si="2"/>
        <v>6.72</v>
      </c>
      <c r="H25" s="4">
        <v>176</v>
      </c>
      <c r="I25" s="5">
        <f t="shared" si="3"/>
        <v>2.29</v>
      </c>
      <c r="J25" s="4">
        <v>570</v>
      </c>
      <c r="K25" s="5">
        <f t="shared" si="4"/>
        <v>7.41</v>
      </c>
      <c r="L25" s="4">
        <v>1764</v>
      </c>
      <c r="M25" s="5">
        <f t="shared" si="5"/>
        <v>22.94</v>
      </c>
      <c r="N25" s="4">
        <v>91</v>
      </c>
      <c r="O25" s="5">
        <f t="shared" si="6"/>
        <v>1.18</v>
      </c>
      <c r="P25" s="4">
        <v>3342</v>
      </c>
      <c r="Q25" s="5">
        <f t="shared" si="7"/>
        <v>43.46</v>
      </c>
      <c r="R25" s="4">
        <v>165</v>
      </c>
      <c r="S25" s="5">
        <f t="shared" si="8"/>
        <v>2.15</v>
      </c>
      <c r="T25" s="4">
        <v>7690</v>
      </c>
    </row>
    <row r="26" spans="1:20" ht="15" customHeight="1" x14ac:dyDescent="0.2">
      <c r="A26" s="1" t="s">
        <v>35</v>
      </c>
      <c r="B26" s="4">
        <f>SUBTOTAL(9,B5:B25)</f>
        <v>11390</v>
      </c>
      <c r="C26" s="5">
        <f t="shared" si="0"/>
        <v>2.62</v>
      </c>
      <c r="D26" s="4">
        <f>SUBTOTAL(9,D5:D25)</f>
        <v>65162</v>
      </c>
      <c r="E26" s="5">
        <f t="shared" si="1"/>
        <v>15</v>
      </c>
      <c r="F26" s="4">
        <f>SUBTOTAL(9,F5:F25)</f>
        <v>28858</v>
      </c>
      <c r="G26" s="5">
        <f t="shared" si="2"/>
        <v>6.64</v>
      </c>
      <c r="H26" s="4">
        <f>SUBTOTAL(9,H5:H25)</f>
        <v>11864</v>
      </c>
      <c r="I26" s="5">
        <f t="shared" si="3"/>
        <v>2.73</v>
      </c>
      <c r="J26" s="4">
        <f>SUBTOTAL(9,J5:J25)</f>
        <v>29780</v>
      </c>
      <c r="K26" s="5">
        <f t="shared" si="4"/>
        <v>6.85</v>
      </c>
      <c r="L26" s="4">
        <f>SUBTOTAL(9,L5:L25)</f>
        <v>101373</v>
      </c>
      <c r="M26" s="5">
        <f t="shared" si="5"/>
        <v>23.33</v>
      </c>
      <c r="N26" s="4">
        <f>SUBTOTAL(9,N5:N25)</f>
        <v>4770</v>
      </c>
      <c r="O26" s="5">
        <f t="shared" si="6"/>
        <v>1.1000000000000001</v>
      </c>
      <c r="P26" s="4">
        <f>SUBTOTAL(9,P5:P25)</f>
        <v>171375</v>
      </c>
      <c r="Q26" s="5">
        <f t="shared" si="7"/>
        <v>39.450000000000003</v>
      </c>
      <c r="R26" s="4">
        <f>SUBTOTAL(9,R5:R25)</f>
        <v>9867</v>
      </c>
      <c r="S26" s="5">
        <f t="shared" si="8"/>
        <v>2.27</v>
      </c>
      <c r="T26" s="4">
        <f>SUBTOTAL(9,T5:T25)</f>
        <v>434439</v>
      </c>
    </row>
    <row r="27" spans="1:20" ht="22" customHeight="1" x14ac:dyDescent="0.2">
      <c r="A27" s="10" t="s">
        <v>36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</sheetData>
  <mergeCells count="13">
    <mergeCell ref="R3:S3"/>
    <mergeCell ref="T3:T4"/>
    <mergeCell ref="A27:K27"/>
    <mergeCell ref="A1:T1"/>
    <mergeCell ref="A3:A4"/>
    <mergeCell ref="B3:C3"/>
    <mergeCell ref="D3:E3"/>
    <mergeCell ref="F3:G3"/>
    <mergeCell ref="H3:I3"/>
    <mergeCell ref="J3:K3"/>
    <mergeCell ref="L3:M3"/>
    <mergeCell ref="N3:O3"/>
    <mergeCell ref="P3:Q3"/>
  </mergeCells>
  <phoneticPr fontId="21"/>
  <pageMargins left="0.70078740086000002" right="0.70078740086000002" top="0.75196850316999997" bottom="0.75196850316999997" header="0.29921259812000001" footer="0.29921259812000001"/>
  <pageSetup paperSize="9" fitToHeight="0" orientation="landscape" verticalDpi="0" r:id="rId1"/>
  <headerFooter>
    <oddHeader>&amp;L(参考資料)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名簿届出政党等別得票数・得票率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SG12630のC25-1093</dc:creator>
  <cp:lastModifiedBy>濱本　裕美恵</cp:lastModifiedBy>
  <dcterms:created xsi:type="dcterms:W3CDTF">2026-02-08T16:27:30Z</dcterms:created>
  <dcterms:modified xsi:type="dcterms:W3CDTF">2026-02-08T16:31:46Z</dcterms:modified>
</cp:coreProperties>
</file>