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02-2_選挙\3000_投開票速報★済\★save\【集計班】★２月８日（本番）\04【小選挙区】開票確定\01【小選挙区】開票確定(1区)\"/>
    </mc:Choice>
  </mc:AlternateContent>
  <xr:revisionPtr revIDLastSave="0" documentId="8_{E1A1DDB2-4B40-498C-9BC3-9814CEA684FF}" xr6:coauthVersionLast="47" xr6:coauthVersionMax="47" xr10:uidLastSave="{00000000-0000-0000-0000-000000000000}"/>
  <bookViews>
    <workbookView xWindow="-110" yWindow="-110" windowWidth="19420" windowHeight="10300" xr2:uid="{674FA4FA-5947-4A0B-B4D5-201950B3BCAA}"/>
  </bookViews>
  <sheets>
    <sheet name="候補者等別得票数・得票率_1区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H9" i="1"/>
  <c r="I9" i="1" s="1"/>
  <c r="F9" i="1"/>
  <c r="G9" i="1" s="1"/>
  <c r="D9" i="1"/>
  <c r="E9" i="1" s="1"/>
  <c r="B9" i="1"/>
  <c r="C9" i="1" s="1"/>
  <c r="I8" i="1"/>
  <c r="G8" i="1"/>
  <c r="E8" i="1"/>
  <c r="C8" i="1"/>
  <c r="I7" i="1"/>
  <c r="G7" i="1"/>
  <c r="E7" i="1"/>
  <c r="C7" i="1"/>
  <c r="I6" i="1"/>
  <c r="G6" i="1"/>
  <c r="E6" i="1"/>
  <c r="C6" i="1"/>
  <c r="I5" i="1"/>
  <c r="G5" i="1"/>
  <c r="E5" i="1"/>
  <c r="C5" i="1"/>
</calcChain>
</file>

<file path=xl/sharedStrings.xml><?xml version="1.0" encoding="utf-8"?>
<sst xmlns="http://schemas.openxmlformats.org/spreadsheetml/2006/main" count="22" uniqueCount="16">
  <si>
    <t>小選挙区　候補者別 得票数・得票率</t>
  </si>
  <si>
    <t>1区</t>
  </si>
  <si>
    <t>区分</t>
  </si>
  <si>
    <t>小川　じゅんや
(中道改革連合)</t>
  </si>
  <si>
    <t>平井　卓也
(自由民主党)</t>
  </si>
  <si>
    <t>道川　かずき
(参政党)</t>
  </si>
  <si>
    <t>長尾　まさき
(日本共産党)</t>
  </si>
  <si>
    <t>得票総数</t>
  </si>
  <si>
    <t>得票数</t>
  </si>
  <si>
    <t>得票率(%)</t>
  </si>
  <si>
    <t>高松市（第１）</t>
  </si>
  <si>
    <t>土庄町</t>
  </si>
  <si>
    <t>小豆島町</t>
  </si>
  <si>
    <t>直島町</t>
  </si>
  <si>
    <t>1区 計</t>
  </si>
  <si>
    <t>(注)得票率は、小数点以下第3位を四捨五入して第2位まで表示しているので、合計が100%にならない場合があります。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</si>
</sst>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 applyNumberFormat="0" applyFill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21" fillId="0" borderId="0" xfId="0" applyNumberFormat="1" applyFont="1" applyAlignment="1" applyProtection="1">
      <alignment horizontal="center" vertical="center" shrinkToFit="1"/>
    </xf>
    <xf numFmtId="0" fontId="18" fillId="0" borderId="10" xfId="0" applyNumberFormat="1" applyFont="1" applyBorder="1" applyAlignment="1" applyProtection="1">
      <alignment horizontal="left" vertical="center" shrinkToFit="1"/>
    </xf>
    <xf numFmtId="0" fontId="19" fillId="0" borderId="11" xfId="0" applyNumberFormat="1" applyFont="1" applyBorder="1" applyAlignment="1" applyProtection="1">
      <alignment horizontal="center" vertical="center" shrinkToFit="1"/>
    </xf>
    <xf numFmtId="0" fontId="19" fillId="0" borderId="12" xfId="0" applyNumberFormat="1" applyFont="1" applyBorder="1" applyAlignment="1" applyProtection="1">
      <alignment horizontal="center" vertical="center" shrinkToFit="1"/>
    </xf>
    <xf numFmtId="0" fontId="19" fillId="0" borderId="13" xfId="0" applyNumberFormat="1" applyFont="1" applyBorder="1" applyAlignment="1" applyProtection="1">
      <alignment horizontal="center" vertical="center" shrinkToFit="1"/>
    </xf>
    <xf numFmtId="0" fontId="20" fillId="0" borderId="11" xfId="0" applyNumberFormat="1" applyFont="1" applyBorder="1" applyAlignment="1" applyProtection="1">
      <alignment horizontal="center" vertical="center" wrapText="1" shrinkToFit="1"/>
    </xf>
    <xf numFmtId="0" fontId="20" fillId="0" borderId="14" xfId="0" applyNumberFormat="1" applyFont="1" applyBorder="1" applyAlignment="1" applyProtection="1">
      <alignment horizontal="center" vertical="center" wrapText="1" shrinkToFit="1"/>
    </xf>
    <xf numFmtId="0" fontId="20" fillId="0" borderId="15" xfId="0" applyNumberFormat="1" applyFont="1" applyBorder="1" applyAlignment="1" applyProtection="1">
      <alignment horizontal="center" vertical="center" wrapText="1" shrinkToFit="1"/>
    </xf>
    <xf numFmtId="0" fontId="19" fillId="0" borderId="11" xfId="0" applyNumberFormat="1" applyFont="1" applyBorder="1" applyAlignment="1" applyProtection="1">
      <alignment vertical="center" shrinkToFit="1"/>
    </xf>
    <xf numFmtId="38" fontId="19" fillId="0" borderId="11" xfId="0" applyNumberFormat="1" applyFont="1" applyBorder="1" applyAlignment="1" applyProtection="1">
      <alignment vertical="center"/>
    </xf>
    <xf numFmtId="40" fontId="19" fillId="0" borderId="11" xfId="0" applyNumberFormat="1" applyFont="1" applyBorder="1" applyAlignment="1" applyProtection="1">
      <alignment vertical="center"/>
    </xf>
    <xf numFmtId="0" fontId="19" fillId="0" borderId="0" xfId="0" applyNumberFormat="1" applyFont="1" applyAlignment="1" applyProtection="1">
      <alignment horizontal="left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 customBuiltin="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86176-F1C8-460B-A96B-99C89970DBE8}">
  <sheetPr>
    <pageSetUpPr fitToPage="1"/>
  </sheetPr>
  <dimension ref="A1:K10"/>
  <sheetViews>
    <sheetView tabSelected="1" workbookViewId="0">
      <selection sqref="A1:J1"/>
    </sheetView>
  </sheetViews>
  <sheetFormatPr defaultRowHeight="13" x14ac:dyDescent="0.2"/>
  <cols>
    <col min="1" max="1" width="16.90625" bestFit="1" customWidth="1"/>
    <col min="2" max="2" width="10.1796875" bestFit="1" customWidth="1"/>
    <col min="3" max="3" width="9" bestFit="1" customWidth="1"/>
    <col min="4" max="4" width="10.1796875" bestFit="1" customWidth="1"/>
    <col min="5" max="5" width="9" bestFit="1" customWidth="1"/>
    <col min="6" max="6" width="10.1796875" bestFit="1" customWidth="1"/>
    <col min="7" max="7" width="9" bestFit="1" customWidth="1"/>
    <col min="8" max="8" width="10.1796875" bestFit="1" customWidth="1"/>
    <col min="9" max="9" width="9" bestFit="1" customWidth="1"/>
    <col min="10" max="10" width="10.1796875" bestFit="1" customWidth="1"/>
    <col min="11" max="11" width="9" bestFit="1" customWidth="1"/>
    <col min="12" max="12" width="10.1796875" bestFit="1" customWidth="1"/>
    <col min="13" max="13" width="9" bestFit="1" customWidth="1"/>
    <col min="14" max="14" width="10.1796875" bestFit="1" customWidth="1"/>
    <col min="15" max="15" width="9" bestFit="1" customWidth="1"/>
    <col min="16" max="16" width="10.1796875" bestFit="1" customWidth="1"/>
    <col min="17" max="17" width="9" bestFit="1" customWidth="1"/>
    <col min="18" max="18" width="10.1796875" bestFit="1" customWidth="1"/>
    <col min="19" max="19" width="9" bestFit="1" customWidth="1"/>
    <col min="20" max="20" width="10.1796875" bestFit="1" customWidth="1"/>
  </cols>
  <sheetData>
    <row r="1" spans="1:11" ht="22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ht="25" customHeight="1" x14ac:dyDescent="0.2">
      <c r="A2" s="2" t="s">
        <v>1</v>
      </c>
      <c r="B2" s="2"/>
      <c r="C2" s="2"/>
    </row>
    <row r="3" spans="1:11" ht="25" customHeight="1" x14ac:dyDescent="0.2">
      <c r="A3" s="4" t="s">
        <v>2</v>
      </c>
      <c r="B3" s="7" t="s">
        <v>3</v>
      </c>
      <c r="C3" s="8"/>
      <c r="D3" s="7" t="s">
        <v>4</v>
      </c>
      <c r="E3" s="8"/>
      <c r="F3" s="7" t="s">
        <v>5</v>
      </c>
      <c r="G3" s="8"/>
      <c r="H3" s="7" t="s">
        <v>6</v>
      </c>
      <c r="I3" s="8"/>
      <c r="J3" s="4" t="s">
        <v>7</v>
      </c>
    </row>
    <row r="4" spans="1:11" ht="15" customHeight="1" x14ac:dyDescent="0.2">
      <c r="A4" s="5"/>
      <c r="B4" s="6" t="s">
        <v>8</v>
      </c>
      <c r="C4" s="6" t="s">
        <v>9</v>
      </c>
      <c r="D4" s="6" t="s">
        <v>8</v>
      </c>
      <c r="E4" s="6" t="s">
        <v>9</v>
      </c>
      <c r="F4" s="6" t="s">
        <v>8</v>
      </c>
      <c r="G4" s="6" t="s">
        <v>9</v>
      </c>
      <c r="H4" s="6" t="s">
        <v>8</v>
      </c>
      <c r="I4" s="6" t="s">
        <v>9</v>
      </c>
      <c r="J4" s="5"/>
    </row>
    <row r="5" spans="1:11" ht="15" customHeight="1" x14ac:dyDescent="0.2">
      <c r="A5" s="9" t="s">
        <v>10</v>
      </c>
      <c r="B5" s="10">
        <v>66402</v>
      </c>
      <c r="C5" s="11">
        <f>ROUND(B5/$J5*100,2)</f>
        <v>42.84</v>
      </c>
      <c r="D5" s="10">
        <v>65591</v>
      </c>
      <c r="E5" s="11">
        <f>ROUND(D5/$J5*100,2)</f>
        <v>42.31</v>
      </c>
      <c r="F5" s="10">
        <v>18301</v>
      </c>
      <c r="G5" s="11">
        <f>ROUND(F5/$J5*100,2)</f>
        <v>11.81</v>
      </c>
      <c r="H5" s="10">
        <v>4715</v>
      </c>
      <c r="I5" s="11">
        <f>ROUND(H5/$J5*100,2)</f>
        <v>3.04</v>
      </c>
      <c r="J5" s="10">
        <v>155009</v>
      </c>
    </row>
    <row r="6" spans="1:11" ht="15" customHeight="1" x14ac:dyDescent="0.2">
      <c r="A6" s="9" t="s">
        <v>11</v>
      </c>
      <c r="B6" s="10">
        <v>3081</v>
      </c>
      <c r="C6" s="11">
        <f>ROUND(B6/$J6*100,2)</f>
        <v>45.88</v>
      </c>
      <c r="D6" s="10">
        <v>3025</v>
      </c>
      <c r="E6" s="11">
        <f>ROUND(D6/$J6*100,2)</f>
        <v>45.05</v>
      </c>
      <c r="F6" s="10">
        <v>420</v>
      </c>
      <c r="G6" s="11">
        <f>ROUND(F6/$J6*100,2)</f>
        <v>6.25</v>
      </c>
      <c r="H6" s="10">
        <v>189</v>
      </c>
      <c r="I6" s="11">
        <f>ROUND(H6/$J6*100,2)</f>
        <v>2.81</v>
      </c>
      <c r="J6" s="10">
        <v>6715</v>
      </c>
    </row>
    <row r="7" spans="1:11" ht="15" customHeight="1" x14ac:dyDescent="0.2">
      <c r="A7" s="9" t="s">
        <v>12</v>
      </c>
      <c r="B7" s="10">
        <v>3067</v>
      </c>
      <c r="C7" s="11">
        <f>ROUND(B7/$J7*100,2)</f>
        <v>44.15</v>
      </c>
      <c r="D7" s="10">
        <v>3164</v>
      </c>
      <c r="E7" s="11">
        <f>ROUND(D7/$J7*100,2)</f>
        <v>45.54</v>
      </c>
      <c r="F7" s="10">
        <v>522</v>
      </c>
      <c r="G7" s="11">
        <f>ROUND(F7/$J7*100,2)</f>
        <v>7.51</v>
      </c>
      <c r="H7" s="10">
        <v>194</v>
      </c>
      <c r="I7" s="11">
        <f>ROUND(H7/$J7*100,2)</f>
        <v>2.79</v>
      </c>
      <c r="J7" s="10">
        <v>6947</v>
      </c>
    </row>
    <row r="8" spans="1:11" ht="15" customHeight="1" x14ac:dyDescent="0.2">
      <c r="A8" s="9" t="s">
        <v>13</v>
      </c>
      <c r="B8" s="10">
        <v>687</v>
      </c>
      <c r="C8" s="11">
        <f>ROUND(B8/$J8*100,2)</f>
        <v>46.7</v>
      </c>
      <c r="D8" s="10">
        <v>628</v>
      </c>
      <c r="E8" s="11">
        <f>ROUND(D8/$J8*100,2)</f>
        <v>42.69</v>
      </c>
      <c r="F8" s="10">
        <v>121</v>
      </c>
      <c r="G8" s="11">
        <f>ROUND(F8/$J8*100,2)</f>
        <v>8.23</v>
      </c>
      <c r="H8" s="10">
        <v>35</v>
      </c>
      <c r="I8" s="11">
        <f>ROUND(H8/$J8*100,2)</f>
        <v>2.38</v>
      </c>
      <c r="J8" s="10">
        <v>1471</v>
      </c>
    </row>
    <row r="9" spans="1:11" ht="15" customHeight="1" x14ac:dyDescent="0.2">
      <c r="A9" s="3" t="s">
        <v>14</v>
      </c>
      <c r="B9" s="10">
        <f>SUBTOTAL(9,B5:B8)</f>
        <v>73237</v>
      </c>
      <c r="C9" s="11">
        <f>ROUND(B9/$J9*100,2)</f>
        <v>43.04</v>
      </c>
      <c r="D9" s="10">
        <f>SUBTOTAL(9,D5:D8)</f>
        <v>72408</v>
      </c>
      <c r="E9" s="11">
        <f>ROUND(D9/$J9*100,2)</f>
        <v>42.56</v>
      </c>
      <c r="F9" s="10">
        <f>SUBTOTAL(9,F5:F8)</f>
        <v>19364</v>
      </c>
      <c r="G9" s="11">
        <f>ROUND(F9/$J9*100,2)</f>
        <v>11.38</v>
      </c>
      <c r="H9" s="10">
        <f>SUBTOTAL(9,H5:H8)</f>
        <v>5133</v>
      </c>
      <c r="I9" s="11">
        <f>ROUND(H9/$J9*100,2)</f>
        <v>3.02</v>
      </c>
      <c r="J9" s="10">
        <f>SUBTOTAL(9,J5:J8)</f>
        <v>170142</v>
      </c>
    </row>
    <row r="10" spans="1:11" ht="22" customHeight="1" x14ac:dyDescent="0.2">
      <c r="A10" s="12" t="s">
        <v>15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</row>
  </sheetData>
  <mergeCells count="9">
    <mergeCell ref="A10:K10"/>
    <mergeCell ref="A1:J1"/>
    <mergeCell ref="A2:C2"/>
    <mergeCell ref="A3:A4"/>
    <mergeCell ref="B3:C3"/>
    <mergeCell ref="D3:E3"/>
    <mergeCell ref="F3:G3"/>
    <mergeCell ref="H3:I3"/>
    <mergeCell ref="J3:J4"/>
  </mergeCells>
  <phoneticPr fontId="22"/>
  <pageMargins left="0.70078740086000002" right="0.70078740086000002" top="0.75196850316999997" bottom="0.75196850316999997" header="0.29921259812000001" footer="0.29921259812000001"/>
  <pageSetup paperSize="9" fitToHeight="0" orientation="landscape" horizontalDpi="0" verticalDpi="0"/>
  <headerFooter>
    <oddHeader>&amp;L(参考資料)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候補者等別得票数・得票率_1区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濱本　裕美恵</cp:lastModifiedBy>
  <dcterms:created xsi:type="dcterms:W3CDTF">2026-02-08T16:30:29Z</dcterms:created>
  <dcterms:modified xsi:type="dcterms:W3CDTF">2026-02-08T16:30:29Z</dcterms:modified>
</cp:coreProperties>
</file>