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表題" sheetId="10" r:id="rId1"/>
    <sheet name="【福祉型障害児入所施設】" sheetId="2" r:id="rId2"/>
    <sheet name="別紙1（児発管状況）" sheetId="7" r:id="rId3"/>
    <sheet name="別紙２（勤務形態一覧表）" sheetId="11" r:id="rId4"/>
    <sheet name="別紙3（調理）" sheetId="9" r:id="rId5"/>
    <sheet name="選択肢" sheetId="12" r:id="rId6"/>
  </sheets>
  <externalReferences>
    <externalReference r:id="rId7"/>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'別紙２（勤務形態一覧表）'!$A$1:$AN$78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1" l="1"/>
  <c r="AK11" i="11"/>
  <c r="AL49" i="11"/>
  <c r="AG49" i="11"/>
  <c r="AA49" i="11"/>
  <c r="U49" i="11"/>
  <c r="O49" i="11"/>
  <c r="I49" i="11"/>
  <c r="E49" i="11"/>
  <c r="C49" i="11"/>
  <c r="AL45" i="11"/>
  <c r="AM48" i="11" s="1"/>
  <c r="AG45" i="11"/>
  <c r="AJ48" i="11" s="1"/>
  <c r="AA45" i="11"/>
  <c r="AD48" i="11" s="1"/>
  <c r="U45" i="11"/>
  <c r="X48" i="11" s="1"/>
  <c r="O45" i="11"/>
  <c r="R48" i="11" s="1"/>
  <c r="I45" i="11"/>
  <c r="L48" i="11" s="1"/>
  <c r="E45" i="11"/>
  <c r="F48" i="11" s="1"/>
  <c r="C45" i="11"/>
  <c r="D48" i="11" s="1"/>
  <c r="C42"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AK31" i="11" s="1"/>
  <c r="AK30" i="11"/>
  <c r="AL30" i="11" s="1"/>
  <c r="AK29" i="11"/>
  <c r="AK28" i="11"/>
  <c r="AK27" i="11"/>
  <c r="AK26" i="11"/>
  <c r="AK25" i="11"/>
  <c r="AK24" i="11"/>
  <c r="AK23" i="11"/>
  <c r="AK22" i="11"/>
  <c r="AK21" i="11"/>
  <c r="AK20" i="11"/>
  <c r="AK19" i="11"/>
  <c r="AK18" i="11"/>
  <c r="AK17" i="11"/>
  <c r="AK16" i="11"/>
  <c r="AK15" i="11"/>
  <c r="AK14" i="11"/>
  <c r="AK13" i="11"/>
  <c r="AK12"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H10" i="11" s="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AL29" i="11" s="1"/>
  <c r="AL14" i="11" l="1"/>
  <c r="AL18" i="11"/>
  <c r="AL22" i="11"/>
  <c r="AL26" i="11"/>
  <c r="AL31" i="11"/>
  <c r="AL12" i="11"/>
  <c r="AL16" i="11"/>
  <c r="AL20" i="11"/>
  <c r="AL24" i="11"/>
  <c r="AL28" i="11"/>
  <c r="E47" i="11"/>
  <c r="AH9" i="11"/>
  <c r="AI10" i="11"/>
  <c r="AI9" i="11"/>
  <c r="AJ10" i="11"/>
  <c r="C47" i="11"/>
  <c r="I47" i="11"/>
  <c r="U47" i="11"/>
  <c r="AG47" i="11"/>
  <c r="C48" i="11"/>
  <c r="I48" i="11"/>
  <c r="U48" i="11"/>
  <c r="AG48" i="11"/>
  <c r="AJ9" i="11"/>
  <c r="D47" i="11"/>
  <c r="L47" i="11"/>
  <c r="X47" i="11"/>
  <c r="AJ47" i="11"/>
  <c r="AL11" i="11"/>
  <c r="AL13" i="11"/>
  <c r="AL15" i="11"/>
  <c r="AL17" i="11"/>
  <c r="AL19" i="11"/>
  <c r="AL21" i="11"/>
  <c r="AL23" i="11"/>
  <c r="AL25" i="11"/>
  <c r="AL27" i="11"/>
  <c r="O47" i="11"/>
  <c r="AA47" i="11"/>
  <c r="AL47" i="11"/>
  <c r="E48" i="11"/>
  <c r="O48" i="11"/>
  <c r="AA48" i="11"/>
  <c r="AL48" i="11"/>
  <c r="F47" i="11"/>
  <c r="R47" i="11"/>
  <c r="AD47" i="11"/>
  <c r="AM47" i="11"/>
</calcChain>
</file>

<file path=xl/sharedStrings.xml><?xml version="1.0" encoding="utf-8"?>
<sst xmlns="http://schemas.openxmlformats.org/spreadsheetml/2006/main" count="1244" uniqueCount="872">
  <si>
    <t>(福祉型障害児入所施設)</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</si>
  <si>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</si>
  <si>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</si>
  <si>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</si>
  <si>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</si>
  <si>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</si>
  <si>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</si>
  <si>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</si>
  <si>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</si>
  <si>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</si>
  <si>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法第24条の12</t>
    <phoneticPr fontId="4"/>
  </si>
  <si>
    <t>運営規程
個別支援計画
ケース記録</t>
    <phoneticPr fontId="4"/>
  </si>
  <si>
    <t>平24厚令16第３条第１項</t>
    <phoneticPr fontId="4"/>
  </si>
  <si>
    <t>平24厚令16第３条第２項</t>
    <phoneticPr fontId="4"/>
  </si>
  <si>
    <t>運営規程
個別支援計画
ケース記録
福祉サービスを提供する者等との連携に努めていることが分かる書類</t>
    <phoneticPr fontId="4"/>
  </si>
  <si>
    <t>平24厚令16第３条第３項</t>
    <phoneticPr fontId="4"/>
  </si>
  <si>
    <t>運営規程
研修計画、研修実施記録
虐待防止関係書類
体制の整備をしていることが分かる書類</t>
    <phoneticPr fontId="4"/>
  </si>
  <si>
    <t>指定福祉型障害児入所施設に置くべき従業者及びその員数は、次のとおりになっているか。</t>
    <phoneticPr fontId="4"/>
  </si>
  <si>
    <t>平24厚令16第３条第４項</t>
    <phoneticPr fontId="4"/>
  </si>
  <si>
    <t>（１）嘱託医</t>
  </si>
  <si>
    <t>法第24条の12第１項</t>
    <phoneticPr fontId="4"/>
  </si>
  <si>
    <t>（２）看護職員（保健師、助産師、看護師又は准看護師）</t>
  </si>
  <si>
    <t>（３）児童指導員及び保育士</t>
  </si>
  <si>
    <t>平24厚令16第４条第１項</t>
    <phoneticPr fontId="4"/>
  </si>
  <si>
    <t>（４）栄養士</t>
  </si>
  <si>
    <t>（５）調理員</t>
  </si>
  <si>
    <t>（６）児童発達支援管理責任者</t>
  </si>
  <si>
    <t>（７）医師</t>
  </si>
  <si>
    <t>（８）心理指導担当職員</t>
  </si>
  <si>
    <t>平24厚令16第４条第２項</t>
    <phoneticPr fontId="4"/>
  </si>
  <si>
    <t>（９）職業指導員</t>
  </si>
  <si>
    <t>勤務実績表
出勤簿（タイムカード）
従業員の資格証
勤務体制一覧表
利用者数（平均利用人数）が分かる書類（実績表等）</t>
    <phoneticPr fontId="4"/>
  </si>
  <si>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</si>
  <si>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4"/>
  </si>
  <si>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</si>
  <si>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4"/>
  </si>
  <si>
    <t>平24厚令16第４条第３項</t>
    <phoneticPr fontId="4"/>
  </si>
  <si>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4"/>
  </si>
  <si>
    <t>平24厚令16第５条第１項</t>
    <phoneticPr fontId="4"/>
  </si>
  <si>
    <t>平24厚令16第５条第２項</t>
    <phoneticPr fontId="4"/>
  </si>
  <si>
    <t>（４）主として盲児又は肢体不自由のある児童を入所させる指定福祉型障害児入所施設は、その階段の傾斜を緩やかにしているか。</t>
    <phoneticPr fontId="4"/>
  </si>
  <si>
    <t>平24厚令16第５条第３項</t>
    <phoneticPr fontId="4"/>
  </si>
  <si>
    <t>平24厚令16第５条第４項</t>
    <phoneticPr fontId="4"/>
  </si>
  <si>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</si>
  <si>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</si>
  <si>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平24厚令16第６条第１項</t>
    <phoneticPr fontId="4"/>
  </si>
  <si>
    <t>平24厚令16第６条第２項</t>
    <phoneticPr fontId="4"/>
  </si>
  <si>
    <t>平24厚令16第７条</t>
    <phoneticPr fontId="4"/>
  </si>
  <si>
    <t>適宜必要と認める資料</t>
    <phoneticPr fontId="4"/>
  </si>
  <si>
    <t>平24厚令16第８条</t>
    <phoneticPr fontId="4"/>
  </si>
  <si>
    <t>平24厚令16第９条</t>
    <phoneticPr fontId="4"/>
  </si>
  <si>
    <t>平24厚令16第10条</t>
    <phoneticPr fontId="4"/>
  </si>
  <si>
    <t>受給者証の写し</t>
    <phoneticPr fontId="4"/>
  </si>
  <si>
    <t>平24厚令16第11条第１項</t>
    <phoneticPr fontId="4"/>
  </si>
  <si>
    <t>平24厚令16第11条第２項</t>
    <phoneticPr fontId="4"/>
  </si>
  <si>
    <t>平24厚令16第12条</t>
    <phoneticPr fontId="4"/>
  </si>
  <si>
    <t>ケース記録</t>
    <phoneticPr fontId="4"/>
  </si>
  <si>
    <t>平24厚令16第13条</t>
    <phoneticPr fontId="4"/>
  </si>
  <si>
    <t>平24厚令16第14条第１項</t>
    <phoneticPr fontId="4"/>
  </si>
  <si>
    <t>平24厚令16第14条第２項</t>
    <phoneticPr fontId="4"/>
  </si>
  <si>
    <t>平24厚令16第14条第３項</t>
    <phoneticPr fontId="4"/>
  </si>
  <si>
    <t>平24厚令16第15条第１項</t>
    <phoneticPr fontId="4"/>
  </si>
  <si>
    <t>サービス提供の記録</t>
    <phoneticPr fontId="4"/>
  </si>
  <si>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</si>
  <si>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平24厚令16第15条第２項</t>
    <phoneticPr fontId="4"/>
  </si>
  <si>
    <t>平24厚令16第16条第１項</t>
    <phoneticPr fontId="4"/>
  </si>
  <si>
    <t>（１）指定福祉型障害児入所施設は、指定入所支援を提供した際は、入所給付決定保護者から当該指定入所支援に係る入所利用者負担額の支払を受けているか。</t>
    <phoneticPr fontId="4"/>
  </si>
  <si>
    <t>平24厚令16第16条第２項</t>
    <phoneticPr fontId="4"/>
  </si>
  <si>
    <t>平24厚令16第17条第１項</t>
    <phoneticPr fontId="4"/>
  </si>
  <si>
    <t>平24厚令16第17条第２項</t>
    <phoneticPr fontId="4"/>
  </si>
  <si>
    <t>（４）（３）の一号に掲げる費用については、平成24年厚生労働省告示第231号「食事の提供に要する費用及び光熱水費に係る利用料等に関する指針」に定めるところによるものとしているか。</t>
    <phoneticPr fontId="4"/>
  </si>
  <si>
    <t>領収書</t>
    <phoneticPr fontId="4"/>
  </si>
  <si>
    <t>平24厚令16第17条第５項</t>
    <phoneticPr fontId="4"/>
  </si>
  <si>
    <t>重要事項説明書</t>
    <phoneticPr fontId="4"/>
  </si>
  <si>
    <t>平24厚令16第17条第６項</t>
    <phoneticPr fontId="4"/>
  </si>
  <si>
    <t>平24厚令16第18条</t>
    <phoneticPr fontId="4"/>
  </si>
  <si>
    <t>平24厚令16第19条第１項</t>
    <phoneticPr fontId="4"/>
  </si>
  <si>
    <t>平24厚令16第19条第２項</t>
    <phoneticPr fontId="4"/>
  </si>
  <si>
    <t>通知の写し</t>
    <phoneticPr fontId="4"/>
  </si>
  <si>
    <t>平24厚令16第20条第１項</t>
    <phoneticPr fontId="4"/>
  </si>
  <si>
    <t>サービス提供証明書の写し</t>
    <phoneticPr fontId="4"/>
  </si>
  <si>
    <t>平24厚令16第20条第３項</t>
    <phoneticPr fontId="4"/>
  </si>
  <si>
    <t>平24厚令16第21条第１項</t>
    <phoneticPr fontId="4"/>
  </si>
  <si>
    <t>平24厚令16第21条第２項</t>
    <phoneticPr fontId="4"/>
  </si>
  <si>
    <t>個別支援計画
児童発達支援管理責任者が個別支援計画を作成していることが分かる書類</t>
    <phoneticPr fontId="4"/>
  </si>
  <si>
    <t>平24厚令16第21条第３項</t>
    <phoneticPr fontId="4"/>
  </si>
  <si>
    <t>個別支援計画
アセスメント及びモニタリングを実施したことが分かる記録</t>
    <phoneticPr fontId="4"/>
  </si>
  <si>
    <t>平24厚令16第21条第４項</t>
    <phoneticPr fontId="4"/>
  </si>
  <si>
    <t>アセスメントを実施したことが分かる記録
面接記録</t>
    <phoneticPr fontId="4"/>
  </si>
  <si>
    <t>平24厚令16第21条第５項</t>
    <phoneticPr fontId="4"/>
  </si>
  <si>
    <t>平24厚令16第21条第６項</t>
    <phoneticPr fontId="4"/>
  </si>
  <si>
    <t>平24厚令16第21条第７項</t>
    <phoneticPr fontId="4"/>
  </si>
  <si>
    <t>平24厚令16第21条第８項</t>
    <phoneticPr fontId="4"/>
  </si>
  <si>
    <t>保護者に交付した記録
個別支援計画</t>
    <phoneticPr fontId="4"/>
  </si>
  <si>
    <t>平24厚令16第21条第９項</t>
    <phoneticPr fontId="4"/>
  </si>
  <si>
    <t>個別支援計画
アセスメント及びモニタリングに関する記録</t>
    <phoneticPr fontId="4"/>
  </si>
  <si>
    <t>平24厚令16第21条第10項</t>
    <phoneticPr fontId="4"/>
  </si>
  <si>
    <t>平24厚令16第23条</t>
    <phoneticPr fontId="4"/>
  </si>
  <si>
    <t>他の従業者に指導及び助言した記録</t>
    <phoneticPr fontId="4"/>
  </si>
  <si>
    <t>平24厚令16第24条</t>
    <phoneticPr fontId="4"/>
  </si>
  <si>
    <t>平24厚令16第25条第１項</t>
    <phoneticPr fontId="4"/>
  </si>
  <si>
    <t>適宜必要と認める資料
個別支援計画
サービス提供の記録</t>
    <phoneticPr fontId="4"/>
  </si>
  <si>
    <t>平24厚令16第25条第２項</t>
    <phoneticPr fontId="4"/>
  </si>
  <si>
    <t>平24厚令16第25条第３項</t>
    <phoneticPr fontId="4"/>
  </si>
  <si>
    <t>平24厚令16第25条第４項</t>
    <phoneticPr fontId="4"/>
  </si>
  <si>
    <t>平24厚令16第25条第５項</t>
    <phoneticPr fontId="4"/>
  </si>
  <si>
    <t>平24厚令16第26条第１項</t>
    <phoneticPr fontId="4"/>
  </si>
  <si>
    <t>（２）食事は、（１）の規定によるほか、食品の種類及び調理方法について栄養並びに障害児の身体的状況及び嗜好を考慮したものとなっているか。</t>
    <phoneticPr fontId="4"/>
  </si>
  <si>
    <t>平24厚令16第26条第２項</t>
    <phoneticPr fontId="4"/>
  </si>
  <si>
    <t>（３）調理は、あらかじめ作成された献立に従って行っているか。</t>
    <phoneticPr fontId="4"/>
  </si>
  <si>
    <t>平24厚令16第26条第３項</t>
    <phoneticPr fontId="4"/>
  </si>
  <si>
    <t>平24厚令16第26条第４項</t>
    <phoneticPr fontId="4"/>
  </si>
  <si>
    <t>平24厚令16第27条第１項</t>
    <phoneticPr fontId="4"/>
  </si>
  <si>
    <t>平24厚令16第27条第２項</t>
    <phoneticPr fontId="4"/>
  </si>
  <si>
    <t>平24厚令16第27条第３項</t>
    <phoneticPr fontId="4"/>
  </si>
  <si>
    <t>平24厚令16第28条第１項</t>
    <phoneticPr fontId="4"/>
  </si>
  <si>
    <t>（３）指定福祉型障害児入所施設の従業者の健康診断に当たっては、特に入所している者の食事を調理する者につき、綿密な注意を払っているか。</t>
    <phoneticPr fontId="4"/>
  </si>
  <si>
    <t>平24厚令16第28条第３項</t>
    <phoneticPr fontId="4"/>
  </si>
  <si>
    <t>平24厚令16第29条</t>
    <phoneticPr fontId="4"/>
  </si>
  <si>
    <t>緊急時対応マニュアル
ケース記録
事故等の対応記録</t>
    <phoneticPr fontId="4"/>
  </si>
  <si>
    <t>平24厚令16第30条</t>
    <phoneticPr fontId="4"/>
  </si>
  <si>
    <t>平24厚令16第32条</t>
    <phoneticPr fontId="4"/>
  </si>
  <si>
    <t>勤務実績表
出席簿（タイムカード）
勤務体制一覧表
従業員の資格証
管理者の雇用形態が分かる書類</t>
    <phoneticPr fontId="4"/>
  </si>
  <si>
    <t>（２）指定福祉型障害児入所施設の管理者は、当該指定福祉型障害児入所施設の従業者及び業務の管理その他の管理を、一元的に行っているか。</t>
    <phoneticPr fontId="4"/>
  </si>
  <si>
    <t>平24厚令16第33条第１項</t>
    <phoneticPr fontId="4"/>
  </si>
  <si>
    <t>業務等の管理を行っていることが分かる書類（運営規程、業務日誌等）</t>
    <phoneticPr fontId="4"/>
  </si>
  <si>
    <t>平24厚令16第33条第２項</t>
    <phoneticPr fontId="4"/>
  </si>
  <si>
    <t>従業員に遵守させるために必要な指揮命令を行ったことが分かる書類（業務日誌等）</t>
    <phoneticPr fontId="4"/>
  </si>
  <si>
    <t>平24厚令16第33条第３項</t>
    <phoneticPr fontId="4"/>
  </si>
  <si>
    <t>運営規程</t>
    <phoneticPr fontId="4"/>
  </si>
  <si>
    <t>（１）指定福祉型障害児入所施設は、障害児に対し、適切な指定入所支援を提供することができるよう、従業者の勤務の体制を定めているか。</t>
    <phoneticPr fontId="4"/>
  </si>
  <si>
    <t>平24厚令16第34条</t>
    <phoneticPr fontId="4"/>
  </si>
  <si>
    <t>従業者の勤務表</t>
    <phoneticPr fontId="4"/>
  </si>
  <si>
    <t>平24厚令16第35条第１項</t>
    <phoneticPr fontId="4"/>
  </si>
  <si>
    <t>勤務形態一覧表または雇用形態が分かる書類</t>
    <phoneticPr fontId="4"/>
  </si>
  <si>
    <t>（３）指定福祉型障害児入所施設は、従業者の資質の向上のために、その研修の機会を確保しているか。</t>
    <phoneticPr fontId="4"/>
  </si>
  <si>
    <t>平24厚令16第35条第２項</t>
    <phoneticPr fontId="4"/>
  </si>
  <si>
    <t>研修計画、研修実施記録</t>
    <phoneticPr fontId="4"/>
  </si>
  <si>
    <t>平24厚令16第35条第３項</t>
    <phoneticPr fontId="4"/>
  </si>
  <si>
    <t>平24厚令16第35条第４項</t>
    <phoneticPr fontId="4"/>
  </si>
  <si>
    <t>平24厚令16第35条の２第１項</t>
    <phoneticPr fontId="4"/>
  </si>
  <si>
    <t>業務継続計画</t>
    <phoneticPr fontId="4"/>
  </si>
  <si>
    <t>平24厚令16第35条の２第２項</t>
    <phoneticPr fontId="4"/>
  </si>
  <si>
    <t>研修及び訓練を実施したことが分かる書類</t>
    <phoneticPr fontId="4"/>
  </si>
  <si>
    <t>平24厚令16第35条の２第３項</t>
    <phoneticPr fontId="4"/>
  </si>
  <si>
    <t>業務継続計画の見直しを検討したことが分かる書類
運営規程</t>
    <phoneticPr fontId="4"/>
  </si>
  <si>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</si>
  <si>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平24厚令16第36条</t>
    <phoneticPr fontId="4"/>
  </si>
  <si>
    <t>平24厚令16第37条第１項</t>
    <phoneticPr fontId="4"/>
  </si>
  <si>
    <t>平24厚令16第37条第２項</t>
    <phoneticPr fontId="4"/>
  </si>
  <si>
    <t>地域住民が訓練に参加していることが分かる書類</t>
    <phoneticPr fontId="4"/>
  </si>
  <si>
    <t>平24厚令16第37条第３項</t>
    <phoneticPr fontId="4"/>
  </si>
  <si>
    <t>安全計画に関する書類</t>
    <phoneticPr fontId="4"/>
  </si>
  <si>
    <t>平24厚令16第37条の２第１項</t>
    <phoneticPr fontId="4"/>
  </si>
  <si>
    <t>平24厚令16第37条の２第２項</t>
    <phoneticPr fontId="4"/>
  </si>
  <si>
    <t>平24厚令16第37条の２第３項</t>
    <phoneticPr fontId="4"/>
  </si>
  <si>
    <t>自動車運行状況並びに所在を確認したことが分かる書類</t>
    <phoneticPr fontId="4"/>
  </si>
  <si>
    <t>平24厚令16第37条の３</t>
    <phoneticPr fontId="4"/>
  </si>
  <si>
    <t>衛生管理に関する書類</t>
    <phoneticPr fontId="4"/>
  </si>
  <si>
    <t>平24厚令16第38条第１項</t>
    <phoneticPr fontId="4"/>
  </si>
  <si>
    <t>平24厚令16第38条第２項</t>
    <phoneticPr fontId="4"/>
  </si>
  <si>
    <t>平24厚令16第38条第３項</t>
    <phoneticPr fontId="4"/>
  </si>
  <si>
    <t>平24厚令16第39条第１項</t>
    <phoneticPr fontId="4"/>
  </si>
  <si>
    <t>平24厚令16第39条第２項</t>
    <phoneticPr fontId="4"/>
  </si>
  <si>
    <t>施設の掲示物又は備え付け閲覧物</t>
    <phoneticPr fontId="4"/>
  </si>
  <si>
    <t>平24厚令16第40条第１項、第２項</t>
    <phoneticPr fontId="4"/>
  </si>
  <si>
    <t>個別支援計画
身体拘束等に関する書類</t>
    <phoneticPr fontId="4"/>
  </si>
  <si>
    <t>平24厚令16第41条第１項</t>
    <phoneticPr fontId="4"/>
  </si>
  <si>
    <t>身体拘束等に関する書類（必要事項が記載されている記録、理由が分かる書類等）</t>
    <phoneticPr fontId="4"/>
  </si>
  <si>
    <t>平24厚令16第41条第２項</t>
    <phoneticPr fontId="4"/>
  </si>
  <si>
    <t>平24厚令16第41条第３項</t>
    <phoneticPr fontId="4"/>
  </si>
  <si>
    <t>平24厚令16第42条第１項</t>
    <phoneticPr fontId="4"/>
  </si>
  <si>
    <t>平24厚令16第42条第２項</t>
    <phoneticPr fontId="4"/>
  </si>
  <si>
    <t>従業者及び管理者の秘密保持誓約書</t>
    <phoneticPr fontId="4"/>
  </si>
  <si>
    <t>平24厚令16第44条第１項</t>
    <phoneticPr fontId="4"/>
  </si>
  <si>
    <t>平24厚令16第44条第２項</t>
    <phoneticPr fontId="4"/>
  </si>
  <si>
    <t>情報提供を行ったことが分かる書類（パンフレット等）</t>
    <phoneticPr fontId="4"/>
  </si>
  <si>
    <t>平24厚令16第44条第３項</t>
    <phoneticPr fontId="4"/>
  </si>
  <si>
    <t>事業者のＨＰ画面・パンフレット</t>
    <phoneticPr fontId="4"/>
  </si>
  <si>
    <t>平24厚令16第45条第１項</t>
    <phoneticPr fontId="4"/>
  </si>
  <si>
    <t>平24厚令16第45条第２項</t>
    <phoneticPr fontId="4"/>
  </si>
  <si>
    <t>平24厚令16第46条第１項</t>
    <phoneticPr fontId="4"/>
  </si>
  <si>
    <t>平24厚令16第46条第２項</t>
    <phoneticPr fontId="4"/>
  </si>
  <si>
    <t>平24厚令16第47条第１項</t>
    <phoneticPr fontId="4"/>
  </si>
  <si>
    <t>平24厚令16第47条第２項</t>
    <phoneticPr fontId="4"/>
  </si>
  <si>
    <t>都道府県等への報告書</t>
    <phoneticPr fontId="4"/>
  </si>
  <si>
    <t>平24厚令16第47条第３項</t>
    <phoneticPr fontId="4"/>
  </si>
  <si>
    <t>運営適正委員会の調査又はあっせんに協力したことが分かる資料</t>
    <phoneticPr fontId="4"/>
  </si>
  <si>
    <t>平24厚令16第47条第４項</t>
    <phoneticPr fontId="4"/>
  </si>
  <si>
    <t>平24厚令16第47条第５項</t>
    <phoneticPr fontId="4"/>
  </si>
  <si>
    <t>平24厚令16第48条</t>
    <phoneticPr fontId="4"/>
  </si>
  <si>
    <t>平24厚令16第49条第１項</t>
    <phoneticPr fontId="4"/>
  </si>
  <si>
    <t>平24厚令16第49条第２項</t>
    <phoneticPr fontId="4"/>
  </si>
  <si>
    <t>平24厚令16第49条第３項</t>
    <phoneticPr fontId="4"/>
  </si>
  <si>
    <t>平24厚令16第50条</t>
    <phoneticPr fontId="4"/>
  </si>
  <si>
    <t>平24厚令16第51条第１項</t>
    <phoneticPr fontId="4"/>
  </si>
  <si>
    <t>平24厚令16第51条第２項</t>
    <phoneticPr fontId="4"/>
  </si>
  <si>
    <t>平24厚令16第58条第１項</t>
    <phoneticPr fontId="4"/>
  </si>
  <si>
    <t>平24厚令16第58条第２項</t>
    <phoneticPr fontId="4"/>
  </si>
  <si>
    <t>平24厚告123の二</t>
    <phoneticPr fontId="4"/>
  </si>
  <si>
    <t>（減算が行われる場合）</t>
  </si>
  <si>
    <t>平24厚告123の別表第１の１の注３</t>
    <phoneticPr fontId="4"/>
  </si>
  <si>
    <t>平24厚告123の別表第１の１の注14</t>
    <phoneticPr fontId="4"/>
  </si>
  <si>
    <t>平24厚告123の別表第１の３の注２</t>
    <phoneticPr fontId="4"/>
  </si>
  <si>
    <t>平24厚告123の別表第１の３の注３</t>
    <phoneticPr fontId="4"/>
  </si>
  <si>
    <t>平24厚告123の別表第１の４の注</t>
    <phoneticPr fontId="4"/>
  </si>
  <si>
    <t>平24厚告123の別表第１の５の注１</t>
    <phoneticPr fontId="4"/>
  </si>
  <si>
    <t>平24厚告123の別表第１の５の注２</t>
    <phoneticPr fontId="4"/>
  </si>
  <si>
    <t>平24厚告123の別表第１の５の注３</t>
    <phoneticPr fontId="4"/>
  </si>
  <si>
    <t>平24厚告123の別表第１の６の注</t>
    <phoneticPr fontId="4"/>
  </si>
  <si>
    <t>平24厚告123の別表第１の７の注１</t>
    <phoneticPr fontId="4"/>
  </si>
  <si>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</si>
  <si>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（２）指定福祉型障害児入所施設等は、当該指定障害児入所施設等を利用する障害児の意思及び人格を尊重して、常に当該障害児の立場に立った指定入所支援の提供に努めているか。</t>
    <phoneticPr fontId="4"/>
  </si>
  <si>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</si>
  <si>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</si>
  <si>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</si>
  <si>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</si>
  <si>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運営規程
個別支援計画
移行支援計画
ケース記録</t>
    <phoneticPr fontId="4"/>
  </si>
  <si>
    <t>１以上</t>
    <phoneticPr fontId="4"/>
  </si>
  <si>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4"/>
  </si>
  <si>
    <t xml:space="preserve">１以上（ただし、40人以下の障害児を入所させる指定福祉型障害児入所施設にあっては、置かないことができる。）
</t>
    <phoneticPr fontId="4"/>
  </si>
  <si>
    <t>　１以上（ただし、調理業務の全部を委託する指定福祉型障害児入所施設にあっては、置かないことができる。）</t>
    <phoneticPr fontId="4"/>
  </si>
  <si>
    <t xml:space="preserve">主として自閉症児を入所させる指定福祉型障害児入所施設である場合には置く
</t>
    <phoneticPr fontId="4"/>
  </si>
  <si>
    <t xml:space="preserve">心理支援を行う必要があると認められる障害児５人以上に心理指導を行う場合には置く
</t>
    <phoneticPr fontId="4"/>
  </si>
  <si>
    <t>職業指導を行う場合には置く。</t>
    <phoneticPr fontId="4"/>
  </si>
  <si>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4"/>
  </si>
  <si>
    <t>平24厚令16第４条第４項</t>
    <phoneticPr fontId="4"/>
  </si>
  <si>
    <t>従業者の勤務実態の分かる書類
（出勤簿等）</t>
    <phoneticPr fontId="4"/>
  </si>
  <si>
    <t>法第24条の12第２項</t>
    <phoneticPr fontId="4"/>
  </si>
  <si>
    <t>第３  設備に関する基準</t>
    <phoneticPr fontId="4"/>
  </si>
  <si>
    <t xml:space="preserve">  設備</t>
    <phoneticPr fontId="4"/>
  </si>
  <si>
    <t>平面図
設備・備品等一覧表
【目視】</t>
    <phoneticPr fontId="4"/>
  </si>
  <si>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4"/>
  </si>
  <si>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4"/>
  </si>
  <si>
    <t>平面図
【目視】</t>
    <phoneticPr fontId="4"/>
  </si>
  <si>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4"/>
  </si>
  <si>
    <t>平24厚令16第５条第５項</t>
    <phoneticPr fontId="4"/>
  </si>
  <si>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4"/>
  </si>
  <si>
    <t>平24厚令16附則第 ２条</t>
    <phoneticPr fontId="4"/>
  </si>
  <si>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4"/>
  </si>
  <si>
    <t>平24厚令16附則第３条</t>
    <phoneticPr fontId="4"/>
  </si>
  <si>
    <t>第４  運営に関する基準</t>
    <phoneticPr fontId="4"/>
  </si>
  <si>
    <t>１  内容及び手続の説明及び同意</t>
    <phoneticPr fontId="4"/>
  </si>
  <si>
    <t>重要事項説明書
利用契約書</t>
    <phoneticPr fontId="4"/>
  </si>
  <si>
    <t>（２）指定福祉型障害児入所施設は、社会福祉法（昭和26年法律第45号）第77条の規定に基づき書面の交付を行う場合は、利用申込者に係る障害児の障害の特性に応じた適切な配慮をしているか。</t>
    <phoneticPr fontId="4"/>
  </si>
  <si>
    <t>重要事項説明書
利用契約書
その他保護者に交付した書面</t>
    <phoneticPr fontId="4"/>
  </si>
  <si>
    <t>２  提供拒否の禁止</t>
    <phoneticPr fontId="4"/>
  </si>
  <si>
    <t xml:space="preserve">指定福祉型障害児入所施設は、正当な理由がなく、指定入所支援の提供を拒んでいないか。
</t>
    <phoneticPr fontId="4"/>
  </si>
  <si>
    <t>３  あっせん、調整及び要請に対する協力</t>
    <phoneticPr fontId="4"/>
  </si>
  <si>
    <t xml:space="preserve">  指定福祉型障害児入所施設は、指定入所支援の利用について都道府県が行うあっせん、調整及び要請に対し、できる限り協力しているか。</t>
    <phoneticPr fontId="4"/>
  </si>
  <si>
    <t>４  サービス提供困難時の対応</t>
    <phoneticPr fontId="4"/>
  </si>
  <si>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</si>
  <si>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５  受給資格の確認</t>
    <phoneticPr fontId="4"/>
  </si>
  <si>
    <t>　指定福祉型障害児入所施設は、指定入所支援の提供を求められた場合は、入所給付決定保護者の提示する入所受給者証によって、入所給付決定の有無、給付決定期間等を確かめているか</t>
    <phoneticPr fontId="4"/>
  </si>
  <si>
    <t>６  障害児入所給付費の支給の申請に係る援助</t>
    <phoneticPr fontId="4"/>
  </si>
  <si>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</si>
  <si>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（２）指定福祉型障害児入所施設は、入所給付決定に通常要すべき標準的な期間を考慮し、給付決定期間の終了に伴う障害児入所給付費の支給申請について、必要な援助を行っているか。</t>
    <phoneticPr fontId="4"/>
  </si>
  <si>
    <t>７  心身の状況等の把握</t>
    <phoneticPr fontId="4"/>
  </si>
  <si>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</si>
  <si>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</si>
  <si>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８  居住地の変更が見込まれる者への対応</t>
    <phoneticPr fontId="4"/>
  </si>
  <si>
    <t xml:space="preserve">  指定福祉型障害児入所施設は、入所給付決定保護者の居住地の変更が見込まれる場合においては、速やかに当該入所給付決定保護者の居住地の都道府県に連絡しているか。</t>
    <phoneticPr fontId="4"/>
  </si>
  <si>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4"/>
  </si>
  <si>
    <t>（２）指定福祉型障害児入所施設は、入所受給者証記載事項を遅滞なく都道府県に対し報告しているか。</t>
    <phoneticPr fontId="4"/>
  </si>
  <si>
    <t>（３）指定福祉型障害児入所施設は、入所している障害児の数の変動が見込まれる場合においては、速やかに都道府県に報告しているか。</t>
    <phoneticPr fontId="4"/>
  </si>
  <si>
    <t>９  入退所の記録の記載等</t>
    <phoneticPr fontId="4"/>
  </si>
  <si>
    <t>10  サービスの提供の記録</t>
    <phoneticPr fontId="4"/>
  </si>
  <si>
    <t>（１）指定福祉型障害児入所施設は、指定入所支援を提供した際は、提供日、内容その他必要な事項を記録しているか。</t>
    <phoneticPr fontId="4"/>
  </si>
  <si>
    <t>（２）指定福祉型障害児入所施設は、（１）の規定による記録に際しては、入所給付決定保護者から指定入所支援を提供したことについて確認を受けているか。</t>
    <phoneticPr fontId="4"/>
  </si>
  <si>
    <t>11  指定福祉型障害児入所施設が入所給付決定保護者に求めることのできる金銭の支払の範囲等</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</si>
  <si>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</si>
  <si>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12  入所利用者負担額の受領</t>
    <phoneticPr fontId="4"/>
  </si>
  <si>
    <t>（２）指定福祉型障害児入所施設は、法定代理受領を行わない指定入所支援を提供した際は、入所給付決定保護者から、当該指定入所支援に係る指定入所支援費用基準額の支払を受けているか。</t>
    <phoneticPr fontId="4"/>
  </si>
  <si>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</si>
  <si>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平24厚令16第17条第３項</t>
    <phoneticPr fontId="4"/>
  </si>
  <si>
    <t>請求書
領収書</t>
    <phoneticPr fontId="4"/>
  </si>
  <si>
    <t>平24厚令16第17条第４項
平24厚告231</t>
    <phoneticPr fontId="4"/>
  </si>
  <si>
    <t>請求書
領収書
重要事項説明書</t>
    <phoneticPr fontId="4"/>
  </si>
  <si>
    <t>（５）指定福祉型障害児入所施設は、（１）から（３）までの費用の額の支払を受けた場合は、当該費用に係る領収証を当該費用の額を支払った入所給付決定保護者に対し交付しているか。</t>
    <phoneticPr fontId="4"/>
  </si>
  <si>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</si>
  <si>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13  入所利用者負担額に係る管理</t>
    <phoneticPr fontId="4"/>
  </si>
  <si>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</si>
  <si>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14  障害児入所給付費等の額に係る通知等</t>
    <phoneticPr fontId="4"/>
  </si>
  <si>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4"/>
  </si>
  <si>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</si>
  <si>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</si>
  <si>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</si>
  <si>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（２）指定福祉型障害児入所施設は、障害児ができる限り良好な家庭的環境において指定入所支援を受けることができるよう努めているか。</t>
    <phoneticPr fontId="4"/>
  </si>
  <si>
    <t>（３）指定福祉型障害児入所施設は、障害児が自立した日常生活又は社会生活を営むことができるよう、障害児及び入所給付決定保護者の意思をできる限り尊重するための配慮をしているか。</t>
    <phoneticPr fontId="4"/>
  </si>
  <si>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</si>
  <si>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（５）指定福祉型障害児入所施設は、その提供する指定入所支援の質の評価を行い、常にその改善を図っているか。</t>
    <phoneticPr fontId="4"/>
  </si>
  <si>
    <t>平24厚令16第20条第２項</t>
    <phoneticPr fontId="4"/>
  </si>
  <si>
    <t>平24厚令16第20条第４項</t>
    <phoneticPr fontId="4"/>
  </si>
  <si>
    <t>平24厚令16第20条第５項</t>
    <phoneticPr fontId="4"/>
  </si>
  <si>
    <t>16  入所支援計画の作成等</t>
    <phoneticPr fontId="4"/>
  </si>
  <si>
    <t>（１）指定福祉型障害児入所施設の管理者は、児童発達支援管理責任者に入所支援計画の作成に関する業務を担当させているか。</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</si>
  <si>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</si>
  <si>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</si>
  <si>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</si>
  <si>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個別支援計画の原案
他サービスとの連携状況が分かる書類</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</si>
  <si>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</si>
  <si>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サービス担当者会議の記録</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</si>
  <si>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</si>
  <si>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個別支援計画</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</si>
  <si>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</si>
  <si>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</si>
  <si>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</si>
  <si>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モニタリング記録
面接記録</t>
    <phoneticPr fontId="4"/>
  </si>
  <si>
    <t>（10）（２）、（３）、（５）から（７）まで及び（９）の規定は、（８）に規定する入所支援計画の変更について準用しているか</t>
    <phoneticPr fontId="4"/>
  </si>
  <si>
    <t>(２)、(３)、(５)から(７)まで及び(９)に掲げる確認資料</t>
    <phoneticPr fontId="4"/>
  </si>
  <si>
    <t>17  児童発達支援管理責任者の責務</t>
    <phoneticPr fontId="4"/>
  </si>
  <si>
    <t>16の２　移行支援計画の作成等</t>
    <phoneticPr fontId="4"/>
  </si>
  <si>
    <t>（１）指定福祉型障害児入所施設の管理者は、児童発達支援管理責任者に移行支援計画の作成に関する業務を担当させているか。</t>
    <phoneticPr fontId="4"/>
  </si>
  <si>
    <t>平24厚令16第21条の２第１項</t>
    <phoneticPr fontId="4"/>
  </si>
  <si>
    <t>移行支援計画
児童発達支援管理責任者が移行支援計画を作成していることが分かる書類</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</si>
  <si>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</si>
  <si>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平24厚令16第21条の２第２項</t>
    <phoneticPr fontId="4"/>
  </si>
  <si>
    <t>移行支援計画
アセスメント及びモニタリングを実施したことが分かる記録</t>
    <phoneticPr fontId="4"/>
  </si>
  <si>
    <t>平24厚令16第21条の２第５項
平24厚令16第21条第３項</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</si>
  <si>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</si>
  <si>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平24厚令16第21条の２第３項</t>
    <phoneticPr fontId="4"/>
  </si>
  <si>
    <t>移行支援計画の原案
他サービスとの連携状況が分かる書類</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</si>
  <si>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</si>
  <si>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平24厚令16第21条の２第５項
平24厚令16第21条第５項</t>
    <phoneticPr fontId="4"/>
  </si>
  <si>
    <t>移行支援会議の記録</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</si>
  <si>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</si>
  <si>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平24厚令16第21条の２第５項
平24厚令16第21条第６項</t>
    <phoneticPr fontId="4"/>
  </si>
  <si>
    <t>移行支援計画</t>
    <phoneticPr fontId="4"/>
  </si>
  <si>
    <t>（７）児童発達支援管理責任者は、移行支援計画を作成した際には、当該移行支援計画を入所給付決定保護者に交付しているか。</t>
    <phoneticPr fontId="4"/>
  </si>
  <si>
    <t>平24厚令16第21条の２第５項
平24厚令16第21条第７項</t>
    <phoneticPr fontId="4"/>
  </si>
  <si>
    <t>保護者に交付した記録
移行支援計画</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</si>
  <si>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</si>
  <si>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平24厚令16第21条の２第４項</t>
    <phoneticPr fontId="4"/>
  </si>
  <si>
    <t>移行支援計画
アセスメント及びモニタリングに関する記録</t>
    <phoneticPr fontId="4"/>
  </si>
  <si>
    <t>平24厚令16第21条の２第６項
平24厚令16第21条第９項</t>
    <phoneticPr fontId="4"/>
  </si>
  <si>
    <t>（10）（２）、（３）、（５）から（７）まで及び（９）の規定は、（８）に規定する入所支援計画の変更について準用しているか。</t>
    <phoneticPr fontId="4"/>
  </si>
  <si>
    <t>平24厚令16第21条の２第10項</t>
    <phoneticPr fontId="4"/>
  </si>
  <si>
    <t>平24厚令16第22条第１項</t>
    <phoneticPr fontId="4"/>
  </si>
  <si>
    <t xml:space="preserve">（１）児童発達支援管理責任者は、16及び16の２に規定する業務のほか、次に掲げる業務を行っているか。
</t>
    <phoneticPr fontId="4"/>
  </si>
  <si>
    <t>一　18に規定する検討及び必要な援助並びに19に規定する相談及び援助を行うこと。</t>
    <phoneticPr fontId="4"/>
  </si>
  <si>
    <t xml:space="preserve">二　他の従業者に対する技術指導及び助言を行うこと。
</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</si>
  <si>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</si>
  <si>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相談及び援助を行っていることが分かる書類（ケース記録等）</t>
    <phoneticPr fontId="4"/>
  </si>
  <si>
    <t>平24厚令16第22条第２項</t>
    <phoneticPr fontId="4"/>
  </si>
  <si>
    <t>18  検討等</t>
    <phoneticPr fontId="4"/>
  </si>
  <si>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</si>
  <si>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19  相談及び援助</t>
    <phoneticPr fontId="4"/>
  </si>
  <si>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</si>
  <si>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</si>
  <si>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（１）指定福祉型障害児入所施設は、障害児の心身の状況に応じ、障害児の自立の支援と日常生活の充実に資するよう、適切な技術をもって支援を行っているか。</t>
    <phoneticPr fontId="4"/>
  </si>
  <si>
    <t>（２）指定福祉型障害児入所施設は、障害児が日常生活における適切な習慣を確立するとともに、社会生活への適応性を高めるよう、あらゆる機会を通じて生活指導を行っているか。</t>
    <phoneticPr fontId="4"/>
  </si>
  <si>
    <t>（３）指定福祉型障害児入所施設は、障害児の適性に応じ、障害児ができる限り健全な社会生活を営むことができるよう、より適切に支援を行っているか。</t>
    <phoneticPr fontId="4"/>
  </si>
  <si>
    <t>（４）指定福祉型障害児入所施設は、常時１人以上の従業者を支援に従事させているか。</t>
    <phoneticPr fontId="4"/>
  </si>
  <si>
    <t>（５）指定福祉型障害児入所施設は、障害児に対して、当該障害児に係る入所給付決定保護者の負担により、当該指定福祉型障害児入所施設の従業者以外の者による支援を受けさせていないか。</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</si>
  <si>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</si>
  <si>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</si>
  <si>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</si>
  <si>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21  食事</t>
    <phoneticPr fontId="4"/>
  </si>
  <si>
    <t>（１）指定福祉型障害児入所施設において、障害児に食事を提供するときは、その献立は、できる限り、変化に富み、障害児の健全な発育に必要な栄養量を含有するものとなっているか。</t>
    <phoneticPr fontId="4"/>
  </si>
  <si>
    <t>（４）指定福祉型障害児入所施設は、障害児の健康な生活の基本としての食を営む力の育成に努めているか。</t>
    <phoneticPr fontId="4"/>
  </si>
  <si>
    <t>22  社会生活上の便宜の供与等</t>
    <phoneticPr fontId="4"/>
  </si>
  <si>
    <t>（１）指定福祉型障害児入所施設は、教養娯楽設備等を備えるほか、適宜障害児のためのレクリエーション行事を行っているか。</t>
    <phoneticPr fontId="4"/>
  </si>
  <si>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</si>
  <si>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（３）指定福祉型障害児入所施設は、常に障害児の家族との連携を図るとともに、障害児とその家族との交流等の機会を確保するよう努めているか。</t>
    <phoneticPr fontId="4"/>
  </si>
  <si>
    <t>23  健康管理</t>
    <phoneticPr fontId="4"/>
  </si>
  <si>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</si>
  <si>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4"/>
  </si>
  <si>
    <t>24  緊急時等の対応</t>
    <phoneticPr fontId="4"/>
  </si>
  <si>
    <t>25  障害児の入院期間中の取扱い</t>
    <phoneticPr fontId="4"/>
  </si>
  <si>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4"/>
  </si>
  <si>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4"/>
  </si>
  <si>
    <t>26  給付金として支払を受けた金銭の管理</t>
    <phoneticPr fontId="4"/>
  </si>
  <si>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</si>
  <si>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平24厚令16第31条
平24厚告305</t>
    <phoneticPr fontId="4"/>
  </si>
  <si>
    <t>27  入所給付決定保護者に関する都道府県への通知</t>
    <phoneticPr fontId="4"/>
  </si>
  <si>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4"/>
  </si>
  <si>
    <t>28  管理者による管理等</t>
    <phoneticPr fontId="4"/>
  </si>
  <si>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4"/>
  </si>
  <si>
    <t>（３）指定福祉型障害児入所施設の管理者は、当該指定福祉型障害児入所施設の従業者に平成24年厚生労働省令第16号第２章の規定を遵守させるために必要な指揮命令を行っているか。</t>
    <phoneticPr fontId="4"/>
  </si>
  <si>
    <t>29  運営規程</t>
    <phoneticPr fontId="4"/>
  </si>
  <si>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</si>
  <si>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</si>
  <si>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（２）指定福祉型障害児入所施設は、当該指定福祉型障害児入所施設の従業者によって指定入所支援を提供しているか。（ただし、障害児の支援に直接影響を及ぼさない業務については、この限りでない。）</t>
    <phoneticPr fontId="4"/>
  </si>
  <si>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</si>
  <si>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</si>
  <si>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</si>
  <si>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就業環境が害されることを防止するための方針が分かる書類</t>
    <phoneticPr fontId="4"/>
  </si>
  <si>
    <t>（３）指定福祉型障害児入所施設は、定期的に業務継続計画の見直しを行い、必要に応じて業務継続計画の変更を行っているか。</t>
    <phoneticPr fontId="4"/>
  </si>
  <si>
    <t>32  定員の遵守</t>
    <phoneticPr fontId="4"/>
  </si>
  <si>
    <t>　指定福祉型障害児入所施設は、入所定員及び居室の定員を超えて入所させていないか。（ただし、災害、虐待その他のやむを得ない事情がある場合は、この限りでない。）</t>
    <phoneticPr fontId="4"/>
  </si>
  <si>
    <t>運営規程
利用者数が分かる書類（利用者名簿等）</t>
    <phoneticPr fontId="4"/>
  </si>
  <si>
    <t>33  非常災害対策</t>
    <phoneticPr fontId="4"/>
  </si>
  <si>
    <t>非常火災時対応マニュアル（対応計画）
運営規程
通報・連絡体制
消防用設備点検の記録</t>
    <phoneticPr fontId="4"/>
  </si>
  <si>
    <t>（２）指定福祉型障害児入所施設は、非常災害に備えるため、定期的に避難、救出その他必要な訓練を行っているか。</t>
    <phoneticPr fontId="4"/>
  </si>
  <si>
    <t>避難訓練の記録
消防署への届出</t>
    <phoneticPr fontId="4"/>
  </si>
  <si>
    <t>（３）指定福祉型障害児入所施設は、（２）の訓練の実施に当たって、地域住民の参加が得られるよう連携に努めているか。</t>
    <phoneticPr fontId="4"/>
  </si>
  <si>
    <t>34  安全計画の策定等</t>
    <phoneticPr fontId="4"/>
  </si>
  <si>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4"/>
  </si>
  <si>
    <t>（２）指定福祉型障害児入所施設は、従業者に対し、安全計画について周知するとともに、（１）の研修及び訓練を定期的に実施しているか。</t>
    <phoneticPr fontId="4"/>
  </si>
  <si>
    <t>（３）指定福祉型障害児入所施設は、定期的に安全計画の見直しを行い、必要に応じて安全計画の変更を行っているか。</t>
    <phoneticPr fontId="4"/>
  </si>
  <si>
    <t>35  自動車を運行する場合の所在の確認</t>
    <phoneticPr fontId="4"/>
  </si>
  <si>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</si>
  <si>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36  衛生管理等</t>
    <phoneticPr fontId="4"/>
  </si>
  <si>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4"/>
  </si>
  <si>
    <t>（２）指定福祉型障害児入所施設は、当該指定福祉型障害児入所施設において感染症又は食中毒が発生し、又はまん延しないように、次に掲げる措置を講じているか。</t>
    <phoneticPr fontId="4"/>
  </si>
  <si>
    <t>委員会議事録</t>
    <phoneticPr fontId="4"/>
  </si>
  <si>
    <t>感染症及び食中毒の予防及びまん延の防止のための指針</t>
    <phoneticPr fontId="4"/>
  </si>
  <si>
    <t>②　当該指定福祉型障害児入所施設における感染症及び食中毒の予防及びまん延の防止のための指針を整備しているか。</t>
    <phoneticPr fontId="4"/>
  </si>
  <si>
    <t>（３）指定福祉型障害児入所施設は、障害児の希望等を勘案し、適切な方法により、障害児を入浴させ又は清しきしているか。</t>
    <phoneticPr fontId="4"/>
  </si>
  <si>
    <t>37  協力医療機関等</t>
    <phoneticPr fontId="4"/>
  </si>
  <si>
    <t>（１）指定福祉型障害児入所施設は、障害児の病状の急変等に備えるため、あらかじめ、協力医療機関を定めているか。</t>
    <phoneticPr fontId="4"/>
  </si>
  <si>
    <t>（２）指定福祉型障害児入所施設は、あらかじめ、協力歯科医療機関を定めておくよう努めているか。</t>
    <phoneticPr fontId="4"/>
  </si>
  <si>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4"/>
  </si>
  <si>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4"/>
  </si>
  <si>
    <t>平24厚令16第39条第３項</t>
    <phoneticPr fontId="4"/>
  </si>
  <si>
    <t>平24厚令16第39条第４項</t>
    <phoneticPr fontId="4"/>
  </si>
  <si>
    <t>38  掲示</t>
    <phoneticPr fontId="4"/>
  </si>
  <si>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4"/>
  </si>
  <si>
    <t>39  身体拘束等の禁止</t>
    <phoneticPr fontId="4"/>
  </si>
  <si>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</si>
  <si>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（２）指定福祉型障害児入所施設は、やむを得ず身体拘束等を行う場合には、その態様及び時間、その際の障害児の心身の状況並びに緊急やむを得ない理由その他必要な事項を記録しているか。</t>
    <phoneticPr fontId="4"/>
  </si>
  <si>
    <t>（３）指定福祉型障害児入所施設は、身体拘束等の適正化を図るため、次に掲げる措置を講じているか。</t>
    <phoneticPr fontId="4"/>
  </si>
  <si>
    <t>②　身体拘束等の適正化のための指針を整備しているか。</t>
    <phoneticPr fontId="4"/>
  </si>
  <si>
    <t>身体拘束等の適正化のための指針</t>
    <phoneticPr fontId="4"/>
  </si>
  <si>
    <t>研修を実施したことが分かる書類</t>
    <phoneticPr fontId="4"/>
  </si>
  <si>
    <t>40  虐待等の禁止</t>
    <phoneticPr fontId="4"/>
  </si>
  <si>
    <t>（１）指定福祉型障害児入所施設の従業者は、障害児に対し、法第33条の10各号に掲げる行為（被措置児童等虐待）その他当該障害児の心身に有害な影響を与える行為をしていないか。</t>
    <phoneticPr fontId="4"/>
  </si>
  <si>
    <t>個別支援計画
虐待防止関係書類（研修記録、虐待防止マニュアル等）
ケース記録
業務日誌</t>
    <phoneticPr fontId="4"/>
  </si>
  <si>
    <t>（２）指定福祉型障害児入所施設は、虐待の発生又はその再発を防止するため、次に掲げる措置を講じているか。</t>
    <phoneticPr fontId="4"/>
  </si>
  <si>
    <t>委員会議事録
従業者に周知したことが分かる書類</t>
    <phoneticPr fontId="4"/>
  </si>
  <si>
    <t>③　①及び②に掲げる措置を適切に実施するための担当者を置いているか。</t>
    <phoneticPr fontId="4"/>
  </si>
  <si>
    <t>担当者が配置されていることが分かる書類（辞令、人事記録等）</t>
    <phoneticPr fontId="4"/>
  </si>
  <si>
    <t>41  秘密保持等</t>
    <phoneticPr fontId="4"/>
  </si>
  <si>
    <t>（１）指定福祉型障害児入所施設の従業者及び管理者は、正当な理由がなく、その業務上知り得た障害児又はその家族の秘密を漏らしていないか。</t>
    <phoneticPr fontId="4"/>
  </si>
  <si>
    <t>（２）指定福祉型障害児入所施設は、従業者及び管理者であった者が、正当な理由がなく、その業務上知り得た障害児又はその家族の秘密を漏らすことがないよう、必要な措置を講じているか。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</si>
  <si>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</si>
  <si>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</si>
  <si>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個人情報同意書</t>
    <phoneticPr fontId="4"/>
  </si>
  <si>
    <t>42  情報の提供等</t>
    <phoneticPr fontId="4"/>
  </si>
  <si>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4"/>
  </si>
  <si>
    <t>（２）指定福祉型障害児入所施設は、当該指定福祉型障害児入所施設について広告をする場合において、その内容を虚偽のもの又は誇大なものとしていないか。</t>
    <phoneticPr fontId="4"/>
  </si>
  <si>
    <t>43  利益供与等の禁止</t>
    <phoneticPr fontId="4"/>
  </si>
  <si>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4"/>
  </si>
  <si>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</si>
  <si>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</si>
  <si>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</si>
  <si>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施設の掲示物</t>
    <phoneticPr fontId="4"/>
  </si>
  <si>
    <t>（２）指定福祉型障害児入所施設は、（１）の苦情を受け付けた場合には、当該苦情の内容等を記録しているか。</t>
    <phoneticPr fontId="4"/>
  </si>
  <si>
    <t>苦情者への対応記録
苦情対応マニュアル</t>
    <phoneticPr fontId="4"/>
  </si>
  <si>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</si>
  <si>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市町村または都道府県からの指導または助言を受けた場合の改善したことが分かる書類</t>
    <phoneticPr fontId="4"/>
  </si>
  <si>
    <t>（４）指定福祉型障害児入所施設は、都道府県知事からの求めがあった場合には、（３）の改善の内容を都道府県知事に報告しているか。</t>
    <phoneticPr fontId="4"/>
  </si>
  <si>
    <t>（５）指定福祉型障害児入所施設は、社会福祉法第83条に規定する運営適正化委員会が同法第85条の規定により行う調査又はあっせんにできる限り協力しているか。</t>
    <phoneticPr fontId="4"/>
  </si>
  <si>
    <t>45  地域との連携等</t>
    <phoneticPr fontId="4"/>
  </si>
  <si>
    <t>指定福祉型障害児入所施設は、その運営に当たっては、地域住民又はその自発的な活動等との連携及び協力を行う等の地域との交流に努めているか。</t>
    <phoneticPr fontId="4"/>
  </si>
  <si>
    <t>46  事故発生時の対応</t>
    <phoneticPr fontId="4"/>
  </si>
  <si>
    <t>（１）指定福祉型障害児入所施設は、障害児に対する指定入所支援の提供により事故が発生した場合は、速やかに都道府県、当該障害児の家族等に連絡を行うとともに、必要な措置を講じているか。</t>
    <phoneticPr fontId="4"/>
  </si>
  <si>
    <t>事故対応マニュアル
都道府県、市町村、家族等への報告記録</t>
    <phoneticPr fontId="4"/>
  </si>
  <si>
    <t>事故の対応記録
ヒヤリハットの記録</t>
    <phoneticPr fontId="4"/>
  </si>
  <si>
    <t>（２）指定福祉型障害児入所施設は、（１）の事故の状況及び事故に際して採った処置について、記録しているか。</t>
    <phoneticPr fontId="4"/>
  </si>
  <si>
    <t>（３）指定福祉型障害児入所施設は、障害児に対する指定入所支援の提供により賠償すべき事故が発生した場合は、損害賠償を速やかに行っているか。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</si>
  <si>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</si>
  <si>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47  会計の区分</t>
    <phoneticPr fontId="4"/>
  </si>
  <si>
    <t xml:space="preserve">　指定福祉型障害児入所施設は、当該指定福祉型障害児入所施設の事業の会計をその他の事業の会計と区分しているか。 </t>
    <phoneticPr fontId="4"/>
  </si>
  <si>
    <t>収支予算書・決算書等の会計書類</t>
    <phoneticPr fontId="4"/>
  </si>
  <si>
    <t>48  記録の整備</t>
    <phoneticPr fontId="4"/>
  </si>
  <si>
    <t>（１）指定福祉型障害児入所施設は、従業者、設備、備品及び会計に関する諸記録を整備しているか。</t>
    <phoneticPr fontId="4"/>
  </si>
  <si>
    <t>職員名簿
設備・備品台帳
帳簿等の会計書類</t>
    <phoneticPr fontId="4"/>
  </si>
  <si>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</si>
  <si>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49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</si>
  <si>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</si>
  <si>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左記一から六までの書類</t>
    <phoneticPr fontId="4"/>
  </si>
  <si>
    <t>電磁的記録簿冊</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</si>
  <si>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</si>
  <si>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</si>
  <si>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</si>
  <si>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法第24条の13 
規則第25条の22</t>
    <phoneticPr fontId="4"/>
  </si>
  <si>
    <t>第６  障害児入所給付費の算定及び取扱い</t>
    <phoneticPr fontId="4"/>
  </si>
  <si>
    <t>１  基本事項</t>
    <phoneticPr fontId="4"/>
  </si>
  <si>
    <t>法第24条の２第２項</t>
    <phoneticPr fontId="4"/>
  </si>
  <si>
    <t>平24厚告123第一号
平24厚告128</t>
    <phoneticPr fontId="4"/>
  </si>
  <si>
    <t>体制等状況一覧表、当該加算の届出書等</t>
    <phoneticPr fontId="4"/>
  </si>
  <si>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4"/>
  </si>
  <si>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4"/>
  </si>
  <si>
    <t>２  福祉型障害児入所施設給付費</t>
    <phoneticPr fontId="4"/>
  </si>
  <si>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4"/>
  </si>
  <si>
    <t>平24厚告123の別表第１の１の注１</t>
    <phoneticPr fontId="4"/>
  </si>
  <si>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4"/>
  </si>
  <si>
    <t>平24厚告123の別表第１の１の注２
平24厚告271第四号</t>
    <phoneticPr fontId="4"/>
  </si>
  <si>
    <t>（身体拘束廃止未実施減算）</t>
    <phoneticPr fontId="4"/>
  </si>
  <si>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</si>
  <si>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（虐待防止措置未実施減算）</t>
    <phoneticPr fontId="4"/>
  </si>
  <si>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4"/>
  </si>
  <si>
    <t>平24厚告123の別表第１の１の注３の２</t>
    <phoneticPr fontId="4"/>
  </si>
  <si>
    <t>第４の40に定める確認文書等</t>
    <phoneticPr fontId="4"/>
  </si>
  <si>
    <t>（業務継続計画未策定減算）</t>
    <phoneticPr fontId="4"/>
  </si>
  <si>
    <t>　指定入所基準第35条の２第１項に規定する基準を満たしていない場合は、所定単位数の100分の３に相当する単位数を所定単位数から減算しているか。</t>
    <phoneticPr fontId="4"/>
  </si>
  <si>
    <t>平24厚告123の別表第１の１の注３の３</t>
    <phoneticPr fontId="4"/>
  </si>
  <si>
    <t>（情報公表未報告減算）</t>
    <phoneticPr fontId="4"/>
  </si>
  <si>
    <t>法第33条の18第１項の規定に基づく情報公表対象支援情報に係る報告を行っていない場合は、所定単位数の100分の10に相当する単位数を所定単位数から減算しているか。</t>
    <phoneticPr fontId="4"/>
  </si>
  <si>
    <t>平24厚告123の別表第１の１の注３の４</t>
    <phoneticPr fontId="4"/>
  </si>
  <si>
    <t>（日中活動支援加算）</t>
    <phoneticPr fontId="4"/>
  </si>
  <si>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4"/>
  </si>
  <si>
    <t>平24厚告123の別表第１の１の注４
平24厚告269第十二号の十七
平24厚告270第十二号の三十三</t>
    <phoneticPr fontId="4"/>
  </si>
  <si>
    <t>（重度障害児支援加算）</t>
    <phoneticPr fontId="4"/>
  </si>
  <si>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4"/>
  </si>
  <si>
    <t>平24厚告123の別表第１の１の注５
平24厚告269第十三号</t>
    <phoneticPr fontId="4"/>
  </si>
  <si>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</si>
  <si>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4"/>
  </si>
  <si>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4"/>
  </si>
  <si>
    <t>ニ　主として盲児を入所させる指定福祉型障害児入所施設において、ハに規定する盲児又はろうあ児のうち、知能指数が35以下と判定されたものであって、入所後１年未満のもの</t>
    <phoneticPr fontId="4"/>
  </si>
  <si>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4"/>
  </si>
  <si>
    <t>ヘ　主としてろうあ児を入所させる指定福祉型障害児入所施設において、ホに規定する盲児又はろうあ児のうち、知能指数が35以下と判定されたものであって、入所後１年未満のもの</t>
    <phoneticPr fontId="4"/>
  </si>
  <si>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4"/>
  </si>
  <si>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4"/>
  </si>
  <si>
    <t>平24厚告123の別表第１の１の注５の２
平24厚告269第十三号の二
平24厚告270第十二号の二</t>
    <phoneticPr fontId="4"/>
  </si>
  <si>
    <t>（重度重複障害児加算）</t>
    <phoneticPr fontId="4"/>
  </si>
  <si>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4"/>
  </si>
  <si>
    <t>平24厚告123の別表第１の１の注６</t>
    <phoneticPr fontId="4"/>
  </si>
  <si>
    <t>（強度行動障害児特別支援加算）</t>
    <phoneticPr fontId="4"/>
  </si>
  <si>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4"/>
  </si>
  <si>
    <t>平24厚告123の別表第１の１の注７
平24厚告269第十四号
平24厚告270第十三号
平24厚告270第十三号の二</t>
    <phoneticPr fontId="4"/>
  </si>
  <si>
    <t>（乳幼児加算）</t>
    <phoneticPr fontId="4"/>
  </si>
  <si>
    <t xml:space="preserve">指定福祉型障害児入所施設において乳幼児である障害児に対して、指定入所支援を行った場合に、乳幼児加算として、１日につき所定単位数を加算しているか。
</t>
    <phoneticPr fontId="4"/>
  </si>
  <si>
    <t>平24厚告123の別表第１の１の注８</t>
    <phoneticPr fontId="4"/>
  </si>
  <si>
    <t>（心理担当職員配置加算）</t>
    <phoneticPr fontId="4"/>
  </si>
  <si>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4"/>
  </si>
  <si>
    <t>平24厚告123の別表第１の１の注９
平24厚告269第十五号</t>
    <phoneticPr fontId="4"/>
  </si>
  <si>
    <t>（公認心理師）</t>
    <phoneticPr fontId="4"/>
  </si>
  <si>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4"/>
  </si>
  <si>
    <t>平24厚告123の別表第１の１の注10</t>
    <phoneticPr fontId="4"/>
  </si>
  <si>
    <t>（看護職員配置加算（Ⅰ））</t>
    <phoneticPr fontId="4"/>
  </si>
  <si>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</si>
  <si>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平24厚告123の別表第１の１の注11</t>
    <phoneticPr fontId="4"/>
  </si>
  <si>
    <t>（看護職員配置加算（Ⅱ））</t>
    <phoneticPr fontId="4"/>
  </si>
  <si>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4"/>
  </si>
  <si>
    <t>平24厚告123の別表第１の１の注12
平24厚告269第十五号の二</t>
    <phoneticPr fontId="4"/>
  </si>
  <si>
    <t>（児童指導員等加配加算）</t>
    <phoneticPr fontId="4"/>
  </si>
  <si>
    <t>（ソーシャルワーカー配置加算）</t>
    <phoneticPr fontId="4"/>
  </si>
  <si>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4"/>
  </si>
  <si>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</si>
  <si>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平24厚告123の別表第１の１の注13
平24厚告270第十三号の二
平24厚告270第十三号の三</t>
    <phoneticPr fontId="4"/>
  </si>
  <si>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4"/>
  </si>
  <si>
    <t>平24厚告123の別表第１の２の注１</t>
    <phoneticPr fontId="4"/>
  </si>
  <si>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4"/>
  </si>
  <si>
    <t>平24厚告123の別表第１の２の注２</t>
    <phoneticPr fontId="4"/>
  </si>
  <si>
    <t>４　自活訓練加算</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</si>
  <si>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4"/>
  </si>
  <si>
    <t>平24厚告123の別表第１の３の注１
平24厚告269第十六号
平24厚告270第十四号</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</si>
  <si>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</si>
  <si>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（３）同一の障害児について、同一の指定福祉型障害児入所施設に入所中１回を限度として加算しているか。</t>
    <phoneticPr fontId="4"/>
  </si>
  <si>
    <t>５　入院時特別支援加算</t>
    <phoneticPr fontId="4"/>
  </si>
  <si>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4"/>
  </si>
  <si>
    <t>６　福祉専門職員配置等加算</t>
    <phoneticPr fontId="4"/>
  </si>
  <si>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4"/>
  </si>
  <si>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</si>
  <si>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</si>
  <si>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７　家族支援加算</t>
    <phoneticPr fontId="4"/>
  </si>
  <si>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</si>
  <si>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平24厚告123の別表第１の５の２の注</t>
    <phoneticPr fontId="4"/>
  </si>
  <si>
    <t>８　地域移行加算</t>
    <phoneticPr fontId="4"/>
  </si>
  <si>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4"/>
  </si>
  <si>
    <t>９　移行支援関係機関連携加算</t>
    <phoneticPr fontId="4"/>
  </si>
  <si>
    <t>10　体験利用支援加算</t>
    <phoneticPr fontId="4"/>
  </si>
  <si>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</si>
  <si>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平24厚告123の別表第１の６の２の注</t>
    <phoneticPr fontId="4"/>
  </si>
  <si>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4"/>
  </si>
  <si>
    <t>平24厚告123の別表第１の６の３の注１
平24厚告270第十五号の二</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</si>
  <si>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</si>
  <si>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平24厚告123の別表第１の６の３の注２</t>
    <phoneticPr fontId="4"/>
  </si>
  <si>
    <t>11　栄養士配置加算</t>
    <phoneticPr fontId="4"/>
  </si>
  <si>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</si>
  <si>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4"/>
  </si>
  <si>
    <t>平24厚告123の別表第１の７の注２</t>
    <phoneticPr fontId="4"/>
  </si>
  <si>
    <t>12　栄養マネジメント加算</t>
    <phoneticPr fontId="4"/>
  </si>
  <si>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4"/>
  </si>
  <si>
    <t>平24厚告123の別表第１の８の注</t>
    <phoneticPr fontId="4"/>
  </si>
  <si>
    <t>13　要支援児童加算</t>
    <phoneticPr fontId="4"/>
  </si>
  <si>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</si>
  <si>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平24厚告123の別表第１の８の２の注１</t>
    <phoneticPr fontId="4"/>
  </si>
  <si>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4"/>
  </si>
  <si>
    <t>平24厚告123の別表第１の８の２注２
平24厚告269第十六号の二
平24厚告270第十五号の三</t>
    <phoneticPr fontId="4"/>
  </si>
  <si>
    <t>14　集中的支援加算</t>
    <phoneticPr fontId="4"/>
  </si>
  <si>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</si>
  <si>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</si>
  <si>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15　小規模グループケア加算</t>
    <phoneticPr fontId="4"/>
  </si>
  <si>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4"/>
  </si>
  <si>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4"/>
  </si>
  <si>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
  </si>
  <si>
    <t>16　障害者支援施設等感染対策向上加算</t>
    <phoneticPr fontId="4"/>
  </si>
  <si>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4"/>
  </si>
  <si>
    <t>17　新興感染症等施設療養加算</t>
    <phoneticPr fontId="4"/>
  </si>
  <si>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4"/>
  </si>
  <si>
    <t>18　福祉・介護職員処遇改善加算
（令和６年５月31日まで）</t>
    <phoneticPr fontId="4"/>
  </si>
  <si>
    <t>19　福祉・介護職員等特定処遇改善加算
（令和６年５月31日まで）</t>
    <phoneticPr fontId="4"/>
  </si>
  <si>
    <t>20　福祉・介護職員等ベースアップ等支援加算
（令和６年５月31日まで）</t>
    <phoneticPr fontId="4"/>
  </si>
  <si>
    <t>21　福祉・介護職員等処遇改善加算
（令和６年６月１日以降）</t>
    <phoneticPr fontId="4"/>
  </si>
  <si>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</si>
  <si>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</si>
  <si>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4"/>
  </si>
  <si>
    <t>（注）下線を付した項目が標準確認項目</t>
    <phoneticPr fontId="4"/>
  </si>
  <si>
    <t>広域的支援人材を受け入れたことが確認できる資料
体制等状況一覧表、当該加算の届出書等</t>
    <phoneticPr fontId="4"/>
  </si>
  <si>
    <t>平24厚告123の別表第１の８の３注１
平24厚告270第十五号の二</t>
    <phoneticPr fontId="4"/>
  </si>
  <si>
    <t>平24厚告123の別表第１の８の３注２
平24厚告270第十五号の二</t>
    <phoneticPr fontId="4"/>
  </si>
  <si>
    <t>平24厚告123の別表第１の９の注１
平24厚告269第十七号</t>
    <phoneticPr fontId="4"/>
  </si>
  <si>
    <t>平24厚告123の別表第１の９の注２
平24厚告269第十七号の二</t>
    <phoneticPr fontId="4"/>
  </si>
  <si>
    <t>平24厚告123の別表第１の９の２の注１</t>
    <phoneticPr fontId="4"/>
  </si>
  <si>
    <t>平24厚告123の別表第１の９の２の注２</t>
    <phoneticPr fontId="4"/>
  </si>
  <si>
    <t>平24厚告123の別表第１の９の３の注</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</si>
  <si>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4"/>
  </si>
  <si>
    <t>平24厚告123の別表第１の10の注
平24厚告270第十六号
平24厚告270第二号準用</t>
    <phoneticPr fontId="4"/>
  </si>
  <si>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4"/>
  </si>
  <si>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4"/>
  </si>
  <si>
    <t>平24厚告123の別表第１の11の注
平24厚告270第十七号
平24厚告270第三号準用</t>
    <phoneticPr fontId="4"/>
  </si>
  <si>
    <t>平24厚告123の別表第１の12の注
平24厚告270第十七号の二
平24厚告270第三号の二準用</t>
    <phoneticPr fontId="4"/>
  </si>
  <si>
    <t>平24厚告123の別表第１の10の注１
平24厚告270第十六号
平24厚告270第二号準用</t>
    <phoneticPr fontId="4"/>
  </si>
  <si>
    <t>平24厚告123の別表第１の10の注２
平24厚告270第十六号
平24厚告270第二号準用</t>
    <phoneticPr fontId="4"/>
  </si>
  <si>
    <t>（注）令和３年４月１日において、現に指定を受けている指定福祉型障害児入所施設においては、令和４年３月31日までの間は、経過措置として以下の取扱いが可能。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t>
    <phoneticPr fontId="4"/>
  </si>
  <si>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t>
    <phoneticPr fontId="4"/>
  </si>
  <si>
    <t>３  入院・外泊時加算</t>
    <rPh sb="3" eb="5">
      <t>ニュウイン</t>
    </rPh>
    <rPh sb="6" eb="9">
      <t>ガイハクジ</t>
    </rPh>
    <rPh sb="9" eb="11">
      <t>カサン</t>
    </rPh>
    <phoneticPr fontId="4"/>
  </si>
  <si>
    <t>別紙1</t>
    <rPh sb="0" eb="2">
      <t>ベッシ</t>
    </rPh>
    <phoneticPr fontId="4"/>
  </si>
  <si>
    <t>児童発達支援管理責任者の状況</t>
    <rPh sb="0" eb="11">
      <t>ジドウハッタツシエンカンリセキニンシャ</t>
    </rPh>
    <rPh sb="12" eb="14">
      <t>ジョウキョウ</t>
    </rPh>
    <phoneticPr fontId="4"/>
  </si>
  <si>
    <t>現在配置している児童発達支援管理責任者について、県に届け出ている内容を記入してください。</t>
    <phoneticPr fontId="4"/>
  </si>
  <si>
    <t>氏名</t>
    <rPh sb="0" eb="2">
      <t>シメイ</t>
    </rPh>
    <phoneticPr fontId="4"/>
  </si>
  <si>
    <t>（常勤・非常勤）</t>
    <rPh sb="1" eb="3">
      <t>ジョウキン</t>
    </rPh>
    <rPh sb="4" eb="7">
      <t>ヒジョウキン</t>
    </rPh>
    <phoneticPr fontId="4"/>
  </si>
  <si>
    <t>就任日：</t>
    <rPh sb="0" eb="3">
      <t>シュウニンビ</t>
    </rPh>
    <phoneticPr fontId="4"/>
  </si>
  <si>
    <t>年</t>
    <rPh sb="0" eb="1">
      <t>ネン</t>
    </rPh>
    <phoneticPr fontId="4"/>
  </si>
  <si>
    <t>月</t>
    <rPh sb="0" eb="1">
      <t>ツキ</t>
    </rPh>
    <phoneticPr fontId="4"/>
  </si>
  <si>
    <t>日</t>
    <rPh sb="0" eb="1">
      <t>ヒ</t>
    </rPh>
    <phoneticPr fontId="4"/>
  </si>
  <si>
    <t>届出日：</t>
    <rPh sb="0" eb="3">
      <t>トドケデビ</t>
    </rPh>
    <phoneticPr fontId="4"/>
  </si>
  <si>
    <t>実務
経験</t>
    <rPh sb="0" eb="2">
      <t>ジツム</t>
    </rPh>
    <rPh sb="3" eb="5">
      <t>ケイケン</t>
    </rPh>
    <phoneticPr fontId="4"/>
  </si>
  <si>
    <t>業務期間</t>
    <rPh sb="0" eb="4">
      <t>ギョウムキカン</t>
    </rPh>
    <phoneticPr fontId="4"/>
  </si>
  <si>
    <t>①通算期間：</t>
    <rPh sb="1" eb="5">
      <t>ツウサンキカン</t>
    </rPh>
    <phoneticPr fontId="4"/>
  </si>
  <si>
    <t>月間</t>
    <rPh sb="0" eb="2">
      <t>ツキカン</t>
    </rPh>
    <phoneticPr fontId="4"/>
  </si>
  <si>
    <t>②うち障害児・障害者・児童に対する支援経験：</t>
    <phoneticPr fontId="4"/>
  </si>
  <si>
    <t>月間</t>
    <rPh sb="0" eb="1">
      <t>ツキ</t>
    </rPh>
    <rPh sb="1" eb="2">
      <t>カン</t>
    </rPh>
    <phoneticPr fontId="4"/>
  </si>
  <si>
    <t>従事日数</t>
    <rPh sb="0" eb="2">
      <t>ジュウジ</t>
    </rPh>
    <rPh sb="2" eb="4">
      <t>ニッスウ</t>
    </rPh>
    <phoneticPr fontId="4"/>
  </si>
  <si>
    <t>①通算：</t>
    <rPh sb="1" eb="3">
      <t>ツウサン</t>
    </rPh>
    <phoneticPr fontId="4"/>
  </si>
  <si>
    <t>日</t>
    <rPh sb="0" eb="1">
      <t>ニチ</t>
    </rPh>
    <phoneticPr fontId="4"/>
  </si>
  <si>
    <t>業務内容</t>
    <rPh sb="0" eb="4">
      <t>ギョウムナイヨウ</t>
    </rPh>
    <phoneticPr fontId="4"/>
  </si>
  <si>
    <t>職名</t>
    <rPh sb="0" eb="2">
      <t>ショクメイ</t>
    </rPh>
    <phoneticPr fontId="4"/>
  </si>
  <si>
    <t>（</t>
    <phoneticPr fontId="4"/>
  </si>
  <si>
    <t>）</t>
    <phoneticPr fontId="4"/>
  </si>
  <si>
    <t>研修
受講
内容</t>
    <rPh sb="0" eb="2">
      <t>ケンシュウ</t>
    </rPh>
    <rPh sb="3" eb="5">
      <t>ジュコウ</t>
    </rPh>
    <rPh sb="6" eb="8">
      <t>ナイヨウ</t>
    </rPh>
    <phoneticPr fontId="4"/>
  </si>
  <si>
    <t>○旧児童発達支援管理責任者研修</t>
    <phoneticPr fontId="4"/>
  </si>
  <si>
    <t>修了日：</t>
    <rPh sb="0" eb="2">
      <t>シュウリョウ</t>
    </rPh>
    <rPh sb="2" eb="3">
      <t>ビ</t>
    </rPh>
    <phoneticPr fontId="4"/>
  </si>
  <si>
    <t>○児童発達支援管理責任者基礎研修</t>
    <phoneticPr fontId="4"/>
  </si>
  <si>
    <t>○児童発達支援管理責任者実践研修</t>
    <phoneticPr fontId="4"/>
  </si>
  <si>
    <t>○児童発達支援管理責任者更新研修</t>
    <phoneticPr fontId="4"/>
  </si>
  <si>
    <t>○相談支援従事者初任者研修（講義部分）</t>
    <phoneticPr fontId="4"/>
  </si>
  <si>
    <t>※研修未受講者である場合</t>
    <phoneticPr fontId="4"/>
  </si>
  <si>
    <t>・配置された事由</t>
    <phoneticPr fontId="4"/>
  </si>
  <si>
    <t>・猶予措置終了日：</t>
    <phoneticPr fontId="4"/>
  </si>
  <si>
    <t>※　平成３０年度までに受講した従前の「児童発達支援管理責任者研修」は、「旧児童発達支援管理責任者研修」として
　　修了日を記入してください。</t>
    <phoneticPr fontId="4"/>
  </si>
  <si>
    <t>別紙3</t>
    <rPh sb="0" eb="2">
      <t>ベッシ</t>
    </rPh>
    <phoneticPr fontId="4"/>
  </si>
  <si>
    <t>調理業務の管理</t>
    <rPh sb="0" eb="2">
      <t>チョウリ</t>
    </rPh>
    <rPh sb="2" eb="4">
      <t>ギョウム</t>
    </rPh>
    <rPh sb="5" eb="7">
      <t>カンリ</t>
    </rPh>
    <phoneticPr fontId="16"/>
  </si>
  <si>
    <t>施　設　名　：</t>
    <rPh sb="0" eb="1">
      <t>セ</t>
    </rPh>
    <rPh sb="2" eb="3">
      <t>セツ</t>
    </rPh>
    <rPh sb="4" eb="5">
      <t>メイ</t>
    </rPh>
    <phoneticPr fontId="16"/>
  </si>
  <si>
    <t>点検項目</t>
    <rPh sb="0" eb="2">
      <t>テンケン</t>
    </rPh>
    <rPh sb="2" eb="4">
      <t>コウモク</t>
    </rPh>
    <phoneticPr fontId="16"/>
  </si>
  <si>
    <t>実施状況</t>
    <rPh sb="0" eb="2">
      <t>ジッシ</t>
    </rPh>
    <rPh sb="2" eb="4">
      <t>ジョウキョウ</t>
    </rPh>
    <phoneticPr fontId="16"/>
  </si>
  <si>
    <t>備　　考</t>
    <rPh sb="0" eb="1">
      <t>ソナエ</t>
    </rPh>
    <rPh sb="3" eb="4">
      <t>コウ</t>
    </rPh>
    <phoneticPr fontId="16"/>
  </si>
  <si>
    <t>１　調理室は毎日清掃を行い、清潔が保たれていますか
　　【その点検結果を記録をしていますか】</t>
    <rPh sb="4" eb="5">
      <t>シツ</t>
    </rPh>
    <rPh sb="31" eb="33">
      <t>テンケン</t>
    </rPh>
    <rPh sb="33" eb="35">
      <t>ケッカ</t>
    </rPh>
    <rPh sb="36" eb="38">
      <t>キロク</t>
    </rPh>
    <phoneticPr fontId="16"/>
  </si>
  <si>
    <r>
      <t xml:space="preserve">
</t>
    </r>
    <r>
      <rPr>
        <b/>
        <sz val="16"/>
        <rFont val="ＭＳ ゴシック"/>
        <family val="3"/>
        <charset val="128"/>
      </rPr>
      <t>いる  ・  いない</t>
    </r>
    <phoneticPr fontId="16"/>
  </si>
  <si>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6"/>
  </si>
  <si>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</si>
  <si>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6"/>
  </si>
  <si>
    <t>４　下処理は汚染作業区域で行い、非汚染作業区域を汚染しないようにしていますか
　　【その点検結果を記録をしていますか】</t>
    <rPh sb="24" eb="26">
      <t>オセン</t>
    </rPh>
    <rPh sb="44" eb="46">
      <t>テンケン</t>
    </rPh>
    <rPh sb="46" eb="48">
      <t>ケッカ</t>
    </rPh>
    <phoneticPr fontId="16"/>
  </si>
  <si>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6"/>
  </si>
  <si>
    <t xml:space="preserve">
 ①  　いる ・ いない
 ②  　いる ・ いない
 ③　　いる ・ いない
</t>
    <phoneticPr fontId="16"/>
  </si>
  <si>
    <t>６　原材料は戸棚、冷凍又は冷蔵設備に適切な温度で保存し、原材料の搬入時刻、室温及び冷凍
  又は冷蔵設備内温度を記録していますか</t>
    <phoneticPr fontId="16"/>
  </si>
  <si>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16"/>
  </si>
  <si>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16"/>
  </si>
  <si>
    <t>【９　調理従事者等は、毎日作業開始前に自らの健康状態を衛生管理者に報告し、衛生管理者は
　　その結果を記録していますか】</t>
    <phoneticPr fontId="16"/>
  </si>
  <si>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6"/>
  </si>
  <si>
    <t>管理者</t>
    <rPh sb="0" eb="3">
      <t>カンリシャ</t>
    </rPh>
    <phoneticPr fontId="16"/>
  </si>
  <si>
    <t>運営指導日</t>
    <rPh sb="0" eb="2">
      <t>ウンエイ</t>
    </rPh>
    <rPh sb="2" eb="4">
      <t>シドウ</t>
    </rPh>
    <rPh sb="4" eb="5">
      <t>ヒ</t>
    </rPh>
    <phoneticPr fontId="16"/>
  </si>
  <si>
    <t>令和</t>
    <rPh sb="0" eb="2">
      <t>レイワ</t>
    </rPh>
    <phoneticPr fontId="16"/>
  </si>
  <si>
    <t>月</t>
    <rPh sb="0" eb="1">
      <t>ツキ</t>
    </rPh>
    <phoneticPr fontId="16"/>
  </si>
  <si>
    <t>日</t>
    <rPh sb="0" eb="1">
      <t>ヒ</t>
    </rPh>
    <phoneticPr fontId="16"/>
  </si>
  <si>
    <t>（　　　）</t>
    <phoneticPr fontId="16"/>
  </si>
  <si>
    <t>午前・午後</t>
    <rPh sb="0" eb="2">
      <t>ゴゼン</t>
    </rPh>
    <rPh sb="3" eb="5">
      <t>ゴゴ</t>
    </rPh>
    <phoneticPr fontId="16"/>
  </si>
  <si>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16"/>
  </si>
  <si>
    <t>該当</t>
    <rPh sb="0" eb="2">
      <t>ガイトウ</t>
    </rPh>
    <phoneticPr fontId="16"/>
  </si>
  <si>
    <t>種別</t>
    <rPh sb="0" eb="2">
      <t>シュベツ</t>
    </rPh>
    <phoneticPr fontId="16"/>
  </si>
  <si>
    <t>指定年月日</t>
    <rPh sb="0" eb="5">
      <t>シテイネンガッピ</t>
    </rPh>
    <phoneticPr fontId="16"/>
  </si>
  <si>
    <t>　　　　年　　　月　　　日</t>
    <rPh sb="4" eb="5">
      <t>ネン</t>
    </rPh>
    <rPh sb="8" eb="9">
      <t>ツキ</t>
    </rPh>
    <rPh sb="12" eb="13">
      <t>ヒ</t>
    </rPh>
    <phoneticPr fontId="16"/>
  </si>
  <si>
    <t>事業所</t>
    <rPh sb="0" eb="3">
      <t>ジギョウジョ</t>
    </rPh>
    <phoneticPr fontId="16"/>
  </si>
  <si>
    <t>事業所番号</t>
    <rPh sb="0" eb="5">
      <t>ジギョウジョバンゴウ</t>
    </rPh>
    <phoneticPr fontId="16"/>
  </si>
  <si>
    <t>名称</t>
    <rPh sb="0" eb="2">
      <t>メイショウ</t>
    </rPh>
    <phoneticPr fontId="16"/>
  </si>
  <si>
    <t>所在地</t>
    <rPh sb="0" eb="3">
      <t>ショザイチ</t>
    </rPh>
    <phoneticPr fontId="16"/>
  </si>
  <si>
    <t>〒</t>
    <phoneticPr fontId="16"/>
  </si>
  <si>
    <t>連絡先</t>
    <rPh sb="0" eb="3">
      <t>レンラクサキ</t>
    </rPh>
    <phoneticPr fontId="16"/>
  </si>
  <si>
    <t>（電話）</t>
    <rPh sb="1" eb="3">
      <t>デンワ</t>
    </rPh>
    <phoneticPr fontId="16"/>
  </si>
  <si>
    <t>（ＦＡＸ）</t>
    <phoneticPr fontId="16"/>
  </si>
  <si>
    <t>（メール）</t>
    <phoneticPr fontId="16"/>
  </si>
  <si>
    <t>児童発達支援
管理責任者</t>
    <rPh sb="0" eb="6">
      <t>ジドウハッタツシエン</t>
    </rPh>
    <rPh sb="7" eb="12">
      <t>カンリセキニンシャ</t>
    </rPh>
    <phoneticPr fontId="16"/>
  </si>
  <si>
    <t>代　表　者
職名・氏名</t>
    <phoneticPr fontId="16"/>
  </si>
  <si>
    <t>※上記事業所と異なる場合に記入</t>
    <phoneticPr fontId="16"/>
  </si>
  <si>
    <t>記入(担当)者
職名・氏名</t>
    <phoneticPr fontId="16"/>
  </si>
  <si>
    <t>記入者連絡先</t>
    <phoneticPr fontId="16"/>
  </si>
  <si>
    <t>記入
年月日</t>
    <phoneticPr fontId="16"/>
  </si>
  <si>
    <t>問い合わせ</t>
    <phoneticPr fontId="16"/>
  </si>
  <si>
    <t>香川県健康福祉部障害福祉課　施設福祉・就労支援グループ</t>
    <phoneticPr fontId="16"/>
  </si>
  <si>
    <t>【電　話】087-832-3293　【ＦＡＸ】087-806-0240</t>
    <phoneticPr fontId="16"/>
  </si>
  <si>
    <t>【メール】shogaifukushi@pref.kagawa.lg.jp</t>
    <phoneticPr fontId="16"/>
  </si>
  <si>
    <t>指定障害児入所施設　自主点検表</t>
    <rPh sb="5" eb="7">
      <t>ニュウショ</t>
    </rPh>
    <rPh sb="7" eb="9">
      <t>シセツ</t>
    </rPh>
    <phoneticPr fontId="16"/>
  </si>
  <si>
    <t>【福祉型】</t>
    <rPh sb="1" eb="4">
      <t>フクシガタ</t>
    </rPh>
    <phoneticPr fontId="4"/>
  </si>
  <si>
    <t>福祉型障害児入所施設</t>
    <rPh sb="0" eb="3">
      <t>フクシガタ</t>
    </rPh>
    <rPh sb="3" eb="6">
      <t>ショウガイジ</t>
    </rPh>
    <rPh sb="6" eb="8">
      <t>ニュウショ</t>
    </rPh>
    <rPh sb="8" eb="10">
      <t>シセツ</t>
    </rPh>
    <phoneticPr fontId="16"/>
  </si>
  <si>
    <t>☑</t>
  </si>
  <si>
    <t>事業者
（法人）</t>
    <rPh sb="0" eb="3">
      <t>ジギョウシャ</t>
    </rPh>
    <rPh sb="5" eb="7">
      <t>ホウジン</t>
    </rPh>
    <phoneticPr fontId="16"/>
  </si>
  <si>
    <t>運営指導場所</t>
    <rPh sb="0" eb="2">
      <t>ウンエイ</t>
    </rPh>
    <rPh sb="2" eb="4">
      <t>シドウ</t>
    </rPh>
    <rPh sb="4" eb="6">
      <t>バショ</t>
    </rPh>
    <phoneticPr fontId="1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</si>
  <si>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</si>
  <si>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42"/>
  </si>
  <si>
    <t>福祉型障害児入所施設</t>
    <rPh sb="0" eb="3">
      <t>フクシガタ</t>
    </rPh>
    <rPh sb="3" eb="6">
      <t>ショウガイジ</t>
    </rPh>
    <rPh sb="6" eb="8">
      <t>ニュウショ</t>
    </rPh>
    <rPh sb="8" eb="10">
      <t>シセツ</t>
    </rPh>
    <phoneticPr fontId="42"/>
  </si>
  <si>
    <t>年</t>
    <rPh sb="0" eb="1">
      <t>ネン</t>
    </rPh>
    <phoneticPr fontId="16"/>
  </si>
  <si>
    <t>月</t>
    <rPh sb="0" eb="1">
      <t>ゲツ</t>
    </rPh>
    <phoneticPr fontId="16"/>
  </si>
  <si>
    <t>事業所名</t>
    <rPh sb="0" eb="3">
      <t>ジギョウショ</t>
    </rPh>
    <rPh sb="3" eb="4">
      <t>メイ</t>
    </rPh>
    <phoneticPr fontId="42"/>
  </si>
  <si>
    <t>(1)記載する期間</t>
    <rPh sb="3" eb="5">
      <t>キサイ</t>
    </rPh>
    <rPh sb="7" eb="9">
      <t>キカン</t>
    </rPh>
    <phoneticPr fontId="16"/>
  </si>
  <si>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</si>
  <si>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</si>
  <si>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</si>
  <si>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</si>
  <si>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</si>
  <si>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</si>
  <si>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</si>
  <si>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</si>
  <si>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</si>
  <si>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</si>
  <si>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</si>
  <si>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</si>
  <si>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</si>
  <si>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</si>
  <si>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</si>
  <si>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</si>
  <si>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</si>
  <si>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</si>
  <si>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サービス管理責任者</t>
    <rPh sb="4" eb="6">
      <t>カンリ</t>
    </rPh>
    <rPh sb="6" eb="9">
      <t>セキニンシャ</t>
    </rPh>
    <phoneticPr fontId="45"/>
  </si>
  <si>
    <t>A</t>
  </si>
  <si>
    <t>B</t>
  </si>
  <si>
    <t>C</t>
  </si>
  <si>
    <t>D</t>
  </si>
  <si>
    <t>心理担当職員</t>
    <rPh sb="0" eb="6">
      <t>シンリタントウショクイン</t>
    </rPh>
    <phoneticPr fontId="45"/>
  </si>
  <si>
    <t>B</t>
    <phoneticPr fontId="45"/>
  </si>
  <si>
    <t>合計</t>
    <rPh sb="0" eb="2">
      <t>ゴウケイ</t>
    </rPh>
    <phoneticPr fontId="16"/>
  </si>
  <si>
    <t>サービス提供時間</t>
    <rPh sb="4" eb="6">
      <t>テイキョウ</t>
    </rPh>
    <rPh sb="6" eb="8">
      <t>ジカン</t>
    </rPh>
    <phoneticPr fontId="16"/>
  </si>
  <si>
    <t>＜主な対象者及び障害児の数＞</t>
    <rPh sb="1" eb="2">
      <t>オモ</t>
    </rPh>
    <rPh sb="3" eb="5">
      <t>タイショウ</t>
    </rPh>
    <rPh sb="5" eb="6">
      <t>シャ</t>
    </rPh>
    <rPh sb="6" eb="7">
      <t>オヨ</t>
    </rPh>
    <rPh sb="8" eb="11">
      <t>ショウガイジ</t>
    </rPh>
    <rPh sb="12" eb="13">
      <t>カズ</t>
    </rPh>
    <phoneticPr fontId="16"/>
  </si>
  <si>
    <t>主な対象者の区分</t>
    <rPh sb="0" eb="1">
      <t>オモ</t>
    </rPh>
    <rPh sb="2" eb="5">
      <t>タイショウシャ</t>
    </rPh>
    <rPh sb="6" eb="8">
      <t>クブン</t>
    </rPh>
    <phoneticPr fontId="45"/>
  </si>
  <si>
    <t>障害児の数</t>
    <rPh sb="0" eb="3">
      <t>ショウガイジ</t>
    </rPh>
    <rPh sb="4" eb="5">
      <t>カズ</t>
    </rPh>
    <phoneticPr fontId="45"/>
  </si>
  <si>
    <t>＜人員に関する基準＞</t>
    <rPh sb="1" eb="3">
      <t>ジンイン</t>
    </rPh>
    <rPh sb="4" eb="5">
      <t>カン</t>
    </rPh>
    <rPh sb="7" eb="9">
      <t>キジュン</t>
    </rPh>
    <phoneticPr fontId="16"/>
  </si>
  <si>
    <t>区分</t>
    <rPh sb="0" eb="2">
      <t>クブン</t>
    </rPh>
    <phoneticPr fontId="46"/>
  </si>
  <si>
    <t>看護職員</t>
    <rPh sb="0" eb="4">
      <t>カンゴショクイン</t>
    </rPh>
    <phoneticPr fontId="45"/>
  </si>
  <si>
    <t>児童指導員及び保育士</t>
    <rPh sb="0" eb="2">
      <t>ジドウ</t>
    </rPh>
    <rPh sb="2" eb="5">
      <t>シドウイン</t>
    </rPh>
    <rPh sb="5" eb="6">
      <t>オヨ</t>
    </rPh>
    <rPh sb="7" eb="10">
      <t>ホイクシ</t>
    </rPh>
    <phoneticPr fontId="45"/>
  </si>
  <si>
    <t>必要な配置数</t>
    <rPh sb="0" eb="2">
      <t>ヒツヨウ</t>
    </rPh>
    <rPh sb="3" eb="6">
      <t>ハイチスウ</t>
    </rPh>
    <phoneticPr fontId="46"/>
  </si>
  <si>
    <t>＜実人数集計＞</t>
    <rPh sb="1" eb="2">
      <t>ジツ</t>
    </rPh>
    <rPh sb="2" eb="4">
      <t>ニンズウ</t>
    </rPh>
    <rPh sb="4" eb="6">
      <t>シュウケイ</t>
    </rPh>
    <phoneticPr fontId="16"/>
  </si>
  <si>
    <t>専従</t>
    <rPh sb="0" eb="2">
      <t>センジュウ</t>
    </rPh>
    <phoneticPr fontId="46"/>
  </si>
  <si>
    <t>兼務</t>
    <rPh sb="0" eb="2">
      <t>ケンム</t>
    </rPh>
    <phoneticPr fontId="46"/>
  </si>
  <si>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</si>
  <si>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</si>
  <si>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</si>
  <si>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</si>
  <si>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</si>
  <si>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</si>
  <si>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</si>
  <si>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「予定」・「実績」のいずれかを選択してください。</t>
    <rPh sb="6" eb="8">
      <t>ヨテイ</t>
    </rPh>
    <rPh sb="11" eb="13">
      <t>ジッセキ</t>
    </rPh>
    <rPh sb="20" eb="22">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</si>
  <si>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</si>
  <si>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従業者の職種を入力してください。</t>
    <rPh sb="5" eb="8">
      <t>ジュウギョウシャ</t>
    </rPh>
    <rPh sb="9" eb="11">
      <t>ショクシュ</t>
    </rPh>
    <rPh sb="12" eb="14">
      <t>ニュウリョク</t>
    </rPh>
    <phoneticPr fontId="42"/>
  </si>
  <si>
    <t xml:space="preserve"> 　　 記入の順序は、職種ごとにまとめてください。</t>
    <rPh sb="4" eb="6">
      <t>キニュウ</t>
    </rPh>
    <rPh sb="7" eb="9">
      <t>ジュンジョ</t>
    </rPh>
    <rPh sb="11" eb="13">
      <t>ショクシュ</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</si>
  <si>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0"/>
  </si>
  <si>
    <t>記号</t>
    <rPh sb="0" eb="2">
      <t>キゴウ</t>
    </rPh>
    <phoneticPr fontId="42"/>
  </si>
  <si>
    <t>区分</t>
    <rPh sb="0" eb="2">
      <t>クブン</t>
    </rPh>
    <phoneticPr fontId="42"/>
  </si>
  <si>
    <t>常勤で専従</t>
    <rPh sb="0" eb="2">
      <t>ジョウキン</t>
    </rPh>
    <rPh sb="3" eb="5">
      <t>センジュウ</t>
    </rPh>
    <phoneticPr fontId="42"/>
  </si>
  <si>
    <t>常勤で兼務</t>
    <rPh sb="0" eb="2">
      <t>ジョウキン</t>
    </rPh>
    <rPh sb="3" eb="5">
      <t>ケンム</t>
    </rPh>
    <phoneticPr fontId="42"/>
  </si>
  <si>
    <t>非常勤で専従</t>
    <rPh sb="0" eb="3">
      <t>ヒジョウキン</t>
    </rPh>
    <rPh sb="4" eb="6">
      <t>センジュウ</t>
    </rPh>
    <phoneticPr fontId="42"/>
  </si>
  <si>
    <t>非常勤で兼務</t>
    <rPh sb="0" eb="3">
      <t>ヒジョウキン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</si>
  <si>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</si>
  <si>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</si>
  <si>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</si>
  <si>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(6) 従業者の保有する資格を入力してください。</t>
    <rPh sb="5" eb="8">
      <t>ジュウギョウシャ</t>
    </rPh>
    <rPh sb="9" eb="11">
      <t>ホユウ</t>
    </rPh>
    <rPh sb="13" eb="15">
      <t>シカク</t>
    </rPh>
    <rPh sb="16" eb="18">
      <t>ニュウリョク</t>
    </rPh>
    <phoneticPr fontId="42"/>
  </si>
  <si>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</si>
  <si>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</si>
  <si>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(7) 従業者の氏名を記入してください。</t>
    <rPh sb="5" eb="8">
      <t>ジュウギョウシャ</t>
    </rPh>
    <rPh sb="9" eb="11">
      <t>シメイ</t>
    </rPh>
    <rPh sb="12" eb="14">
      <t>キニュウ</t>
    </rPh>
    <phoneticPr fontId="4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</si>
  <si>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</si>
  <si>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</si>
  <si>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</si>
  <si>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</si>
  <si>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</si>
  <si>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</si>
  <si>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</si>
  <si>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40"/>
  </si>
  <si>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</si>
  <si>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45"/>
  </si>
  <si>
    <t>職種①</t>
    <rPh sb="0" eb="2">
      <t>ショクシュ</t>
    </rPh>
    <phoneticPr fontId="45"/>
  </si>
  <si>
    <t>職種②</t>
    <rPh sb="0" eb="2">
      <t>ショクシュ</t>
    </rPh>
    <phoneticPr fontId="45"/>
  </si>
  <si>
    <t>職種③</t>
    <rPh sb="0" eb="2">
      <t>ショクシュ</t>
    </rPh>
    <phoneticPr fontId="45"/>
  </si>
  <si>
    <t>職種④</t>
    <rPh sb="0" eb="2">
      <t>ショクシュ</t>
    </rPh>
    <phoneticPr fontId="45"/>
  </si>
  <si>
    <t>職種⑤</t>
    <rPh sb="0" eb="2">
      <t>ショクシュ</t>
    </rPh>
    <phoneticPr fontId="45"/>
  </si>
  <si>
    <t>職種⑥</t>
    <rPh sb="0" eb="2">
      <t>ショクシュ</t>
    </rPh>
    <phoneticPr fontId="45"/>
  </si>
  <si>
    <t>職種⑦</t>
    <rPh sb="0" eb="2">
      <t>ショクシュ</t>
    </rPh>
    <phoneticPr fontId="45"/>
  </si>
  <si>
    <t>職種⑧</t>
    <rPh sb="0" eb="2">
      <t>ショクシュ</t>
    </rPh>
    <phoneticPr fontId="45"/>
  </si>
  <si>
    <t>職種⑨</t>
    <phoneticPr fontId="45"/>
  </si>
  <si>
    <t>職種⑩</t>
    <phoneticPr fontId="45"/>
  </si>
  <si>
    <t>居宅介護</t>
    <phoneticPr fontId="16"/>
  </si>
  <si>
    <t>管理者</t>
    <rPh sb="0" eb="3">
      <t>カンリシャ</t>
    </rPh>
    <phoneticPr fontId="45"/>
  </si>
  <si>
    <t>サービス提供責任者</t>
    <rPh sb="4" eb="6">
      <t>テイキョウ</t>
    </rPh>
    <rPh sb="6" eb="9">
      <t>セキニンシャ</t>
    </rPh>
    <phoneticPr fontId="45"/>
  </si>
  <si>
    <t>従業者</t>
    <rPh sb="0" eb="3">
      <t>ジュウギョウシャ</t>
    </rPh>
    <phoneticPr fontId="45"/>
  </si>
  <si>
    <t>重度訪問介護</t>
    <rPh sb="0" eb="2">
      <t>ジュウド</t>
    </rPh>
    <rPh sb="2" eb="4">
      <t>ホウモン</t>
    </rPh>
    <rPh sb="4" eb="6">
      <t>カイゴ</t>
    </rPh>
    <phoneticPr fontId="45"/>
  </si>
  <si>
    <t>同行援護</t>
    <rPh sb="0" eb="2">
      <t>ドウコウ</t>
    </rPh>
    <rPh sb="2" eb="4">
      <t>エンゴ</t>
    </rPh>
    <phoneticPr fontId="45"/>
  </si>
  <si>
    <t>行動援護</t>
    <rPh sb="0" eb="4">
      <t>コウドウエンゴ</t>
    </rPh>
    <phoneticPr fontId="45"/>
  </si>
  <si>
    <t>療養介護</t>
    <rPh sb="0" eb="2">
      <t>リョウヨウ</t>
    </rPh>
    <rPh sb="2" eb="4">
      <t>カイゴ</t>
    </rPh>
    <phoneticPr fontId="16"/>
  </si>
  <si>
    <t>医師</t>
    <rPh sb="0" eb="2">
      <t>イシ</t>
    </rPh>
    <phoneticPr fontId="45"/>
  </si>
  <si>
    <t>生活支援員</t>
    <rPh sb="0" eb="5">
      <t>セイカツシエンイン</t>
    </rPh>
    <phoneticPr fontId="45"/>
  </si>
  <si>
    <t>生活介護</t>
    <rPh sb="0" eb="2">
      <t>セイカツ</t>
    </rPh>
    <rPh sb="2" eb="4">
      <t>カイゴ</t>
    </rPh>
    <phoneticPr fontId="16"/>
  </si>
  <si>
    <t>理学療法士</t>
    <rPh sb="0" eb="5">
      <t>リガクリョウホウシ</t>
    </rPh>
    <phoneticPr fontId="45"/>
  </si>
  <si>
    <t>作業療法士</t>
    <rPh sb="0" eb="5">
      <t>サギョウリョウホウシ</t>
    </rPh>
    <phoneticPr fontId="45"/>
  </si>
  <si>
    <t>言語聴覚士</t>
    <rPh sb="0" eb="2">
      <t>ゲンゴ</t>
    </rPh>
    <rPh sb="2" eb="5">
      <t>チョウカクシ</t>
    </rPh>
    <phoneticPr fontId="45"/>
  </si>
  <si>
    <t>その他職員</t>
    <rPh sb="2" eb="3">
      <t>タ</t>
    </rPh>
    <rPh sb="3" eb="5">
      <t>ショクイン</t>
    </rPh>
    <phoneticPr fontId="45"/>
  </si>
  <si>
    <t>短期入所・併設型</t>
    <rPh sb="0" eb="2">
      <t>タンキ</t>
    </rPh>
    <rPh sb="2" eb="4">
      <t>ニュウショ</t>
    </rPh>
    <rPh sb="5" eb="8">
      <t>ヘイセツガタ</t>
    </rPh>
    <phoneticPr fontId="16"/>
  </si>
  <si>
    <t>短期入所・空床利用型</t>
    <rPh sb="0" eb="2">
      <t>タンキ</t>
    </rPh>
    <rPh sb="2" eb="4">
      <t>ニュウショ</t>
    </rPh>
    <rPh sb="5" eb="7">
      <t>クウショウ</t>
    </rPh>
    <rPh sb="7" eb="10">
      <t>リヨウガタ</t>
    </rPh>
    <phoneticPr fontId="16"/>
  </si>
  <si>
    <t>短期入所・単独型</t>
    <rPh sb="0" eb="2">
      <t>タンキ</t>
    </rPh>
    <rPh sb="2" eb="4">
      <t>ニュウショ</t>
    </rPh>
    <rPh sb="5" eb="8">
      <t>タンドクガタ</t>
    </rPh>
    <phoneticPr fontId="16"/>
  </si>
  <si>
    <t>重度障害者等包括支援</t>
    <rPh sb="0" eb="2">
      <t>ジュウド</t>
    </rPh>
    <rPh sb="2" eb="5">
      <t>ショウガイシャ</t>
    </rPh>
    <rPh sb="5" eb="6">
      <t>ナド</t>
    </rPh>
    <rPh sb="6" eb="8">
      <t>ホウカツ</t>
    </rPh>
    <rPh sb="8" eb="10">
      <t>シエン</t>
    </rPh>
    <phoneticPr fontId="16"/>
  </si>
  <si>
    <t>共同生活援助・介護サービス包括型</t>
    <rPh sb="0" eb="2">
      <t>キョウドウ</t>
    </rPh>
    <rPh sb="2" eb="4">
      <t>セイカツ</t>
    </rPh>
    <rPh sb="4" eb="6">
      <t>エンジョ</t>
    </rPh>
    <phoneticPr fontId="16"/>
  </si>
  <si>
    <t>世話人</t>
    <rPh sb="0" eb="3">
      <t>セワニン</t>
    </rPh>
    <phoneticPr fontId="45"/>
  </si>
  <si>
    <t>共同生活援助・外部サービス利用型</t>
    <rPh sb="0" eb="2">
      <t>キョウドウ</t>
    </rPh>
    <rPh sb="2" eb="4">
      <t>セイカツ</t>
    </rPh>
    <rPh sb="4" eb="6">
      <t>エンジョ</t>
    </rPh>
    <phoneticPr fontId="16"/>
  </si>
  <si>
    <t>共同生活援助・日中サービス支援型</t>
    <rPh sb="0" eb="2">
      <t>キョウドウ</t>
    </rPh>
    <rPh sb="2" eb="4">
      <t>セイカツ</t>
    </rPh>
    <rPh sb="4" eb="6">
      <t>エンジョ</t>
    </rPh>
    <phoneticPr fontId="16"/>
  </si>
  <si>
    <t>夜間支援従事者</t>
    <rPh sb="0" eb="7">
      <t>ヤカンシエンジュウジシャ</t>
    </rPh>
    <phoneticPr fontId="45"/>
  </si>
  <si>
    <t>障害者支援施設</t>
    <rPh sb="0" eb="3">
      <t>ショウガイシャ</t>
    </rPh>
    <rPh sb="3" eb="5">
      <t>シエン</t>
    </rPh>
    <rPh sb="5" eb="7">
      <t>シセツ</t>
    </rPh>
    <phoneticPr fontId="16"/>
  </si>
  <si>
    <t>就労支援員</t>
    <rPh sb="0" eb="2">
      <t>シュウロウ</t>
    </rPh>
    <rPh sb="2" eb="5">
      <t>シエンイン</t>
    </rPh>
    <phoneticPr fontId="45"/>
  </si>
  <si>
    <t>職業指導員</t>
    <rPh sb="0" eb="2">
      <t>ショクギョウ</t>
    </rPh>
    <rPh sb="2" eb="4">
      <t>シドウ</t>
    </rPh>
    <rPh sb="4" eb="5">
      <t>イン</t>
    </rPh>
    <phoneticPr fontId="45"/>
  </si>
  <si>
    <t>機能訓練</t>
    <rPh sb="0" eb="2">
      <t>キノウ</t>
    </rPh>
    <rPh sb="2" eb="4">
      <t>クンレン</t>
    </rPh>
    <phoneticPr fontId="16"/>
  </si>
  <si>
    <t>生活訓練</t>
    <rPh sb="0" eb="2">
      <t>セイカツ</t>
    </rPh>
    <rPh sb="2" eb="4">
      <t>クンレン</t>
    </rPh>
    <phoneticPr fontId="16"/>
  </si>
  <si>
    <t>地域移行支援員</t>
    <rPh sb="0" eb="4">
      <t>チイキイコウ</t>
    </rPh>
    <rPh sb="4" eb="7">
      <t>シエンイン</t>
    </rPh>
    <phoneticPr fontId="45"/>
  </si>
  <si>
    <t>就労移行支援</t>
    <rPh sb="0" eb="2">
      <t>シュウロウ</t>
    </rPh>
    <rPh sb="2" eb="4">
      <t>イコウ</t>
    </rPh>
    <rPh sb="4" eb="6">
      <t>シエン</t>
    </rPh>
    <phoneticPr fontId="16"/>
  </si>
  <si>
    <t>就労支援員</t>
    <rPh sb="0" eb="5">
      <t>シュウロウシエンイン</t>
    </rPh>
    <phoneticPr fontId="45"/>
  </si>
  <si>
    <t>職業指導員</t>
    <rPh sb="0" eb="4">
      <t>ショクギョウシドウ</t>
    </rPh>
    <rPh sb="4" eb="5">
      <t>イン</t>
    </rPh>
    <phoneticPr fontId="45"/>
  </si>
  <si>
    <t>生活支援員</t>
    <rPh sb="0" eb="2">
      <t>セイカツ</t>
    </rPh>
    <rPh sb="2" eb="5">
      <t>シエンイン</t>
    </rPh>
    <phoneticPr fontId="45"/>
  </si>
  <si>
    <t>認定指定就労移行支援</t>
    <rPh sb="0" eb="2">
      <t>ニンテイ</t>
    </rPh>
    <rPh sb="2" eb="4">
      <t>シテイ</t>
    </rPh>
    <rPh sb="4" eb="6">
      <t>シュウロウ</t>
    </rPh>
    <rPh sb="6" eb="8">
      <t>イコウ</t>
    </rPh>
    <rPh sb="8" eb="10">
      <t>シエン</t>
    </rPh>
    <phoneticPr fontId="16"/>
  </si>
  <si>
    <t>就労継続支援Ａ型・Ｂ型</t>
    <rPh sb="0" eb="2">
      <t>シュウロウ</t>
    </rPh>
    <rPh sb="2" eb="4">
      <t>ケイゾク</t>
    </rPh>
    <rPh sb="4" eb="6">
      <t>シエン</t>
    </rPh>
    <rPh sb="7" eb="8">
      <t>ガタ</t>
    </rPh>
    <rPh sb="10" eb="11">
      <t>ガタ</t>
    </rPh>
    <phoneticPr fontId="16"/>
  </si>
  <si>
    <t>一般相談支援事業</t>
    <rPh sb="2" eb="4">
      <t>ソウダン</t>
    </rPh>
    <rPh sb="4" eb="6">
      <t>シエン</t>
    </rPh>
    <rPh sb="6" eb="8">
      <t>ジギョウ</t>
    </rPh>
    <phoneticPr fontId="16"/>
  </si>
  <si>
    <t>就労定着支援</t>
    <rPh sb="0" eb="2">
      <t>シュウロウ</t>
    </rPh>
    <rPh sb="2" eb="4">
      <t>テイチャク</t>
    </rPh>
    <rPh sb="4" eb="6">
      <t>シエン</t>
    </rPh>
    <phoneticPr fontId="16"/>
  </si>
  <si>
    <t>就労定着支援員</t>
    <rPh sb="0" eb="2">
      <t>シュウロウ</t>
    </rPh>
    <rPh sb="2" eb="7">
      <t>テイチャクシエンイン</t>
    </rPh>
    <phoneticPr fontId="45"/>
  </si>
  <si>
    <t>自立生活援助</t>
    <rPh sb="0" eb="2">
      <t>ジリツ</t>
    </rPh>
    <rPh sb="2" eb="4">
      <t>セイカツ</t>
    </rPh>
    <rPh sb="4" eb="6">
      <t>エンジョ</t>
    </rPh>
    <phoneticPr fontId="16"/>
  </si>
  <si>
    <t>地域生活支援員</t>
    <rPh sb="0" eb="7">
      <t>チイキセイカツシエンイン</t>
    </rPh>
    <phoneticPr fontId="45"/>
  </si>
  <si>
    <t>特定相談支援・障害児相談支援</t>
    <rPh sb="0" eb="2">
      <t>トクテイ</t>
    </rPh>
    <rPh sb="2" eb="4">
      <t>ソウダン</t>
    </rPh>
    <rPh sb="4" eb="6">
      <t>シエン</t>
    </rPh>
    <rPh sb="7" eb="10">
      <t>ショウガイジ</t>
    </rPh>
    <rPh sb="10" eb="12">
      <t>ソウダン</t>
    </rPh>
    <rPh sb="12" eb="14">
      <t>シエン</t>
    </rPh>
    <phoneticPr fontId="42"/>
  </si>
  <si>
    <t>相談支援専門員</t>
    <rPh sb="0" eb="7">
      <t>ソウダンシエンセンモンイン</t>
    </rPh>
    <phoneticPr fontId="45"/>
  </si>
  <si>
    <t>相談支援員</t>
    <rPh sb="0" eb="2">
      <t>ソウダン</t>
    </rPh>
    <rPh sb="2" eb="5">
      <t>シエンイン</t>
    </rPh>
    <phoneticPr fontId="45"/>
  </si>
  <si>
    <t>児童発達支援・放課後等デイサービス</t>
    <rPh sb="0" eb="2">
      <t>ジドウ</t>
    </rPh>
    <rPh sb="2" eb="4">
      <t>ハッタツ</t>
    </rPh>
    <rPh sb="4" eb="6">
      <t>シエン</t>
    </rPh>
    <rPh sb="7" eb="11">
      <t>ホウカゴトウ</t>
    </rPh>
    <phoneticPr fontId="42"/>
  </si>
  <si>
    <t>児童発達支援管理責任者</t>
    <rPh sb="0" eb="2">
      <t>ジドウ</t>
    </rPh>
    <rPh sb="2" eb="6">
      <t>ハッタツシエン</t>
    </rPh>
    <rPh sb="6" eb="8">
      <t>カンリ</t>
    </rPh>
    <rPh sb="8" eb="11">
      <t>セキニンシャ</t>
    </rPh>
    <phoneticPr fontId="45"/>
  </si>
  <si>
    <t>児童指導員</t>
    <rPh sb="0" eb="2">
      <t>ジドウ</t>
    </rPh>
    <rPh sb="2" eb="5">
      <t>シドウイン</t>
    </rPh>
    <phoneticPr fontId="45"/>
  </si>
  <si>
    <t>保育士</t>
    <rPh sb="0" eb="3">
      <t>ホイクシ</t>
    </rPh>
    <phoneticPr fontId="45"/>
  </si>
  <si>
    <t>機能訓練担当職員</t>
    <rPh sb="0" eb="4">
      <t>キノウクンレン</t>
    </rPh>
    <rPh sb="4" eb="6">
      <t>タントウ</t>
    </rPh>
    <rPh sb="6" eb="8">
      <t>ショクイン</t>
    </rPh>
    <phoneticPr fontId="4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</si>
  <si>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5"/>
  </si>
  <si>
    <t>嘱託医</t>
    <rPh sb="0" eb="2">
      <t>ショクタク</t>
    </rPh>
    <phoneticPr fontId="45"/>
  </si>
  <si>
    <t>児童発達支援・児童発達支援センターであるもの</t>
    <rPh sb="0" eb="6">
      <t>ジドウハッタツシエン</t>
    </rPh>
    <rPh sb="7" eb="11">
      <t>ジドウハッタツ</t>
    </rPh>
    <rPh sb="11" eb="13">
      <t>シエン</t>
    </rPh>
    <phoneticPr fontId="45"/>
  </si>
  <si>
    <t>栄養士</t>
    <rPh sb="0" eb="3">
      <t>エイヨウシ</t>
    </rPh>
    <phoneticPr fontId="45"/>
  </si>
  <si>
    <t>調理員</t>
    <rPh sb="0" eb="3">
      <t>チョウリイン</t>
    </rPh>
    <phoneticPr fontId="45"/>
  </si>
  <si>
    <t>保育所等訪問支援</t>
    <rPh sb="0" eb="3">
      <t>ホイクショ</t>
    </rPh>
    <rPh sb="3" eb="4">
      <t>トウ</t>
    </rPh>
    <rPh sb="4" eb="6">
      <t>ホウモン</t>
    </rPh>
    <rPh sb="6" eb="8">
      <t>シエン</t>
    </rPh>
    <phoneticPr fontId="42"/>
  </si>
  <si>
    <t>訪問支援員</t>
    <rPh sb="0" eb="2">
      <t>ホウモン</t>
    </rPh>
    <rPh sb="2" eb="5">
      <t>シエンイン</t>
    </rPh>
    <phoneticPr fontId="45"/>
  </si>
  <si>
    <t>居宅訪問型児童発達支援</t>
    <rPh sb="0" eb="2">
      <t>キョタク</t>
    </rPh>
    <rPh sb="2" eb="4">
      <t>ホウモン</t>
    </rPh>
    <rPh sb="4" eb="5">
      <t>ガタ</t>
    </rPh>
    <rPh sb="5" eb="7">
      <t>ジドウ</t>
    </rPh>
    <rPh sb="7" eb="9">
      <t>ハッタツ</t>
    </rPh>
    <rPh sb="9" eb="11">
      <t>シエン</t>
    </rPh>
    <phoneticPr fontId="42"/>
  </si>
  <si>
    <t>医療型障害児入所施設</t>
    <rPh sb="0" eb="2">
      <t>イリョウ</t>
    </rPh>
    <rPh sb="2" eb="3">
      <t>ガタ</t>
    </rPh>
    <rPh sb="3" eb="6">
      <t>ショウガイジ</t>
    </rPh>
    <rPh sb="6" eb="8">
      <t>ニュウショ</t>
    </rPh>
    <rPh sb="8" eb="10">
      <t>シセツ</t>
    </rPh>
    <phoneticPr fontId="42"/>
  </si>
  <si>
    <t>理学療法士又は作業療法士</t>
    <rPh sb="0" eb="5">
      <t>リガクリョウホウシ</t>
    </rPh>
    <rPh sb="5" eb="6">
      <t>マタ</t>
    </rPh>
    <rPh sb="7" eb="12">
      <t>サギョウリョウホウシ</t>
    </rPh>
    <phoneticPr fontId="45"/>
  </si>
  <si>
    <t>職業指導員</t>
    <rPh sb="0" eb="5">
      <t>ショクギョウシドウイン</t>
    </rPh>
    <phoneticPr fontId="45"/>
  </si>
  <si>
    <t>主として知的障害のある児童を入所させる福祉型障害児入所施設</t>
  </si>
  <si>
    <t>（２）指定福祉型障害児入所施設は、従業者に対し、業務継続計画について周知するとともに、必要な研修及び訓練を定期的に実施しているか。</t>
    <phoneticPr fontId="4"/>
  </si>
  <si>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</si>
  <si>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4"/>
  </si>
  <si>
    <t>①　身体拘束等の適正化のための対策を検討する委員会（テレビ電話装置等の活用可能。）を定期的に開催するとともに、その結果について、従業者に周知徹底を図っているか。</t>
    <phoneticPr fontId="4"/>
  </si>
  <si>
    <t>③　従業者に対し、身体拘束等の適正化のための研修を定期的に実施しているか。</t>
    <phoneticPr fontId="4"/>
  </si>
  <si>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</si>
  <si>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当該指定福祉型障害児入所施設において、従業者に対し、虐待の防止のための研修を定期的に実施しているか。
</t>
    <phoneticPr fontId="4"/>
  </si>
  <si>
    <t>７年</t>
  </si>
  <si>
    <t>令和７年度（２０２５年度）版</t>
    <phoneticPr fontId="16"/>
  </si>
  <si>
    <t>（３）（１）及び（２）の「障害福祉サービスを行う者等」は、障害福祉サービス事業者以外の事業者や個人を含むものであり、具体的には、「指定福祉型障害児入所施設が、当該サー
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</si>
  <si>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実地指導調書（自主点検表）</t>
    <rPh sb="14" eb="16">
      <t>ジッチ</t>
    </rPh>
    <rPh sb="16" eb="18">
      <t>シドウ</t>
    </rPh>
    <rPh sb="18" eb="20">
      <t>チョウショ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</si>
</sst>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09]d;@"/>
    <numFmt numFmtId="177" formatCode="aaa"/>
    <numFmt numFmtId="178" formatCode="0.0_ "/>
    <numFmt numFmtId="179" formatCode="[$-409]d&quot;月&quot;"/>
  </numFmts>
  <fonts count="5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
      <sz val="12"/>
      <color theme="1"/>
      <name val="Yu Gothic"/>
      <family val="3"/>
      <charset val="128"/>
      <scheme val="minor"/>
    </font>
    <font>
      <sz val="11"/>
      <name val="ＭＳ Ｐゴシック"/>
      <family val="3"/>
      <charset val="128"/>
    </font>
    <font>
      <sz val="6"/>
      <name val="ＭＳ Ｐゴシック"/>
      <family val="3"/>
      <charset val="128"/>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11"/>
      <name val="Yu Gothic"/>
      <family val="3"/>
      <charset val="128"/>
      <scheme val="minor"/>
    </font>
    <font>
      <sz val="9"/>
      <name val="Yu Gothic"/>
      <family val="3"/>
      <charset val="128"/>
      <scheme val="minor"/>
    </font>
    <font>
      <sz val="10"/>
      <name val="Yu Gothic"/>
      <family val="3"/>
      <charset val="128"/>
      <scheme val="minor"/>
    </font>
    <font>
      <sz val="12"/>
      <name val="Yu Gothic"/>
      <family val="3"/>
      <charset val="128"/>
      <scheme val="minor"/>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b/>
      <sz val="11"/>
      <name val="ＭＳ ゴシック"/>
      <family val="3"/>
      <charset val="128"/>
    </font>
    <font>
      <sz val="12"/>
      <name val="ＭＳ ゴシック"/>
      <family val="3"/>
      <charset val="128"/>
    </font>
    <font>
      <sz val="10"/>
      <name val="ＭＳ ゴシック"/>
      <family val="3"/>
      <charset val="128"/>
    </font>
    <font>
      <sz val="10"/>
      <color theme="1"/>
      <name val="Yu Gothic"/>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1" fillId="0" borderId="0">
      <alignment vertical="center"/>
    </xf>
    <xf numFmtId="0" fontId="2" fillId="0" borderId="0"/>
    <xf numFmtId="0" fontId="9" fillId="0" borderId="0"/>
    <xf numFmtId="0" fontId="8" fillId="0" borderId="0">
      <alignment vertical="center"/>
    </xf>
    <xf numFmtId="0" fontId="15" fillId="0" borderId="0"/>
    <xf numFmtId="0" fontId="15" fillId="0" borderId="0">
      <alignment vertical="center"/>
    </xf>
    <xf numFmtId="0" fontId="43" fillId="0" borderId="0">
      <alignment vertical="center"/>
    </xf>
  </cellStyleXfs>
  <cellXfs count="259">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14" fillId="0" borderId="0" xfId="4" applyFont="1">
      <alignment vertical="center"/>
    </xf>
    <xf numFmtId="0" fontId="8" fillId="0" borderId="0" xfId="4">
      <alignment vertical="center"/>
    </xf>
    <xf numFmtId="0" fontId="8" fillId="0" borderId="4" xfId="4" applyBorder="1" applyAlignment="1">
      <alignment horizontal="center" vertical="center"/>
    </xf>
    <xf numFmtId="0" fontId="8" fillId="0" borderId="1" xfId="4" applyBorder="1" applyAlignment="1">
      <alignment horizontal="center" vertical="center"/>
    </xf>
    <xf numFmtId="0" fontId="8" fillId="0" borderId="5" xfId="4" applyBorder="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lignment vertical="center"/>
    </xf>
    <xf numFmtId="0" fontId="8" fillId="0" borderId="0" xfId="4" applyBorder="1">
      <alignment vertical="center"/>
    </xf>
    <xf numFmtId="0" fontId="8" fillId="0" borderId="0" xfId="4" applyBorder="1" applyAlignment="1">
      <alignment horizontal="center" vertical="center"/>
    </xf>
    <xf numFmtId="0" fontId="8" fillId="0" borderId="8" xfId="4" applyBorder="1" applyAlignment="1">
      <alignment horizontal="center" vertical="center"/>
    </xf>
    <xf numFmtId="0" fontId="8" fillId="0" borderId="9" xfId="4" applyBorder="1">
      <alignment vertical="center"/>
    </xf>
    <xf numFmtId="0" fontId="8" fillId="0" borderId="9" xfId="4" applyBorder="1" applyAlignment="1">
      <alignment horizontal="center" vertical="center"/>
    </xf>
    <xf numFmtId="0" fontId="8" fillId="0" borderId="10" xfId="4" applyBorder="1">
      <alignment vertical="center"/>
    </xf>
    <xf numFmtId="0" fontId="17" fillId="0" borderId="0" xfId="4" applyFont="1" applyAlignment="1">
      <alignment vertical="top"/>
    </xf>
    <xf numFmtId="0" fontId="18" fillId="0" borderId="0" xfId="4" applyFont="1" applyAlignment="1">
      <alignment vertical="top"/>
    </xf>
    <xf numFmtId="0" fontId="18" fillId="0" borderId="0" xfId="4" applyFont="1" applyAlignment="1">
      <alignment horizontal="center" vertical="top"/>
    </xf>
    <xf numFmtId="0" fontId="19" fillId="0" borderId="0" xfId="4" applyFont="1" applyAlignment="1">
      <alignment horizontal="right" vertical="center"/>
    </xf>
    <xf numFmtId="0" fontId="18" fillId="0" borderId="0" xfId="4" applyFont="1">
      <alignment vertical="center"/>
    </xf>
    <xf numFmtId="0" fontId="20" fillId="3" borderId="0" xfId="4" applyFont="1" applyFill="1" applyAlignment="1">
      <alignment horizontal="center" vertical="center"/>
    </xf>
    <xf numFmtId="0" fontId="20" fillId="0" borderId="0" xfId="4" applyFont="1" applyFill="1" applyAlignment="1">
      <alignment vertical="top"/>
    </xf>
    <xf numFmtId="0" fontId="21" fillId="0" borderId="0" xfId="4" applyFont="1" applyAlignment="1">
      <alignment horizontal="center" vertical="top"/>
    </xf>
    <xf numFmtId="0" fontId="21" fillId="0" borderId="0" xfId="4" applyFont="1" applyAlignment="1">
      <alignment vertical="top"/>
    </xf>
    <xf numFmtId="0" fontId="23" fillId="0" borderId="17" xfId="4" applyFont="1" applyBorder="1" applyAlignment="1">
      <alignment horizontal="center" vertical="center"/>
    </xf>
    <xf numFmtId="0" fontId="23" fillId="0" borderId="18" xfId="4" applyFont="1" applyBorder="1" applyAlignment="1">
      <alignment horizontal="center" vertical="center"/>
    </xf>
    <xf numFmtId="0" fontId="25" fillId="0" borderId="1" xfId="4" applyFont="1" applyFill="1" applyBorder="1" applyAlignment="1">
      <alignment horizontal="center" vertical="top" wrapText="1"/>
    </xf>
    <xf numFmtId="0" fontId="27" fillId="0" borderId="14" xfId="4" applyFont="1" applyFill="1" applyBorder="1" applyAlignment="1">
      <alignment vertical="top" wrapText="1"/>
    </xf>
    <xf numFmtId="0" fontId="26" fillId="0" borderId="1" xfId="4" applyFont="1" applyFill="1" applyBorder="1" applyAlignment="1">
      <alignment horizontal="center" vertical="center" wrapText="1"/>
    </xf>
    <xf numFmtId="0" fontId="27" fillId="0" borderId="14" xfId="4" applyFont="1" applyFill="1" applyBorder="1" applyAlignment="1">
      <alignment vertical="center" wrapText="1"/>
    </xf>
    <xf numFmtId="0" fontId="18" fillId="0" borderId="0" xfId="4" applyFont="1" applyAlignment="1">
      <alignment vertical="center"/>
    </xf>
    <xf numFmtId="0" fontId="26" fillId="0" borderId="1" xfId="4" applyFont="1" applyFill="1" applyBorder="1" applyAlignment="1">
      <alignment horizontal="left" vertical="center" wrapText="1"/>
    </xf>
    <xf numFmtId="0" fontId="26" fillId="0" borderId="2" xfId="4" applyFont="1" applyFill="1" applyBorder="1" applyAlignment="1">
      <alignment horizontal="center" vertical="center" wrapText="1"/>
    </xf>
    <xf numFmtId="0" fontId="27" fillId="0" borderId="13" xfId="4" applyFont="1" applyFill="1" applyBorder="1" applyAlignment="1">
      <alignment vertical="center" wrapText="1"/>
    </xf>
    <xf numFmtId="0" fontId="26" fillId="0" borderId="23" xfId="4" applyFont="1" applyFill="1" applyBorder="1" applyAlignment="1">
      <alignment horizontal="center" vertical="center" wrapText="1"/>
    </xf>
    <xf numFmtId="0" fontId="27" fillId="0" borderId="24" xfId="4" applyFont="1" applyFill="1" applyBorder="1" applyAlignment="1">
      <alignment horizontal="left" vertical="center" wrapText="1"/>
    </xf>
    <xf numFmtId="0" fontId="22" fillId="0" borderId="0" xfId="4" applyFont="1" applyAlignment="1">
      <alignment vertical="top"/>
    </xf>
    <xf numFmtId="0" fontId="29" fillId="0" borderId="0" xfId="4" applyFont="1">
      <alignment vertical="center"/>
    </xf>
    <xf numFmtId="0" fontId="29" fillId="0" borderId="25" xfId="4" applyFont="1" applyBorder="1">
      <alignment vertical="center"/>
    </xf>
    <xf numFmtId="0" fontId="29" fillId="0" borderId="4" xfId="4" applyFont="1" applyBorder="1">
      <alignment vertical="center"/>
    </xf>
    <xf numFmtId="0" fontId="29" fillId="0" borderId="26" xfId="4" applyFont="1" applyBorder="1">
      <alignment vertical="center"/>
    </xf>
    <xf numFmtId="0" fontId="29" fillId="0" borderId="0" xfId="4" applyFont="1" applyBorder="1">
      <alignment vertical="center"/>
    </xf>
    <xf numFmtId="0" fontId="29" fillId="0" borderId="12" xfId="4" applyFont="1" applyBorder="1">
      <alignment vertical="center"/>
    </xf>
    <xf numFmtId="0" fontId="33" fillId="0" borderId="0" xfId="4" applyFont="1" applyBorder="1" applyAlignment="1">
      <alignment vertical="center"/>
    </xf>
    <xf numFmtId="0" fontId="29" fillId="0" borderId="8" xfId="4" applyFont="1" applyBorder="1">
      <alignment vertical="center"/>
    </xf>
    <xf numFmtId="0" fontId="35" fillId="0" borderId="0" xfId="4" applyFont="1" applyBorder="1" applyAlignment="1">
      <alignment horizontal="center" vertical="center"/>
    </xf>
    <xf numFmtId="0" fontId="34" fillId="0" borderId="0" xfId="4" applyFont="1" applyBorder="1" applyAlignment="1">
      <alignment horizontal="center" vertical="center"/>
    </xf>
    <xf numFmtId="0" fontId="29" fillId="0" borderId="27" xfId="4" applyFont="1" applyBorder="1">
      <alignment vertical="center"/>
    </xf>
    <xf numFmtId="0" fontId="29" fillId="0" borderId="9" xfId="4" applyFont="1" applyBorder="1">
      <alignment vertical="center"/>
    </xf>
    <xf numFmtId="0" fontId="35" fillId="0" borderId="9" xfId="4" applyFont="1" applyBorder="1" applyAlignment="1">
      <alignment horizontal="center" vertical="center"/>
    </xf>
    <xf numFmtId="0" fontId="29" fillId="0" borderId="10" xfId="4" applyFont="1" applyBorder="1">
      <alignment vertical="center"/>
    </xf>
    <xf numFmtId="0" fontId="29" fillId="0" borderId="1" xfId="4" applyFont="1" applyBorder="1" applyAlignment="1">
      <alignment horizontal="center" vertical="center"/>
    </xf>
    <xf numFmtId="0" fontId="36" fillId="0" borderId="1" xfId="4" applyFont="1" applyFill="1" applyBorder="1" applyAlignment="1">
      <alignment horizontal="center" vertical="center" wrapText="1"/>
    </xf>
    <xf numFmtId="0" fontId="33" fillId="0" borderId="0" xfId="4" applyFont="1" applyBorder="1" applyAlignment="1">
      <alignment horizontal="center" vertical="center"/>
    </xf>
    <xf numFmtId="0" fontId="37" fillId="0" borderId="0" xfId="4" applyFont="1" applyBorder="1" applyAlignment="1">
      <alignment vertical="center"/>
    </xf>
    <xf numFmtId="0" fontId="29" fillId="0" borderId="25" xfId="4" applyFont="1" applyBorder="1" applyAlignment="1">
      <alignment horizontal="center" vertical="center"/>
    </xf>
    <xf numFmtId="0" fontId="29" fillId="0" borderId="4" xfId="4" applyFont="1" applyBorder="1" applyAlignment="1">
      <alignment vertical="center"/>
    </xf>
    <xf numFmtId="0" fontId="32" fillId="0" borderId="0" xfId="4" applyFont="1" applyBorder="1">
      <alignment vertical="center"/>
    </xf>
    <xf numFmtId="0" fontId="29" fillId="0" borderId="3" xfId="4" applyFont="1" applyBorder="1" applyAlignment="1">
      <alignment horizontal="center" vertical="center"/>
    </xf>
    <xf numFmtId="0" fontId="29" fillId="0" borderId="27" xfId="4" applyFont="1" applyBorder="1" applyAlignment="1">
      <alignment horizontal="center" vertical="center"/>
    </xf>
    <xf numFmtId="0" fontId="29" fillId="0" borderId="9" xfId="4" applyFont="1" applyBorder="1" applyAlignment="1">
      <alignment horizontal="center" vertical="center"/>
    </xf>
    <xf numFmtId="0" fontId="29" fillId="0" borderId="10" xfId="4" applyFont="1" applyBorder="1" applyAlignment="1">
      <alignment horizontal="center" vertical="center"/>
    </xf>
    <xf numFmtId="0" fontId="38" fillId="0" borderId="0" xfId="6" applyFont="1" applyAlignment="1">
      <alignment horizontal="left" vertical="center"/>
    </xf>
    <xf numFmtId="0" fontId="39" fillId="0" borderId="0" xfId="6" applyFont="1" applyAlignment="1">
      <alignment vertical="center" textRotation="255" shrinkToFit="1"/>
    </xf>
    <xf numFmtId="0" fontId="24" fillId="0" borderId="0" xfId="6" applyFont="1" applyAlignment="1">
      <alignment horizontal="left" vertical="center"/>
    </xf>
    <xf numFmtId="0" fontId="40" fillId="0" borderId="0" xfId="6" applyFont="1" applyAlignment="1">
      <alignment horizontal="left" vertical="center"/>
    </xf>
    <xf numFmtId="0" fontId="40" fillId="0" borderId="0" xfId="6" applyFont="1">
      <alignment vertical="center"/>
    </xf>
    <xf numFmtId="0" fontId="41" fillId="0" borderId="0" xfId="4" applyFont="1">
      <alignment vertical="center"/>
    </xf>
    <xf numFmtId="0" fontId="40" fillId="0" borderId="0" xfId="6" applyFont="1" applyAlignment="1">
      <alignment horizontal="right" vertical="center"/>
    </xf>
    <xf numFmtId="0" fontId="39" fillId="0" borderId="0" xfId="6" applyFont="1">
      <alignment vertical="center"/>
    </xf>
    <xf numFmtId="0" fontId="40" fillId="0" borderId="0" xfId="6" applyFont="1" applyAlignment="1">
      <alignment vertical="center"/>
    </xf>
    <xf numFmtId="0" fontId="40" fillId="0" borderId="0" xfId="6" applyFont="1" applyAlignment="1">
      <alignment horizontal="center" vertical="center"/>
    </xf>
    <xf numFmtId="0" fontId="40" fillId="0" borderId="0" xfId="6" applyFont="1" applyFill="1" applyBorder="1" applyAlignment="1">
      <alignment horizontal="center" vertical="center"/>
    </xf>
    <xf numFmtId="0" fontId="43" fillId="0" borderId="0" xfId="4" applyFont="1">
      <alignment vertical="center"/>
    </xf>
    <xf numFmtId="0" fontId="43" fillId="0" borderId="0" xfId="4" applyFont="1" applyAlignment="1">
      <alignment horizontal="right" vertical="center"/>
    </xf>
    <xf numFmtId="0" fontId="43" fillId="6" borderId="1" xfId="4" applyFont="1" applyFill="1" applyBorder="1">
      <alignment vertical="center"/>
    </xf>
    <xf numFmtId="0" fontId="44" fillId="0" borderId="0" xfId="6" applyFont="1" applyBorder="1" applyAlignment="1">
      <alignment horizontal="center" vertical="center"/>
    </xf>
    <xf numFmtId="0" fontId="40" fillId="0" borderId="0" xfId="6" applyFont="1" applyBorder="1" applyAlignment="1">
      <alignment horizontal="center" vertical="center"/>
    </xf>
    <xf numFmtId="176" fontId="44" fillId="0" borderId="1" xfId="6" applyNumberFormat="1" applyFont="1" applyBorder="1" applyAlignment="1">
      <alignment vertical="center"/>
    </xf>
    <xf numFmtId="177" fontId="44" fillId="0" borderId="1" xfId="6" applyNumberFormat="1" applyFont="1" applyBorder="1" applyAlignment="1">
      <alignment vertical="center"/>
    </xf>
    <xf numFmtId="0" fontId="40" fillId="0" borderId="1" xfId="6" applyFont="1" applyBorder="1" applyAlignment="1">
      <alignment vertical="center"/>
    </xf>
    <xf numFmtId="0" fontId="44" fillId="4" borderId="1" xfId="6" applyFont="1" applyFill="1" applyBorder="1" applyAlignment="1">
      <alignment horizontal="left" vertical="center"/>
    </xf>
    <xf numFmtId="0" fontId="44" fillId="4" borderId="7" xfId="6" applyFont="1" applyFill="1" applyBorder="1" applyAlignment="1">
      <alignment horizontal="center" vertical="center"/>
    </xf>
    <xf numFmtId="0" fontId="44" fillId="5" borderId="1" xfId="6" applyFont="1" applyFill="1" applyBorder="1" applyAlignment="1">
      <alignment vertical="center"/>
    </xf>
    <xf numFmtId="0" fontId="44" fillId="5" borderId="7" xfId="6" applyFont="1" applyFill="1" applyBorder="1" applyAlignment="1">
      <alignment vertical="center"/>
    </xf>
    <xf numFmtId="0" fontId="44" fillId="3" borderId="1" xfId="6" applyFont="1" applyFill="1" applyBorder="1" applyAlignment="1">
      <alignment horizontal="right" vertical="center"/>
    </xf>
    <xf numFmtId="0" fontId="44" fillId="0" borderId="6" xfId="6" applyFont="1" applyBorder="1" applyAlignment="1">
      <alignment horizontal="right" vertical="center"/>
    </xf>
    <xf numFmtId="178" fontId="44" fillId="0" borderId="1" xfId="6" applyNumberFormat="1" applyFont="1" applyBorder="1" applyAlignment="1">
      <alignment horizontal="right" vertical="center"/>
    </xf>
    <xf numFmtId="0" fontId="44" fillId="0" borderId="1" xfId="6" applyFont="1" applyBorder="1" applyAlignment="1">
      <alignment horizontal="right" vertical="center"/>
    </xf>
    <xf numFmtId="0" fontId="44" fillId="3" borderId="3" xfId="6" applyFont="1" applyFill="1" applyBorder="1" applyAlignment="1">
      <alignment horizontal="right" vertical="center"/>
    </xf>
    <xf numFmtId="0" fontId="44" fillId="0" borderId="28" xfId="6" applyFont="1" applyBorder="1" applyAlignment="1">
      <alignment horizontal="right" vertical="center"/>
    </xf>
    <xf numFmtId="0" fontId="44" fillId="0" borderId="0" xfId="6" applyFont="1" applyFill="1" applyBorder="1" applyAlignment="1">
      <alignment horizontal="center" vertical="center"/>
    </xf>
    <xf numFmtId="0" fontId="44" fillId="0" borderId="0" xfId="6" applyFont="1" applyFill="1" applyBorder="1" applyAlignment="1">
      <alignment vertical="center"/>
    </xf>
    <xf numFmtId="0" fontId="40" fillId="0" borderId="0" xfId="6" applyFont="1" applyFill="1" applyAlignment="1">
      <alignment vertical="center"/>
    </xf>
    <xf numFmtId="0" fontId="39" fillId="0" borderId="0" xfId="6" applyFont="1" applyFill="1">
      <alignment vertical="center"/>
    </xf>
    <xf numFmtId="0" fontId="40" fillId="0" borderId="0" xfId="6" applyFont="1" applyFill="1" applyBorder="1" applyAlignment="1">
      <alignment horizontal="left" vertical="center"/>
    </xf>
    <xf numFmtId="0" fontId="44" fillId="0" borderId="0" xfId="6" applyFont="1" applyFill="1" applyBorder="1" applyAlignment="1">
      <alignment horizontal="left" vertical="center"/>
    </xf>
    <xf numFmtId="0" fontId="44" fillId="0" borderId="0" xfId="6" applyFont="1" applyFill="1" applyBorder="1">
      <alignment vertical="center"/>
    </xf>
    <xf numFmtId="0" fontId="11" fillId="0" borderId="0" xfId="6" applyFont="1" applyFill="1" applyBorder="1" applyAlignment="1">
      <alignment vertical="center"/>
    </xf>
    <xf numFmtId="0" fontId="40" fillId="0" borderId="0" xfId="6" applyFont="1" applyBorder="1" applyAlignment="1">
      <alignment horizontal="left" vertical="center"/>
    </xf>
    <xf numFmtId="0" fontId="40" fillId="0" borderId="0" xfId="6" applyFont="1" applyBorder="1" applyAlignment="1">
      <alignment vertical="center"/>
    </xf>
    <xf numFmtId="0" fontId="44" fillId="0" borderId="7" xfId="7" applyFont="1" applyBorder="1" applyAlignment="1">
      <alignment horizontal="center" vertical="center"/>
    </xf>
    <xf numFmtId="0" fontId="44" fillId="0" borderId="1" xfId="7" applyFont="1" applyBorder="1" applyAlignment="1">
      <alignment horizontal="center" vertical="center"/>
    </xf>
    <xf numFmtId="0" fontId="44" fillId="0" borderId="1" xfId="6" applyFont="1" applyBorder="1" applyAlignment="1">
      <alignment horizontal="center" vertical="center"/>
    </xf>
    <xf numFmtId="0" fontId="44" fillId="0" borderId="1" xfId="6" applyFont="1" applyBorder="1" applyAlignment="1">
      <alignment horizontal="center" vertical="center" wrapText="1"/>
    </xf>
    <xf numFmtId="0" fontId="47" fillId="0" borderId="0" xfId="7" applyFont="1" applyBorder="1" applyAlignment="1">
      <alignment horizontal="center" vertical="center"/>
    </xf>
    <xf numFmtId="0" fontId="40" fillId="0" borderId="0" xfId="7" applyFont="1" applyBorder="1" applyAlignment="1">
      <alignment horizontal="center" vertical="center"/>
    </xf>
    <xf numFmtId="0" fontId="44" fillId="0" borderId="0" xfId="6" applyFont="1" applyAlignment="1">
      <alignment vertical="center"/>
    </xf>
    <xf numFmtId="0" fontId="48" fillId="0" borderId="0" xfId="6" applyFont="1" applyBorder="1" applyAlignment="1">
      <alignment horizontal="center" vertical="center"/>
    </xf>
    <xf numFmtId="0" fontId="48" fillId="0" borderId="0" xfId="7" applyFont="1" applyBorder="1" applyAlignment="1">
      <alignment horizontal="center" vertical="center"/>
    </xf>
    <xf numFmtId="0" fontId="48" fillId="0" borderId="0" xfId="6" applyFont="1" applyAlignment="1">
      <alignment vertical="center"/>
    </xf>
    <xf numFmtId="0" fontId="47" fillId="0" borderId="0" xfId="6" applyFont="1" applyBorder="1" applyAlignment="1">
      <alignment vertical="center"/>
    </xf>
    <xf numFmtId="0" fontId="47" fillId="0" borderId="0" xfId="6" applyFont="1" applyBorder="1" applyAlignment="1">
      <alignment horizontal="center" vertical="center"/>
    </xf>
    <xf numFmtId="0" fontId="44" fillId="0" borderId="0" xfId="6" applyFont="1" applyAlignment="1">
      <alignment horizontal="left" vertical="center"/>
    </xf>
    <xf numFmtId="0" fontId="44" fillId="0" borderId="0" xfId="6" applyFont="1">
      <alignment vertical="center"/>
    </xf>
    <xf numFmtId="0" fontId="44" fillId="0" borderId="0" xfId="6" applyFont="1" applyAlignment="1">
      <alignment vertical="center" textRotation="255" shrinkToFit="1"/>
    </xf>
    <xf numFmtId="0" fontId="44" fillId="0" borderId="1" xfId="6" applyFont="1" applyBorder="1" applyAlignment="1">
      <alignment vertical="center" textRotation="255" shrinkToFit="1"/>
    </xf>
    <xf numFmtId="0" fontId="52" fillId="0" borderId="1" xfId="3" applyFont="1" applyBorder="1" applyAlignment="1">
      <alignment horizontal="left" vertical="top" wrapText="1"/>
    </xf>
    <xf numFmtId="0" fontId="29" fillId="0" borderId="25"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26" xfId="4" applyFont="1" applyBorder="1" applyAlignment="1">
      <alignment horizontal="center" vertical="center" wrapText="1"/>
    </xf>
    <xf numFmtId="0" fontId="29" fillId="0" borderId="27" xfId="4" applyFont="1" applyBorder="1" applyAlignment="1">
      <alignment horizontal="center" vertical="center" wrapText="1"/>
    </xf>
    <xf numFmtId="0" fontId="29" fillId="0" borderId="9" xfId="4" applyFont="1" applyBorder="1" applyAlignment="1">
      <alignment horizontal="center" vertical="center" wrapText="1"/>
    </xf>
    <xf numFmtId="0" fontId="29" fillId="0" borderId="10" xfId="4" applyFont="1" applyBorder="1" applyAlignment="1">
      <alignment horizontal="center" vertical="center" wrapText="1"/>
    </xf>
    <xf numFmtId="0" fontId="30" fillId="0" borderId="2" xfId="4" applyFont="1" applyBorder="1" applyAlignment="1">
      <alignment vertical="center"/>
    </xf>
    <xf numFmtId="0" fontId="29" fillId="0" borderId="1" xfId="4" applyFont="1" applyBorder="1" applyAlignment="1">
      <alignment horizontal="center" vertical="center"/>
    </xf>
    <xf numFmtId="0" fontId="29" fillId="0" borderId="25" xfId="4" applyFont="1" applyBorder="1" applyAlignment="1">
      <alignment horizontal="center" vertical="center"/>
    </xf>
    <xf numFmtId="0" fontId="29" fillId="0" borderId="4" xfId="4" applyFont="1" applyBorder="1" applyAlignment="1">
      <alignment horizontal="center" vertical="center"/>
    </xf>
    <xf numFmtId="0" fontId="29" fillId="0" borderId="26" xfId="4" applyFont="1" applyBorder="1" applyAlignment="1">
      <alignment horizontal="center" vertical="center"/>
    </xf>
    <xf numFmtId="0" fontId="29" fillId="0" borderId="12" xfId="4" applyFont="1" applyBorder="1" applyAlignment="1">
      <alignment horizontal="center" vertical="center"/>
    </xf>
    <xf numFmtId="0" fontId="29" fillId="0" borderId="0" xfId="4" applyFont="1" applyBorder="1" applyAlignment="1">
      <alignment horizontal="center" vertical="center"/>
    </xf>
    <xf numFmtId="0" fontId="29" fillId="0" borderId="8" xfId="4" applyFont="1" applyBorder="1" applyAlignment="1">
      <alignment horizontal="center" vertical="center"/>
    </xf>
    <xf numFmtId="0" fontId="29" fillId="0" borderId="27" xfId="4" applyFont="1" applyBorder="1" applyAlignment="1">
      <alignment horizontal="center" vertical="center"/>
    </xf>
    <xf numFmtId="0" fontId="29" fillId="0" borderId="9" xfId="4" applyFont="1" applyBorder="1" applyAlignment="1">
      <alignment horizontal="center" vertical="center"/>
    </xf>
    <xf numFmtId="0" fontId="29" fillId="0" borderId="10" xfId="4" applyFont="1" applyBorder="1" applyAlignment="1">
      <alignment horizontal="center" vertical="center"/>
    </xf>
    <xf numFmtId="0" fontId="32" fillId="0" borderId="4" xfId="4" applyFont="1" applyBorder="1" applyAlignment="1">
      <alignment vertical="center"/>
    </xf>
    <xf numFmtId="0" fontId="32" fillId="0" borderId="26" xfId="4" applyFont="1" applyBorder="1" applyAlignment="1">
      <alignment vertical="center"/>
    </xf>
    <xf numFmtId="0" fontId="29" fillId="0" borderId="0" xfId="4" applyFont="1" applyBorder="1" applyAlignment="1">
      <alignment vertical="center"/>
    </xf>
    <xf numFmtId="0" fontId="29" fillId="0" borderId="8" xfId="4" applyFont="1" applyBorder="1" applyAlignment="1">
      <alignment vertical="center"/>
    </xf>
    <xf numFmtId="0" fontId="29" fillId="0" borderId="9" xfId="4" applyFont="1" applyBorder="1" applyAlignment="1">
      <alignment vertical="center"/>
    </xf>
    <xf numFmtId="0" fontId="29" fillId="0" borderId="10" xfId="4" applyFont="1" applyBorder="1" applyAlignment="1">
      <alignment vertical="center"/>
    </xf>
    <xf numFmtId="0" fontId="32" fillId="0" borderId="27" xfId="4" applyFont="1" applyBorder="1" applyAlignment="1">
      <alignment vertical="center"/>
    </xf>
    <xf numFmtId="0" fontId="32" fillId="0" borderId="9" xfId="4" applyFont="1" applyBorder="1" applyAlignment="1">
      <alignment vertical="center"/>
    </xf>
    <xf numFmtId="0" fontId="32" fillId="0" borderId="10" xfId="4" applyFont="1" applyBorder="1" applyAlignment="1">
      <alignment vertical="center"/>
    </xf>
    <xf numFmtId="0" fontId="29" fillId="0" borderId="1"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3" xfId="4" applyFont="1" applyBorder="1" applyAlignment="1">
      <alignment horizontal="center" vertical="center"/>
    </xf>
    <xf numFmtId="0" fontId="32" fillId="0" borderId="5" xfId="4" applyFont="1" applyBorder="1" applyAlignment="1">
      <alignment horizontal="center" vertical="center" wrapText="1"/>
    </xf>
    <xf numFmtId="0" fontId="32" fillId="0" borderId="6" xfId="4" applyFont="1" applyBorder="1" applyAlignment="1">
      <alignment horizontal="center" vertical="center"/>
    </xf>
    <xf numFmtId="0" fontId="32" fillId="0" borderId="7" xfId="4" applyFont="1" applyBorder="1" applyAlignment="1">
      <alignment horizontal="center" vertical="center"/>
    </xf>
    <xf numFmtId="0" fontId="32" fillId="0" borderId="5" xfId="4" applyFont="1" applyBorder="1" applyAlignment="1">
      <alignment horizontal="center" vertical="center"/>
    </xf>
    <xf numFmtId="0" fontId="32" fillId="0" borderId="1" xfId="4" applyFont="1" applyBorder="1" applyAlignment="1">
      <alignment horizontal="center" vertical="center"/>
    </xf>
    <xf numFmtId="0" fontId="32" fillId="0" borderId="1" xfId="4" applyFont="1" applyBorder="1" applyAlignment="1">
      <alignment horizontal="center" vertical="center" wrapText="1"/>
    </xf>
    <xf numFmtId="0" fontId="32" fillId="0" borderId="25" xfId="4" applyFont="1" applyBorder="1" applyAlignment="1">
      <alignment horizontal="center" vertical="center"/>
    </xf>
    <xf numFmtId="0" fontId="32" fillId="0" borderId="26" xfId="4" applyFont="1" applyBorder="1" applyAlignment="1">
      <alignment horizontal="center" vertical="center"/>
    </xf>
    <xf numFmtId="0" fontId="32" fillId="0" borderId="12" xfId="4" applyFont="1" applyBorder="1" applyAlignment="1">
      <alignment horizontal="center" vertical="center"/>
    </xf>
    <xf numFmtId="0" fontId="32" fillId="0" borderId="8" xfId="4" applyFont="1" applyBorder="1" applyAlignment="1">
      <alignment horizontal="center" vertical="center"/>
    </xf>
    <xf numFmtId="0" fontId="32" fillId="0" borderId="27" xfId="4" applyFont="1" applyBorder="1" applyAlignment="1">
      <alignment horizontal="center" vertical="center"/>
    </xf>
    <xf numFmtId="0" fontId="32" fillId="0" borderId="10" xfId="4" applyFont="1" applyBorder="1" applyAlignment="1">
      <alignment horizontal="center" vertical="center"/>
    </xf>
    <xf numFmtId="0" fontId="30" fillId="0" borderId="25" xfId="4" applyFont="1" applyBorder="1" applyAlignment="1">
      <alignment vertical="center"/>
    </xf>
    <xf numFmtId="0" fontId="30" fillId="0" borderId="4" xfId="4" applyFont="1" applyBorder="1" applyAlignment="1">
      <alignment vertical="center"/>
    </xf>
    <xf numFmtId="0" fontId="30" fillId="0" borderId="26" xfId="4" applyFont="1" applyBorder="1" applyAlignment="1">
      <alignment vertical="center"/>
    </xf>
    <xf numFmtId="0" fontId="29" fillId="0" borderId="12" xfId="4" applyFont="1" applyBorder="1" applyAlignment="1">
      <alignment vertical="center"/>
    </xf>
    <xf numFmtId="0" fontId="32" fillId="0" borderId="4" xfId="4" applyFont="1" applyBorder="1" applyAlignment="1">
      <alignment horizontal="center" vertical="center"/>
    </xf>
    <xf numFmtId="0" fontId="32" fillId="0" borderId="25" xfId="4" applyFont="1" applyBorder="1" applyAlignment="1">
      <alignment vertical="center"/>
    </xf>
    <xf numFmtId="0" fontId="32" fillId="0" borderId="5" xfId="4" applyFont="1" applyBorder="1" applyAlignment="1">
      <alignment vertical="center"/>
    </xf>
    <xf numFmtId="0" fontId="32" fillId="0" borderId="6" xfId="4" applyFont="1" applyBorder="1" applyAlignment="1">
      <alignment vertical="center"/>
    </xf>
    <xf numFmtId="0" fontId="29" fillId="0" borderId="25" xfId="4" applyFont="1" applyBorder="1" applyAlignment="1">
      <alignment vertical="center"/>
    </xf>
    <xf numFmtId="0" fontId="29" fillId="0" borderId="4" xfId="4" applyFont="1" applyBorder="1" applyAlignment="1">
      <alignment vertical="center"/>
    </xf>
    <xf numFmtId="0" fontId="29" fillId="0" borderId="26" xfId="4" applyFont="1" applyBorder="1" applyAlignment="1">
      <alignment vertical="center"/>
    </xf>
    <xf numFmtId="0" fontId="34" fillId="0" borderId="12" xfId="4" applyFont="1" applyBorder="1" applyAlignment="1">
      <alignment horizontal="center" vertical="center"/>
    </xf>
    <xf numFmtId="0" fontId="34" fillId="0" borderId="0" xfId="4" applyFont="1" applyBorder="1" applyAlignment="1">
      <alignment horizontal="center" vertical="center"/>
    </xf>
    <xf numFmtId="0" fontId="34" fillId="0" borderId="8" xfId="4" applyFont="1" applyBorder="1" applyAlignment="1">
      <alignment horizontal="center" vertical="center"/>
    </xf>
    <xf numFmtId="0" fontId="32" fillId="0" borderId="1" xfId="0" applyFont="1" applyBorder="1" applyAlignment="1">
      <alignment horizontal="center" vertical="center"/>
    </xf>
    <xf numFmtId="0" fontId="29" fillId="0" borderId="25" xfId="4" applyFont="1" applyBorder="1" applyAlignment="1">
      <alignment horizontal="right" vertical="center"/>
    </xf>
    <xf numFmtId="0" fontId="29" fillId="0" borderId="12" xfId="4" applyFont="1" applyBorder="1" applyAlignment="1">
      <alignment horizontal="right" vertical="center"/>
    </xf>
    <xf numFmtId="0" fontId="29" fillId="0" borderId="4" xfId="4" applyFont="1" applyBorder="1" applyAlignment="1">
      <alignment horizontal="right" vertical="center"/>
    </xf>
    <xf numFmtId="0" fontId="29" fillId="0" borderId="0" xfId="4" applyFont="1" applyBorder="1" applyAlignment="1">
      <alignment horizontal="righ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1" xfId="4" applyBorder="1" applyAlignment="1">
      <alignment horizontal="center"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pplyAlignment="1">
      <alignment horizontal="center" vertical="center"/>
    </xf>
    <xf numFmtId="0" fontId="8" fillId="0" borderId="1" xfId="4" applyBorder="1" applyAlignment="1">
      <alignment horizontal="center" vertical="center" wrapText="1"/>
    </xf>
    <xf numFmtId="0" fontId="8" fillId="0" borderId="7" xfId="4" applyBorder="1" applyAlignment="1">
      <alignment vertical="center"/>
    </xf>
    <xf numFmtId="0" fontId="8" fillId="0" borderId="5" xfId="4" applyBorder="1" applyAlignment="1">
      <alignment vertical="center"/>
    </xf>
    <xf numFmtId="0" fontId="8" fillId="0" borderId="6" xfId="4" applyBorder="1" applyAlignment="1">
      <alignment vertical="center"/>
    </xf>
    <xf numFmtId="0" fontId="8" fillId="0" borderId="0" xfId="4" applyAlignment="1">
      <alignment vertical="center" wrapText="1"/>
    </xf>
    <xf numFmtId="0" fontId="40" fillId="0" borderId="1" xfId="6" applyFont="1" applyBorder="1" applyAlignment="1">
      <alignment vertical="center"/>
    </xf>
    <xf numFmtId="0" fontId="44" fillId="0" borderId="1" xfId="6" applyFont="1" applyBorder="1" applyAlignment="1">
      <alignment horizontal="center" vertical="center"/>
    </xf>
    <xf numFmtId="0" fontId="44" fillId="0" borderId="25" xfId="6" applyFont="1" applyBorder="1" applyAlignment="1">
      <alignment horizontal="center" vertical="center" wrapText="1"/>
    </xf>
    <xf numFmtId="0" fontId="44" fillId="0" borderId="12" xfId="6" applyFont="1" applyBorder="1" applyAlignment="1">
      <alignment horizontal="center" vertical="center" wrapText="1"/>
    </xf>
    <xf numFmtId="0" fontId="44" fillId="0" borderId="27" xfId="6" applyFont="1" applyBorder="1" applyAlignment="1">
      <alignment horizontal="center" vertical="center" wrapText="1"/>
    </xf>
    <xf numFmtId="0" fontId="44" fillId="0" borderId="7" xfId="6" applyFont="1" applyBorder="1" applyAlignment="1">
      <alignment horizontal="center" vertical="center"/>
    </xf>
    <xf numFmtId="49" fontId="44" fillId="0" borderId="1" xfId="6" applyNumberFormat="1" applyFont="1" applyBorder="1" applyAlignment="1">
      <alignment horizontal="center" vertical="center"/>
    </xf>
    <xf numFmtId="0" fontId="44" fillId="0" borderId="6" xfId="6" applyFont="1" applyBorder="1" applyAlignment="1">
      <alignment horizontal="center" vertical="center" wrapText="1"/>
    </xf>
    <xf numFmtId="0" fontId="40" fillId="4" borderId="1" xfId="6" applyFont="1" applyFill="1" applyBorder="1" applyAlignment="1">
      <alignment horizontal="center" vertical="center" wrapText="1"/>
    </xf>
    <xf numFmtId="0" fontId="40" fillId="3" borderId="9" xfId="6" applyFont="1" applyFill="1" applyBorder="1" applyAlignment="1">
      <alignment horizontal="center" vertical="center"/>
    </xf>
    <xf numFmtId="0" fontId="40" fillId="0" borderId="9" xfId="6" applyFont="1" applyBorder="1" applyAlignment="1">
      <alignment horizontal="center" vertical="center"/>
    </xf>
    <xf numFmtId="0" fontId="40" fillId="5" borderId="1" xfId="6" applyFont="1" applyFill="1" applyBorder="1" applyAlignment="1">
      <alignment horizontal="center" vertical="center"/>
    </xf>
    <xf numFmtId="0" fontId="44" fillId="0" borderId="1" xfId="6" applyFont="1" applyBorder="1" applyAlignment="1">
      <alignment horizontal="center" vertical="center" wrapText="1"/>
    </xf>
    <xf numFmtId="0" fontId="40" fillId="0" borderId="1" xfId="6" applyFont="1" applyBorder="1" applyAlignment="1">
      <alignment horizontal="center" vertical="center" wrapText="1"/>
    </xf>
    <xf numFmtId="0" fontId="40" fillId="4" borderId="1" xfId="6" applyFont="1" applyFill="1" applyBorder="1" applyAlignment="1">
      <alignment horizontal="center" vertical="center"/>
    </xf>
    <xf numFmtId="0" fontId="43" fillId="6" borderId="1" xfId="4" applyFont="1" applyFill="1" applyBorder="1">
      <alignment vertical="center"/>
    </xf>
    <xf numFmtId="0" fontId="40" fillId="5" borderId="1" xfId="6" applyFont="1" applyFill="1" applyBorder="1" applyAlignment="1">
      <alignment vertical="center"/>
    </xf>
    <xf numFmtId="0" fontId="44" fillId="0" borderId="5" xfId="6" applyFont="1" applyBorder="1" applyAlignment="1">
      <alignment horizontal="center" vertical="center"/>
    </xf>
    <xf numFmtId="0" fontId="40" fillId="0" borderId="1" xfId="6" applyFont="1" applyFill="1" applyBorder="1" applyAlignment="1">
      <alignment vertical="center"/>
    </xf>
    <xf numFmtId="0" fontId="44" fillId="0" borderId="6" xfId="6" applyFont="1" applyBorder="1" applyAlignment="1">
      <alignment horizontal="center" vertical="center"/>
    </xf>
    <xf numFmtId="0" fontId="44" fillId="0" borderId="7" xfId="6" applyFont="1" applyFill="1" applyBorder="1" applyAlignment="1">
      <alignment horizontal="center" vertical="center"/>
    </xf>
    <xf numFmtId="0" fontId="44" fillId="0" borderId="5" xfId="6" applyFont="1" applyFill="1" applyBorder="1" applyAlignment="1">
      <alignment horizontal="center" vertical="center"/>
    </xf>
    <xf numFmtId="0" fontId="44" fillId="0" borderId="6" xfId="6" applyFont="1" applyFill="1" applyBorder="1" applyAlignment="1">
      <alignment horizontal="center" vertical="center"/>
    </xf>
    <xf numFmtId="179" fontId="44" fillId="0" borderId="1" xfId="6" applyNumberFormat="1" applyFont="1" applyFill="1" applyBorder="1" applyAlignment="1">
      <alignment horizontal="center" vertical="center"/>
    </xf>
    <xf numFmtId="0" fontId="44" fillId="0" borderId="7" xfId="7" applyFont="1" applyBorder="1" applyAlignment="1">
      <alignment horizontal="center" vertical="center" wrapText="1"/>
    </xf>
    <xf numFmtId="0" fontId="44" fillId="0" borderId="5" xfId="7" applyFont="1" applyBorder="1" applyAlignment="1">
      <alignment horizontal="center" vertical="center" wrapText="1"/>
    </xf>
    <xf numFmtId="0" fontId="44" fillId="0" borderId="1" xfId="7" applyFont="1" applyBorder="1" applyAlignment="1">
      <alignment horizontal="center" vertical="center" wrapText="1"/>
    </xf>
    <xf numFmtId="0" fontId="44" fillId="0" borderId="6" xfId="7" applyFont="1" applyBorder="1" applyAlignment="1">
      <alignment horizontal="center" vertical="center" wrapText="1"/>
    </xf>
    <xf numFmtId="0" fontId="44" fillId="4" borderId="7" xfId="6" applyFont="1" applyFill="1" applyBorder="1" applyAlignment="1">
      <alignment horizontal="left" vertical="center"/>
    </xf>
    <xf numFmtId="0" fontId="44" fillId="4" borderId="5" xfId="6" applyFont="1" applyFill="1" applyBorder="1" applyAlignment="1">
      <alignment horizontal="left" vertical="center"/>
    </xf>
    <xf numFmtId="0" fontId="44" fillId="4" borderId="6" xfId="6" applyFont="1" applyFill="1" applyBorder="1" applyAlignment="1">
      <alignment horizontal="left" vertical="center"/>
    </xf>
    <xf numFmtId="0" fontId="44" fillId="6" borderId="1" xfId="6" applyFont="1" applyFill="1" applyBorder="1" applyAlignment="1">
      <alignment horizontal="right" vertical="center"/>
    </xf>
    <xf numFmtId="0" fontId="44" fillId="0" borderId="1" xfId="6" applyFont="1" applyFill="1" applyBorder="1" applyAlignment="1">
      <alignment horizontal="center" vertical="center"/>
    </xf>
    <xf numFmtId="0" fontId="44" fillId="0" borderId="1" xfId="6" applyFont="1" applyFill="1" applyBorder="1" applyAlignment="1">
      <alignment horizontal="center" vertical="center" wrapText="1"/>
    </xf>
    <xf numFmtId="0" fontId="44" fillId="0" borderId="1" xfId="6" applyFont="1" applyFill="1" applyBorder="1" applyAlignment="1">
      <alignment horizontal="right" vertical="center"/>
    </xf>
    <xf numFmtId="0" fontId="44" fillId="0" borderId="1" xfId="7" applyFont="1" applyBorder="1" applyAlignment="1">
      <alignment horizontal="center" vertical="center"/>
    </xf>
    <xf numFmtId="0" fontId="44" fillId="0" borderId="7" xfId="7" applyFont="1" applyBorder="1" applyAlignment="1">
      <alignment horizontal="center" vertical="center"/>
    </xf>
    <xf numFmtId="0" fontId="44" fillId="0" borderId="5" xfId="7" applyFont="1" applyBorder="1" applyAlignment="1">
      <alignment horizontal="center" vertical="center"/>
    </xf>
    <xf numFmtId="0" fontId="44" fillId="0" borderId="6" xfId="7" applyFont="1" applyBorder="1" applyAlignment="1">
      <alignment horizontal="center" vertical="center"/>
    </xf>
    <xf numFmtId="0" fontId="44" fillId="0" borderId="1" xfId="6" applyFont="1" applyBorder="1">
      <alignment vertical="center"/>
    </xf>
    <xf numFmtId="0" fontId="23" fillId="0" borderId="20" xfId="4" applyFont="1" applyFill="1" applyBorder="1" applyAlignment="1">
      <alignment vertical="center" wrapText="1"/>
    </xf>
    <xf numFmtId="0" fontId="24" fillId="0" borderId="6" xfId="4" applyFont="1" applyBorder="1" applyAlignment="1">
      <alignment vertical="center" wrapText="1"/>
    </xf>
    <xf numFmtId="0" fontId="22" fillId="0" borderId="9" xfId="4" applyFont="1" applyBorder="1" applyAlignment="1">
      <alignment horizontal="left" vertical="center"/>
    </xf>
    <xf numFmtId="0" fontId="23" fillId="0" borderId="15" xfId="4" applyFont="1" applyBorder="1" applyAlignment="1">
      <alignment horizontal="center" vertical="center"/>
    </xf>
    <xf numFmtId="0" fontId="18" fillId="0" borderId="16" xfId="4" applyFont="1" applyBorder="1" applyAlignment="1">
      <alignment horizontal="center" vertical="center"/>
    </xf>
    <xf numFmtId="0" fontId="23" fillId="0" borderId="11" xfId="4" applyFont="1" applyFill="1" applyBorder="1" applyAlignment="1">
      <alignment vertical="center" wrapText="1"/>
    </xf>
    <xf numFmtId="0" fontId="24" fillId="0" borderId="19" xfId="4" applyFont="1" applyBorder="1" applyAlignment="1">
      <alignment vertical="center" wrapText="1"/>
    </xf>
    <xf numFmtId="0" fontId="23" fillId="0" borderId="6" xfId="4" applyFont="1" applyFill="1" applyBorder="1" applyAlignment="1">
      <alignment vertical="center" wrapText="1"/>
    </xf>
    <xf numFmtId="0" fontId="23" fillId="0" borderId="21" xfId="4" applyFont="1" applyFill="1" applyBorder="1" applyAlignment="1">
      <alignment horizontal="left" vertical="center" wrapText="1"/>
    </xf>
    <xf numFmtId="0" fontId="24" fillId="0" borderId="22" xfId="4" applyFont="1" applyBorder="1" applyAlignment="1">
      <alignment vertical="center" wrapText="1"/>
    </xf>
  </cellXfs>
  <cellStyles count="8">
    <cellStyle name="標準" xfId="0" builtinId="0"/>
    <cellStyle name="標準 2" xfId="2"/>
    <cellStyle name="標準 2 2" xfId="5"/>
    <cellStyle name="標準 2 3" xfId="7"/>
    <cellStyle name="標準 3" xfId="4"/>
    <cellStyle name="標準 4" xfId="3"/>
    <cellStyle name="標準 5" xfId="1"/>
    <cellStyle name="標準_③-２加算様式（就労）"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106</xdr:row>
      <xdr:rowOff>76200</xdr:rowOff>
    </xdr:from>
    <xdr:to>
      <xdr:col>1</xdr:col>
      <xdr:colOff>2524125</xdr:colOff>
      <xdr:row>106</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xdr:colOff>
      <xdr:row>120</xdr:row>
      <xdr:rowOff>19050</xdr:rowOff>
    </xdr:from>
    <xdr:to>
      <xdr:col>6</xdr:col>
      <xdr:colOff>527958</xdr:colOff>
      <xdr:row>121</xdr:row>
      <xdr:rowOff>100693</xdr:rowOff>
    </xdr:to>
    <xdr:sp macro="" textlink="">
      <xdr:nvSpPr>
        <xdr:cNvPr id="5" name="テキスト ボックス 4"/>
        <xdr:cNvSpPr txBox="1"/>
      </xdr:nvSpPr>
      <xdr:spPr>
        <a:xfrm>
          <a:off x="6248400" y="886015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131</xdr:row>
      <xdr:rowOff>0</xdr:rowOff>
    </xdr:from>
    <xdr:to>
      <xdr:col>7</xdr:col>
      <xdr:colOff>76200</xdr:colOff>
      <xdr:row>132</xdr:row>
      <xdr:rowOff>254269</xdr:rowOff>
    </xdr:to>
    <xdr:sp macro="" textlink="">
      <xdr:nvSpPr>
        <xdr:cNvPr id="8" name="テキスト ボックス 7"/>
        <xdr:cNvSpPr txBox="1"/>
      </xdr:nvSpPr>
      <xdr:spPr>
        <a:xfrm>
          <a:off x="6286500" y="9498330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66675</xdr:colOff>
      <xdr:row>142</xdr:row>
      <xdr:rowOff>0</xdr:rowOff>
    </xdr:from>
    <xdr:to>
      <xdr:col>8</xdr:col>
      <xdr:colOff>552450</xdr:colOff>
      <xdr:row>143</xdr:row>
      <xdr:rowOff>323850</xdr:rowOff>
    </xdr:to>
    <xdr:sp macro="" textlink="">
      <xdr:nvSpPr>
        <xdr:cNvPr id="9" name="テキスト ボックス 8"/>
        <xdr:cNvSpPr txBox="1"/>
      </xdr:nvSpPr>
      <xdr:spPr>
        <a:xfrm>
          <a:off x="6257925" y="1016508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85725</xdr:colOff>
      <xdr:row>148</xdr:row>
      <xdr:rowOff>9525</xdr:rowOff>
    </xdr:from>
    <xdr:to>
      <xdr:col>8</xdr:col>
      <xdr:colOff>571500</xdr:colOff>
      <xdr:row>149</xdr:row>
      <xdr:rowOff>66675</xdr:rowOff>
    </xdr:to>
    <xdr:sp macro="" textlink="">
      <xdr:nvSpPr>
        <xdr:cNvPr id="10" name="テキスト ボックス 9"/>
        <xdr:cNvSpPr txBox="1"/>
      </xdr:nvSpPr>
      <xdr:spPr>
        <a:xfrm>
          <a:off x="6276975" y="10445115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65284;&#65284;&#65330;&#65302;&#22577;&#37228;&#25913;&#23450;\&#9733;&#9733;&#12304;&#30906;&#23450;&#29256;&#12305;&#36890;&#30693;&#27096;&#24335;&#31561;\&#12304;&#22269;&#12305;&#25351;&#23450;&#30003;&#35531;&#26360;&#31561;&#21508;&#31278;&#27096;&#24335;\060628&#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view="pageBreakPreview" zoomScaleNormal="100" zoomScaleSheetLayoutView="100" workbookViewId="0">
      <selection activeCell="I9" sqref="I9"/>
    </sheetView>
  </sheetViews>
  <sheetFormatPr defaultColWidth="9" defaultRowHeight="18"/>
  <cols>
    <col min="1" max="2" width="5.08203125" style="55" customWidth="1"/>
    <col min="3" max="3" width="9.83203125" style="55" customWidth="1"/>
    <col min="4" max="9" width="9" style="55"/>
    <col min="10" max="11" width="5.08203125" style="55" customWidth="1"/>
    <col min="12" max="16384" width="9" style="55"/>
  </cols>
  <sheetData>
    <row r="2" spans="1:11">
      <c r="A2" s="144" t="s">
        <v>674</v>
      </c>
      <c r="B2" s="145"/>
      <c r="C2" s="146"/>
      <c r="D2" s="192" t="s">
        <v>675</v>
      </c>
      <c r="E2" s="194" t="s">
        <v>868</v>
      </c>
      <c r="F2" s="194" t="s">
        <v>676</v>
      </c>
      <c r="G2" s="194" t="s">
        <v>677</v>
      </c>
      <c r="H2" s="145" t="s">
        <v>678</v>
      </c>
      <c r="I2" s="143" t="s">
        <v>679</v>
      </c>
      <c r="J2" s="143"/>
      <c r="K2" s="143"/>
    </row>
    <row r="3" spans="1:11">
      <c r="A3" s="147"/>
      <c r="B3" s="148"/>
      <c r="C3" s="149"/>
      <c r="D3" s="193"/>
      <c r="E3" s="195"/>
      <c r="F3" s="195"/>
      <c r="G3" s="195"/>
      <c r="H3" s="148"/>
      <c r="I3" s="143"/>
      <c r="J3" s="143"/>
      <c r="K3" s="143"/>
    </row>
    <row r="4" spans="1:11" s="59" customFormat="1">
      <c r="A4" s="56"/>
      <c r="B4" s="57"/>
      <c r="C4" s="57"/>
      <c r="D4" s="57"/>
      <c r="E4" s="57"/>
      <c r="F4" s="57"/>
      <c r="G4" s="57"/>
      <c r="H4" s="57"/>
      <c r="I4" s="57"/>
      <c r="J4" s="57"/>
      <c r="K4" s="58"/>
    </row>
    <row r="5" spans="1:11" s="59" customFormat="1" ht="13" customHeight="1">
      <c r="A5" s="60"/>
      <c r="C5" s="61"/>
      <c r="D5" s="61"/>
      <c r="E5" s="61"/>
      <c r="F5" s="61"/>
      <c r="G5" s="61"/>
      <c r="H5" s="61"/>
      <c r="I5" s="61"/>
      <c r="K5" s="62"/>
    </row>
    <row r="6" spans="1:11" s="59" customFormat="1" ht="23.5" customHeight="1">
      <c r="A6" s="188" t="s">
        <v>869</v>
      </c>
      <c r="B6" s="189"/>
      <c r="C6" s="189"/>
      <c r="D6" s="189"/>
      <c r="E6" s="189"/>
      <c r="F6" s="189"/>
      <c r="G6" s="189"/>
      <c r="H6" s="189"/>
      <c r="I6" s="189"/>
      <c r="J6" s="189"/>
      <c r="K6" s="190"/>
    </row>
    <row r="7" spans="1:11" s="59" customFormat="1" ht="13" customHeight="1">
      <c r="A7" s="60"/>
      <c r="C7" s="61"/>
      <c r="D7" s="61"/>
      <c r="E7" s="61"/>
      <c r="F7" s="61"/>
      <c r="G7" s="61"/>
      <c r="H7" s="61"/>
      <c r="I7" s="61"/>
      <c r="K7" s="62"/>
    </row>
    <row r="8" spans="1:11" s="59" customFormat="1" ht="23.5" customHeight="1">
      <c r="A8" s="188" t="s">
        <v>704</v>
      </c>
      <c r="B8" s="189"/>
      <c r="C8" s="189"/>
      <c r="D8" s="189"/>
      <c r="E8" s="189"/>
      <c r="F8" s="189"/>
      <c r="G8" s="189"/>
      <c r="H8" s="189"/>
      <c r="I8" s="189"/>
      <c r="J8" s="189"/>
      <c r="K8" s="190"/>
    </row>
    <row r="9" spans="1:11" s="59" customFormat="1" ht="22" customHeight="1">
      <c r="A9" s="60"/>
      <c r="C9" s="63"/>
      <c r="D9" s="63"/>
      <c r="E9" s="64"/>
      <c r="F9" s="64" t="s">
        <v>705</v>
      </c>
      <c r="G9" s="63"/>
      <c r="H9" s="63"/>
      <c r="I9" s="63"/>
      <c r="K9" s="62"/>
    </row>
    <row r="10" spans="1:11" s="59" customFormat="1" ht="13.5" customHeight="1">
      <c r="A10" s="65"/>
      <c r="B10" s="66"/>
      <c r="C10" s="67"/>
      <c r="D10" s="67"/>
      <c r="E10" s="67"/>
      <c r="F10" s="67"/>
      <c r="G10" s="67"/>
      <c r="H10" s="67"/>
      <c r="I10" s="67"/>
      <c r="J10" s="66"/>
      <c r="K10" s="68"/>
    </row>
    <row r="11" spans="1:11" s="59" customFormat="1" ht="22" customHeight="1">
      <c r="A11" s="162" t="s">
        <v>680</v>
      </c>
      <c r="B11" s="143"/>
      <c r="C11" s="143"/>
      <c r="D11" s="69" t="s">
        <v>681</v>
      </c>
      <c r="E11" s="143" t="s">
        <v>682</v>
      </c>
      <c r="F11" s="143"/>
      <c r="G11" s="143"/>
      <c r="H11" s="143" t="s">
        <v>683</v>
      </c>
      <c r="I11" s="143"/>
      <c r="J11" s="143"/>
      <c r="K11" s="143"/>
    </row>
    <row r="12" spans="1:11" s="59" customFormat="1" ht="22" customHeight="1">
      <c r="A12" s="143"/>
      <c r="B12" s="143"/>
      <c r="C12" s="143"/>
      <c r="D12" s="70" t="s">
        <v>707</v>
      </c>
      <c r="E12" s="191" t="s">
        <v>706</v>
      </c>
      <c r="F12" s="191"/>
      <c r="G12" s="191"/>
      <c r="H12" s="143" t="s">
        <v>684</v>
      </c>
      <c r="I12" s="143"/>
      <c r="J12" s="143"/>
      <c r="K12" s="143"/>
    </row>
    <row r="13" spans="1:11" s="59" customFormat="1" ht="17.5" customHeight="1">
      <c r="C13" s="71"/>
      <c r="D13" s="71"/>
      <c r="E13" s="72"/>
      <c r="F13" s="72"/>
      <c r="G13" s="72"/>
      <c r="H13" s="71"/>
      <c r="I13" s="71"/>
    </row>
    <row r="14" spans="1:11" s="59" customFormat="1" ht="21.65" customHeight="1">
      <c r="A14" s="171" t="s">
        <v>685</v>
      </c>
      <c r="B14" s="172"/>
      <c r="C14" s="181" t="s">
        <v>686</v>
      </c>
      <c r="D14" s="172"/>
      <c r="E14" s="182"/>
      <c r="F14" s="153"/>
      <c r="G14" s="153"/>
      <c r="H14" s="153"/>
      <c r="I14" s="153"/>
      <c r="J14" s="153"/>
      <c r="K14" s="154"/>
    </row>
    <row r="15" spans="1:11" s="59" customFormat="1" ht="30" customHeight="1">
      <c r="A15" s="173"/>
      <c r="B15" s="174"/>
      <c r="C15" s="181" t="s">
        <v>687</v>
      </c>
      <c r="D15" s="172"/>
      <c r="E15" s="182"/>
      <c r="F15" s="153"/>
      <c r="G15" s="153"/>
      <c r="H15" s="153"/>
      <c r="I15" s="153"/>
      <c r="J15" s="153"/>
      <c r="K15" s="154"/>
    </row>
    <row r="16" spans="1:11" s="59" customFormat="1" ht="20.149999999999999" customHeight="1">
      <c r="A16" s="173"/>
      <c r="B16" s="174"/>
      <c r="C16" s="171" t="s">
        <v>688</v>
      </c>
      <c r="D16" s="172"/>
      <c r="E16" s="185" t="s">
        <v>689</v>
      </c>
      <c r="F16" s="186"/>
      <c r="G16" s="186"/>
      <c r="H16" s="186"/>
      <c r="I16" s="186"/>
      <c r="J16" s="186"/>
      <c r="K16" s="187"/>
    </row>
    <row r="17" spans="1:11" s="59" customFormat="1" ht="20.149999999999999" customHeight="1">
      <c r="A17" s="173"/>
      <c r="B17" s="174"/>
      <c r="C17" s="175"/>
      <c r="D17" s="176"/>
      <c r="E17" s="159"/>
      <c r="F17" s="160"/>
      <c r="G17" s="160"/>
      <c r="H17" s="160"/>
      <c r="I17" s="160"/>
      <c r="J17" s="160"/>
      <c r="K17" s="161"/>
    </row>
    <row r="18" spans="1:11" s="59" customFormat="1" ht="21.65" customHeight="1">
      <c r="A18" s="173"/>
      <c r="B18" s="174"/>
      <c r="C18" s="171" t="s">
        <v>690</v>
      </c>
      <c r="D18" s="172"/>
      <c r="E18" s="73" t="s">
        <v>691</v>
      </c>
      <c r="F18" s="183"/>
      <c r="G18" s="183"/>
      <c r="H18" s="74" t="s">
        <v>692</v>
      </c>
      <c r="I18" s="183"/>
      <c r="J18" s="183"/>
      <c r="K18" s="184"/>
    </row>
    <row r="19" spans="1:11" s="59" customFormat="1" ht="21.65" customHeight="1">
      <c r="A19" s="173"/>
      <c r="B19" s="174"/>
      <c r="C19" s="175"/>
      <c r="D19" s="176"/>
      <c r="E19" s="73" t="s">
        <v>693</v>
      </c>
      <c r="F19" s="183"/>
      <c r="G19" s="183"/>
      <c r="H19" s="183"/>
      <c r="I19" s="183"/>
      <c r="J19" s="183"/>
      <c r="K19" s="184"/>
    </row>
    <row r="20" spans="1:11" s="59" customFormat="1" ht="21.65" customHeight="1">
      <c r="A20" s="173"/>
      <c r="B20" s="174"/>
      <c r="C20" s="181" t="s">
        <v>673</v>
      </c>
      <c r="D20" s="172"/>
      <c r="E20" s="171"/>
      <c r="F20" s="181"/>
      <c r="G20" s="181"/>
      <c r="H20" s="181"/>
      <c r="I20" s="181"/>
      <c r="J20" s="181"/>
      <c r="K20" s="172"/>
    </row>
    <row r="21" spans="1:11" s="59" customFormat="1" ht="35.15" customHeight="1">
      <c r="A21" s="175"/>
      <c r="B21" s="176"/>
      <c r="C21" s="165" t="s">
        <v>694</v>
      </c>
      <c r="D21" s="166"/>
      <c r="E21" s="167"/>
      <c r="F21" s="168"/>
      <c r="G21" s="168"/>
      <c r="H21" s="168"/>
      <c r="I21" s="168"/>
      <c r="J21" s="168"/>
      <c r="K21" s="166"/>
    </row>
    <row r="22" spans="1:11" s="59" customFormat="1" ht="16" customHeight="1">
      <c r="A22" s="74"/>
      <c r="B22" s="74"/>
      <c r="C22" s="75"/>
    </row>
    <row r="23" spans="1:11" s="59" customFormat="1" ht="30" customHeight="1">
      <c r="A23" s="162" t="s">
        <v>708</v>
      </c>
      <c r="B23" s="143"/>
      <c r="C23" s="169" t="s">
        <v>687</v>
      </c>
      <c r="D23" s="169"/>
      <c r="E23" s="169"/>
      <c r="F23" s="169"/>
      <c r="G23" s="169"/>
      <c r="H23" s="169"/>
      <c r="I23" s="169"/>
      <c r="J23" s="169"/>
      <c r="K23" s="169"/>
    </row>
    <row r="24" spans="1:11" s="59" customFormat="1" ht="36.65" customHeight="1">
      <c r="A24" s="143"/>
      <c r="B24" s="143"/>
      <c r="C24" s="170" t="s">
        <v>695</v>
      </c>
      <c r="D24" s="169"/>
      <c r="E24" s="169"/>
      <c r="F24" s="169"/>
      <c r="G24" s="169"/>
      <c r="H24" s="169"/>
      <c r="I24" s="169"/>
      <c r="J24" s="169"/>
      <c r="K24" s="169"/>
    </row>
    <row r="25" spans="1:11" s="59" customFormat="1" ht="14.5" customHeight="1">
      <c r="A25" s="143"/>
      <c r="B25" s="143"/>
      <c r="C25" s="171" t="s">
        <v>688</v>
      </c>
      <c r="D25" s="172"/>
      <c r="E25" s="177" t="s">
        <v>696</v>
      </c>
      <c r="F25" s="178"/>
      <c r="G25" s="178"/>
      <c r="H25" s="178"/>
      <c r="I25" s="178"/>
      <c r="J25" s="178"/>
      <c r="K25" s="179"/>
    </row>
    <row r="26" spans="1:11" s="59" customFormat="1" ht="18" customHeight="1">
      <c r="A26" s="143"/>
      <c r="B26" s="143"/>
      <c r="C26" s="173"/>
      <c r="D26" s="174"/>
      <c r="E26" s="180" t="s">
        <v>689</v>
      </c>
      <c r="F26" s="155"/>
      <c r="G26" s="155"/>
      <c r="H26" s="155"/>
      <c r="I26" s="155"/>
      <c r="J26" s="155"/>
      <c r="K26" s="156"/>
    </row>
    <row r="27" spans="1:11" s="59" customFormat="1" ht="18" customHeight="1">
      <c r="A27" s="143"/>
      <c r="B27" s="143"/>
      <c r="C27" s="175"/>
      <c r="D27" s="176"/>
      <c r="E27" s="159"/>
      <c r="F27" s="160"/>
      <c r="G27" s="160"/>
      <c r="H27" s="160"/>
      <c r="I27" s="160"/>
      <c r="J27" s="160"/>
      <c r="K27" s="161"/>
    </row>
    <row r="28" spans="1:11" s="59" customFormat="1" ht="32.5" customHeight="1">
      <c r="A28" s="162" t="s">
        <v>697</v>
      </c>
      <c r="B28" s="143"/>
      <c r="C28" s="143"/>
      <c r="D28" s="143"/>
      <c r="E28" s="143"/>
      <c r="F28" s="143"/>
      <c r="G28" s="143"/>
      <c r="H28" s="143"/>
      <c r="I28" s="143"/>
      <c r="J28" s="143"/>
      <c r="K28" s="143"/>
    </row>
    <row r="29" spans="1:11" s="59" customFormat="1" ht="13" customHeight="1">
      <c r="A29" s="144" t="s">
        <v>698</v>
      </c>
      <c r="B29" s="145"/>
      <c r="C29" s="146"/>
      <c r="D29" s="142" t="s">
        <v>696</v>
      </c>
      <c r="E29" s="142"/>
      <c r="F29" s="142"/>
      <c r="G29" s="163" t="s">
        <v>699</v>
      </c>
      <c r="H29" s="144" t="s">
        <v>684</v>
      </c>
      <c r="I29" s="145"/>
      <c r="J29" s="145"/>
      <c r="K29" s="146"/>
    </row>
    <row r="30" spans="1:11" s="59" customFormat="1" ht="27.75" customHeight="1">
      <c r="A30" s="150"/>
      <c r="B30" s="151"/>
      <c r="C30" s="152"/>
      <c r="D30" s="164"/>
      <c r="E30" s="164"/>
      <c r="F30" s="164"/>
      <c r="G30" s="164"/>
      <c r="H30" s="150"/>
      <c r="I30" s="151"/>
      <c r="J30" s="151"/>
      <c r="K30" s="152"/>
    </row>
    <row r="31" spans="1:11" s="59" customFormat="1" ht="13" customHeight="1">
      <c r="A31" s="136" t="s">
        <v>709</v>
      </c>
      <c r="B31" s="137"/>
      <c r="C31" s="138"/>
      <c r="D31" s="142" t="s">
        <v>696</v>
      </c>
      <c r="E31" s="142"/>
      <c r="F31" s="142"/>
      <c r="G31" s="76"/>
      <c r="H31" s="77"/>
      <c r="I31" s="78"/>
      <c r="J31" s="78"/>
      <c r="K31" s="79"/>
    </row>
    <row r="32" spans="1:11" s="59" customFormat="1" ht="27.75" customHeight="1">
      <c r="A32" s="139"/>
      <c r="B32" s="140"/>
      <c r="C32" s="141"/>
      <c r="D32" s="143"/>
      <c r="E32" s="143"/>
      <c r="F32" s="143"/>
      <c r="G32" s="143"/>
      <c r="H32" s="143"/>
      <c r="I32" s="143"/>
      <c r="J32" s="143"/>
      <c r="K32" s="143"/>
    </row>
    <row r="33" spans="1:11" s="59" customFormat="1" ht="13.5" customHeight="1">
      <c r="C33" s="75"/>
    </row>
    <row r="34" spans="1:11" s="59" customFormat="1" ht="27.65" customHeight="1">
      <c r="A34" s="144" t="s">
        <v>700</v>
      </c>
      <c r="B34" s="145"/>
      <c r="C34" s="146"/>
      <c r="D34" s="153" t="s">
        <v>701</v>
      </c>
      <c r="E34" s="153"/>
      <c r="F34" s="153"/>
      <c r="G34" s="153"/>
      <c r="H34" s="153"/>
      <c r="I34" s="153"/>
      <c r="J34" s="153"/>
      <c r="K34" s="154"/>
    </row>
    <row r="35" spans="1:11" s="59" customFormat="1" ht="17.149999999999999" customHeight="1">
      <c r="A35" s="147"/>
      <c r="B35" s="148"/>
      <c r="C35" s="149"/>
      <c r="D35" s="155" t="s">
        <v>702</v>
      </c>
      <c r="E35" s="155"/>
      <c r="F35" s="155"/>
      <c r="G35" s="155"/>
      <c r="H35" s="155"/>
      <c r="I35" s="155"/>
      <c r="J35" s="155"/>
      <c r="K35" s="156"/>
    </row>
    <row r="36" spans="1:11" s="59" customFormat="1" ht="17.149999999999999" customHeight="1">
      <c r="A36" s="150"/>
      <c r="B36" s="151"/>
      <c r="C36" s="152"/>
      <c r="D36" s="157" t="s">
        <v>703</v>
      </c>
      <c r="E36" s="157"/>
      <c r="F36" s="157"/>
      <c r="G36" s="157"/>
      <c r="H36" s="157"/>
      <c r="I36" s="157"/>
      <c r="J36" s="157"/>
      <c r="K36" s="158"/>
    </row>
  </sheetData>
  <mergeCells count="53">
    <mergeCell ref="E16:K16"/>
    <mergeCell ref="E17:K17"/>
    <mergeCell ref="I2:K3"/>
    <mergeCell ref="A6:K6"/>
    <mergeCell ref="A8:K8"/>
    <mergeCell ref="A11:C12"/>
    <mergeCell ref="E11:G11"/>
    <mergeCell ref="H11:K11"/>
    <mergeCell ref="E12:G12"/>
    <mergeCell ref="H12:K12"/>
    <mergeCell ref="A2:C3"/>
    <mergeCell ref="D2:D3"/>
    <mergeCell ref="E2:E3"/>
    <mergeCell ref="F2:F3"/>
    <mergeCell ref="G2:G3"/>
    <mergeCell ref="H2:H3"/>
    <mergeCell ref="C18:D19"/>
    <mergeCell ref="F18:G18"/>
    <mergeCell ref="I18:K18"/>
    <mergeCell ref="F19:K19"/>
    <mergeCell ref="C20:D20"/>
    <mergeCell ref="E20:K20"/>
    <mergeCell ref="C21:D21"/>
    <mergeCell ref="E21:K21"/>
    <mergeCell ref="A23:B27"/>
    <mergeCell ref="C23:D23"/>
    <mergeCell ref="E23:K23"/>
    <mergeCell ref="C24:D24"/>
    <mergeCell ref="E24:K24"/>
    <mergeCell ref="C25:D27"/>
    <mergeCell ref="E25:K25"/>
    <mergeCell ref="E26:K26"/>
    <mergeCell ref="A14:B21"/>
    <mergeCell ref="C14:D14"/>
    <mergeCell ref="E14:K14"/>
    <mergeCell ref="C15:D15"/>
    <mergeCell ref="E15:K15"/>
    <mergeCell ref="C16:D17"/>
    <mergeCell ref="E27:K27"/>
    <mergeCell ref="A28:C28"/>
    <mergeCell ref="D28:K28"/>
    <mergeCell ref="A29:C30"/>
    <mergeCell ref="D29:F29"/>
    <mergeCell ref="G29:G30"/>
    <mergeCell ref="H29:K30"/>
    <mergeCell ref="D30:F30"/>
    <mergeCell ref="A31:C32"/>
    <mergeCell ref="D31:F31"/>
    <mergeCell ref="D32:K32"/>
    <mergeCell ref="A34:C36"/>
    <mergeCell ref="D34:K34"/>
    <mergeCell ref="D35:K35"/>
    <mergeCell ref="D36:K36"/>
  </mergeCells>
  <phoneticPr fontId="4"/>
  <dataValidations count="5">
    <dataValidation type="list" allowBlank="1" showInputMessage="1" sqref="D12">
      <formula1>"☑,□"</formula1>
    </dataValidation>
    <dataValidation type="list" allowBlank="1" showInputMessage="1" showErrorMessage="1" sqref="F2:F3">
      <formula1>"１月,２月,３月,４月,５月,６月,７月,８月,９月,10月,11月,12月"</formula1>
    </dataValidation>
    <dataValidation type="list" allowBlank="1" showInputMessage="1" showErrorMessage="1" sqref="E2:E3">
      <formula1>"７年,８年"</formula1>
    </dataValidation>
    <dataValidation type="list" allowBlank="1" showInputMessage="1" showErrorMessage="1" sqref="H2:H3">
      <formula1>"（月）,（火）,（水）,（木）,（金）"</formula1>
    </dataValidation>
    <dataValidation type="list" allowBlank="1" showInputMessage="1" showErrorMessage="1" sqref="I2">
      <formula1>"午前,午後"</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2"/>
  <sheetViews>
    <sheetView zoomScale="85" zoomScaleNormal="85" workbookViewId="0">
      <selection activeCell="I6" sqref="I6"/>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12.08203125" style="6" customWidth="1"/>
    <col min="7" max="16384" width="7.75" style="6"/>
  </cols>
  <sheetData>
    <row r="1" spans="1:10" s="1" customFormat="1" ht="20.149999999999999" customHeight="1">
      <c r="A1" s="196" t="s">
        <v>871</v>
      </c>
      <c r="B1" s="196"/>
      <c r="C1" s="196"/>
      <c r="D1" s="196"/>
      <c r="E1" s="196"/>
    </row>
    <row r="2" spans="1:10" s="1" customFormat="1" ht="15" customHeight="1">
      <c r="A2" s="197" t="s">
        <v>0</v>
      </c>
      <c r="B2" s="198"/>
      <c r="C2" s="198"/>
      <c r="D2" s="198"/>
      <c r="E2" s="198"/>
    </row>
    <row r="3" spans="1:10" s="1" customFormat="1" ht="20.149999999999999" customHeight="1">
      <c r="A3" s="2" t="s">
        <v>1</v>
      </c>
      <c r="B3" s="199"/>
      <c r="C3" s="199"/>
      <c r="D3" s="199"/>
      <c r="E3" s="199"/>
    </row>
    <row r="4" spans="1:10" s="1" customFormat="1" ht="20.149999999999999" customHeight="1">
      <c r="A4" s="2" t="s">
        <v>2</v>
      </c>
      <c r="B4" s="2"/>
      <c r="C4" s="2" t="s">
        <v>3</v>
      </c>
      <c r="D4" s="199"/>
      <c r="E4" s="199"/>
    </row>
    <row r="5" spans="1:10" s="1" customFormat="1" ht="10" customHeight="1">
      <c r="A5" s="3"/>
      <c r="B5" s="3"/>
      <c r="C5" s="3"/>
      <c r="D5" s="3"/>
      <c r="E5" s="3"/>
    </row>
    <row r="6" spans="1:10" s="1" customFormat="1" ht="20.149999999999999" customHeight="1">
      <c r="A6" s="3" t="s">
        <v>600</v>
      </c>
      <c r="B6" s="3"/>
      <c r="C6" s="3"/>
      <c r="D6" s="3"/>
      <c r="E6" s="3"/>
    </row>
    <row r="7" spans="1:10" ht="26.15" customHeight="1">
      <c r="A7" s="4" t="s">
        <v>4</v>
      </c>
      <c r="B7" s="4" t="s">
        <v>5</v>
      </c>
      <c r="C7" s="4" t="s">
        <v>6</v>
      </c>
      <c r="D7" s="4" t="s">
        <v>7</v>
      </c>
      <c r="E7" s="4" t="s">
        <v>8</v>
      </c>
      <c r="F7" s="5"/>
      <c r="G7" s="5"/>
      <c r="H7" s="5"/>
      <c r="I7" s="5"/>
      <c r="J7" s="5"/>
    </row>
    <row r="8" spans="1:10" ht="18">
      <c r="A8" s="10" t="s">
        <v>9</v>
      </c>
      <c r="B8" s="10"/>
      <c r="C8" s="7" t="s">
        <v>10</v>
      </c>
      <c r="D8" s="8"/>
      <c r="E8" s="7"/>
      <c r="F8" s="5"/>
      <c r="G8" s="5"/>
      <c r="H8" s="5"/>
      <c r="I8" s="5"/>
      <c r="J8" s="5"/>
    </row>
    <row r="9" spans="1:10" ht="123.5">
      <c r="A9" s="10"/>
      <c r="B9" s="10" t="s">
        <v>211</v>
      </c>
      <c r="C9" s="7" t="s">
        <v>12</v>
      </c>
      <c r="D9" s="8"/>
      <c r="E9" s="7" t="s">
        <v>11</v>
      </c>
      <c r="F9" s="5"/>
      <c r="G9" s="5"/>
      <c r="H9" s="5"/>
      <c r="I9" s="5"/>
      <c r="J9" s="5"/>
    </row>
    <row r="10" spans="1:10" ht="38">
      <c r="A10" s="10"/>
      <c r="B10" s="10" t="s">
        <v>212</v>
      </c>
      <c r="C10" s="7" t="s">
        <v>13</v>
      </c>
      <c r="D10" s="8"/>
      <c r="E10" s="7" t="s">
        <v>217</v>
      </c>
      <c r="F10" s="5"/>
      <c r="G10" s="5"/>
      <c r="H10" s="5"/>
      <c r="I10" s="5"/>
      <c r="J10" s="5"/>
    </row>
    <row r="11" spans="1:10" ht="66.5">
      <c r="A11" s="10"/>
      <c r="B11" s="10" t="s">
        <v>213</v>
      </c>
      <c r="C11" s="7" t="s">
        <v>15</v>
      </c>
      <c r="D11" s="8"/>
      <c r="E11" s="7" t="s">
        <v>14</v>
      </c>
      <c r="F11" s="5"/>
      <c r="G11" s="5"/>
      <c r="H11" s="5"/>
      <c r="I11" s="5"/>
      <c r="J11" s="5"/>
    </row>
    <row r="12" spans="1:10" ht="57">
      <c r="A12" s="10"/>
      <c r="B12" s="10" t="s">
        <v>214</v>
      </c>
      <c r="C12" s="7" t="s">
        <v>18</v>
      </c>
      <c r="D12" s="8"/>
      <c r="E12" s="7" t="s">
        <v>16</v>
      </c>
      <c r="F12" s="5"/>
      <c r="G12" s="5"/>
      <c r="H12" s="5"/>
      <c r="I12" s="5"/>
      <c r="J12" s="5"/>
    </row>
    <row r="13" spans="1:10" ht="19">
      <c r="A13" s="10" t="s">
        <v>215</v>
      </c>
      <c r="B13" s="10"/>
      <c r="C13" s="7"/>
      <c r="D13" s="8"/>
      <c r="E13" s="7"/>
      <c r="F13" s="5"/>
      <c r="G13" s="5"/>
      <c r="H13" s="5"/>
      <c r="I13" s="5"/>
      <c r="J13" s="5"/>
    </row>
    <row r="14" spans="1:10" ht="19">
      <c r="A14" s="10" t="s">
        <v>216</v>
      </c>
      <c r="B14" s="10" t="s">
        <v>17</v>
      </c>
      <c r="C14" s="7" t="s">
        <v>20</v>
      </c>
      <c r="D14" s="8"/>
      <c r="E14" s="7"/>
      <c r="F14" s="5"/>
      <c r="G14" s="5"/>
      <c r="H14" s="5"/>
      <c r="I14" s="5"/>
      <c r="J14" s="5"/>
    </row>
    <row r="15" spans="1:10" ht="76">
      <c r="A15" s="10" t="s">
        <v>19</v>
      </c>
      <c r="B15" s="10" t="s">
        <v>218</v>
      </c>
      <c r="C15" s="7" t="s">
        <v>23</v>
      </c>
      <c r="D15" s="8"/>
      <c r="E15" s="7" t="s">
        <v>31</v>
      </c>
      <c r="F15" s="5"/>
      <c r="G15" s="5"/>
      <c r="H15" s="5"/>
      <c r="I15" s="5"/>
      <c r="J15" s="5"/>
    </row>
    <row r="16" spans="1:10" ht="76">
      <c r="A16" s="10" t="s">
        <v>21</v>
      </c>
      <c r="B16" s="10" t="s">
        <v>219</v>
      </c>
      <c r="C16" s="7" t="s">
        <v>23</v>
      </c>
      <c r="D16" s="8"/>
      <c r="E16" s="7" t="s">
        <v>31</v>
      </c>
      <c r="F16" s="5"/>
      <c r="G16" s="5"/>
      <c r="H16" s="5"/>
      <c r="I16" s="5"/>
      <c r="J16" s="5"/>
    </row>
    <row r="17" spans="1:10" ht="152">
      <c r="A17" s="10" t="s">
        <v>22</v>
      </c>
      <c r="B17" s="10" t="s">
        <v>618</v>
      </c>
      <c r="C17" s="7" t="s">
        <v>23</v>
      </c>
      <c r="D17" s="8"/>
      <c r="E17" s="7" t="s">
        <v>31</v>
      </c>
      <c r="F17" s="5"/>
      <c r="G17" s="5"/>
      <c r="H17" s="5"/>
      <c r="I17" s="5"/>
      <c r="J17" s="5"/>
    </row>
    <row r="18" spans="1:10" ht="114">
      <c r="A18" s="10"/>
      <c r="B18" s="7" t="s">
        <v>617</v>
      </c>
      <c r="C18" s="7"/>
      <c r="D18" s="8"/>
      <c r="E18" s="7"/>
      <c r="F18" s="5"/>
      <c r="G18" s="5"/>
      <c r="H18" s="5"/>
      <c r="I18" s="5"/>
      <c r="J18" s="5"/>
    </row>
    <row r="19" spans="1:10" ht="76">
      <c r="A19" s="10" t="s">
        <v>24</v>
      </c>
      <c r="B19" s="10" t="s">
        <v>220</v>
      </c>
      <c r="C19" s="7" t="s">
        <v>23</v>
      </c>
      <c r="D19" s="8"/>
      <c r="E19" s="7" t="s">
        <v>31</v>
      </c>
      <c r="F19" s="5"/>
      <c r="G19" s="5"/>
      <c r="H19" s="5"/>
      <c r="I19" s="5"/>
      <c r="J19" s="5"/>
    </row>
    <row r="20" spans="1:10" ht="76">
      <c r="A20" s="10" t="s">
        <v>25</v>
      </c>
      <c r="B20" s="10" t="s">
        <v>221</v>
      </c>
      <c r="C20" s="7" t="s">
        <v>23</v>
      </c>
      <c r="D20" s="8"/>
      <c r="E20" s="7" t="s">
        <v>31</v>
      </c>
      <c r="F20" s="5"/>
      <c r="G20" s="5"/>
      <c r="H20" s="5"/>
      <c r="I20" s="5"/>
      <c r="J20" s="5"/>
    </row>
    <row r="21" spans="1:10" ht="76">
      <c r="A21" s="10" t="s">
        <v>26</v>
      </c>
      <c r="B21" s="10" t="s">
        <v>218</v>
      </c>
      <c r="C21" s="7" t="s">
        <v>23</v>
      </c>
      <c r="D21" s="8"/>
      <c r="E21" s="7" t="s">
        <v>31</v>
      </c>
      <c r="F21" s="5"/>
      <c r="G21" s="5"/>
      <c r="H21" s="5"/>
      <c r="I21" s="5"/>
      <c r="J21" s="5"/>
    </row>
    <row r="22" spans="1:10" ht="76">
      <c r="A22" s="10" t="s">
        <v>27</v>
      </c>
      <c r="B22" s="10" t="s">
        <v>222</v>
      </c>
      <c r="C22" s="7" t="s">
        <v>29</v>
      </c>
      <c r="D22" s="8"/>
      <c r="E22" s="7" t="s">
        <v>31</v>
      </c>
      <c r="F22" s="5"/>
      <c r="G22" s="5"/>
      <c r="H22" s="5"/>
      <c r="I22" s="5"/>
      <c r="J22" s="5"/>
    </row>
    <row r="23" spans="1:10" ht="76">
      <c r="A23" s="10" t="s">
        <v>28</v>
      </c>
      <c r="B23" s="10" t="s">
        <v>223</v>
      </c>
      <c r="C23" s="7" t="s">
        <v>29</v>
      </c>
      <c r="D23" s="8"/>
      <c r="E23" s="7" t="s">
        <v>31</v>
      </c>
      <c r="F23" s="5"/>
      <c r="G23" s="5"/>
      <c r="H23" s="5"/>
      <c r="I23" s="5"/>
      <c r="J23" s="5"/>
    </row>
    <row r="24" spans="1:10" ht="76">
      <c r="A24" s="10" t="s">
        <v>30</v>
      </c>
      <c r="B24" s="10" t="s">
        <v>224</v>
      </c>
      <c r="C24" s="7" t="s">
        <v>29</v>
      </c>
      <c r="D24" s="8"/>
      <c r="E24" s="7" t="s">
        <v>31</v>
      </c>
      <c r="F24" s="5"/>
      <c r="G24" s="5"/>
      <c r="H24" s="5"/>
      <c r="I24" s="5"/>
      <c r="J24" s="5"/>
    </row>
    <row r="25" spans="1:10" ht="95">
      <c r="A25" s="10" t="s">
        <v>32</v>
      </c>
      <c r="B25" s="10" t="s">
        <v>33</v>
      </c>
      <c r="C25" s="7" t="s">
        <v>36</v>
      </c>
      <c r="D25" s="8"/>
      <c r="E25" s="7" t="s">
        <v>225</v>
      </c>
      <c r="F25" s="5"/>
      <c r="G25" s="5"/>
      <c r="H25" s="5"/>
      <c r="I25" s="5"/>
      <c r="J25" s="5"/>
    </row>
    <row r="26" spans="1:10" ht="47.5">
      <c r="A26" s="10" t="s">
        <v>34</v>
      </c>
      <c r="B26" s="10" t="s">
        <v>35</v>
      </c>
      <c r="C26" s="7" t="s">
        <v>226</v>
      </c>
      <c r="D26" s="8"/>
      <c r="E26" s="7" t="s">
        <v>227</v>
      </c>
      <c r="F26" s="5"/>
      <c r="G26" s="5"/>
      <c r="H26" s="5"/>
      <c r="I26" s="5"/>
      <c r="J26" s="5"/>
    </row>
    <row r="27" spans="1:10" ht="19">
      <c r="A27" s="10" t="s">
        <v>229</v>
      </c>
      <c r="B27" s="10"/>
      <c r="C27" s="7" t="s">
        <v>228</v>
      </c>
      <c r="D27" s="8"/>
      <c r="E27" s="7"/>
      <c r="F27" s="5"/>
      <c r="G27" s="5"/>
      <c r="H27" s="5"/>
      <c r="I27" s="5"/>
      <c r="J27" s="5"/>
    </row>
    <row r="28" spans="1:10" ht="66.5">
      <c r="A28" s="10" t="s">
        <v>230</v>
      </c>
      <c r="B28" s="10" t="s">
        <v>37</v>
      </c>
      <c r="C28" s="7" t="s">
        <v>38</v>
      </c>
      <c r="D28" s="8"/>
      <c r="E28" s="7" t="s">
        <v>231</v>
      </c>
      <c r="F28" s="5"/>
      <c r="G28" s="5"/>
      <c r="H28" s="5"/>
      <c r="I28" s="5"/>
      <c r="J28" s="5"/>
    </row>
    <row r="29" spans="1:10" ht="152">
      <c r="A29" s="11"/>
      <c r="B29" s="10" t="s">
        <v>232</v>
      </c>
      <c r="C29" s="7" t="s">
        <v>39</v>
      </c>
      <c r="D29" s="8"/>
      <c r="E29" s="7" t="s">
        <v>231</v>
      </c>
      <c r="F29" s="5"/>
      <c r="G29" s="5"/>
      <c r="H29" s="5"/>
      <c r="I29" s="5"/>
      <c r="J29" s="5"/>
    </row>
    <row r="30" spans="1:10" ht="85.5">
      <c r="A30" s="11"/>
      <c r="B30" s="10" t="s">
        <v>233</v>
      </c>
      <c r="C30" s="7" t="s">
        <v>41</v>
      </c>
      <c r="D30" s="8"/>
      <c r="E30" s="7" t="s">
        <v>231</v>
      </c>
      <c r="F30" s="5"/>
      <c r="G30" s="5"/>
      <c r="H30" s="5"/>
      <c r="I30" s="5"/>
      <c r="J30" s="5"/>
    </row>
    <row r="31" spans="1:10" ht="28.5">
      <c r="A31" s="11"/>
      <c r="B31" s="10" t="s">
        <v>40</v>
      </c>
      <c r="C31" s="7" t="s">
        <v>42</v>
      </c>
      <c r="D31" s="8"/>
      <c r="E31" s="7" t="s">
        <v>234</v>
      </c>
      <c r="F31" s="5"/>
      <c r="G31" s="5"/>
      <c r="H31" s="5"/>
      <c r="I31" s="5"/>
      <c r="J31" s="5"/>
    </row>
    <row r="32" spans="1:10" ht="47.5">
      <c r="A32" s="11"/>
      <c r="B32" s="10" t="s">
        <v>235</v>
      </c>
      <c r="C32" s="7" t="s">
        <v>236</v>
      </c>
      <c r="D32" s="8"/>
      <c r="E32" s="7" t="s">
        <v>231</v>
      </c>
      <c r="F32" s="5"/>
      <c r="G32" s="5"/>
      <c r="H32" s="5"/>
      <c r="I32" s="5"/>
      <c r="J32" s="5"/>
    </row>
    <row r="33" spans="1:10" ht="133">
      <c r="A33" s="9" t="s">
        <v>43</v>
      </c>
      <c r="B33" s="7" t="s">
        <v>237</v>
      </c>
      <c r="C33" s="7" t="s">
        <v>238</v>
      </c>
      <c r="D33" s="8"/>
      <c r="E33" s="7" t="s">
        <v>48</v>
      </c>
      <c r="F33" s="5"/>
      <c r="G33" s="5"/>
      <c r="H33" s="5"/>
      <c r="I33" s="5"/>
      <c r="J33" s="5"/>
    </row>
    <row r="34" spans="1:10" ht="57">
      <c r="A34" s="9"/>
      <c r="B34" s="7" t="s">
        <v>239</v>
      </c>
      <c r="C34" s="7" t="s">
        <v>240</v>
      </c>
      <c r="D34" s="8"/>
      <c r="E34" s="7" t="s">
        <v>48</v>
      </c>
      <c r="F34" s="5"/>
      <c r="G34" s="5"/>
      <c r="H34" s="5"/>
      <c r="I34" s="5"/>
      <c r="J34" s="5"/>
    </row>
    <row r="35" spans="1:10" ht="19">
      <c r="A35" s="10" t="s">
        <v>241</v>
      </c>
      <c r="B35" s="10"/>
      <c r="C35" s="7" t="s">
        <v>228</v>
      </c>
      <c r="D35" s="8"/>
      <c r="E35" s="7"/>
      <c r="F35" s="5"/>
      <c r="G35" s="5"/>
      <c r="H35" s="5"/>
      <c r="I35" s="5"/>
      <c r="J35" s="5"/>
    </row>
    <row r="36" spans="1:10" ht="76">
      <c r="A36" s="10" t="s">
        <v>242</v>
      </c>
      <c r="B36" s="10" t="s">
        <v>44</v>
      </c>
      <c r="C36" s="7" t="s">
        <v>45</v>
      </c>
      <c r="D36" s="8"/>
      <c r="E36" s="7" t="s">
        <v>243</v>
      </c>
      <c r="F36" s="5"/>
      <c r="G36" s="5"/>
      <c r="H36" s="5"/>
      <c r="I36" s="5"/>
      <c r="J36" s="5"/>
    </row>
    <row r="37" spans="1:10" ht="38">
      <c r="A37" s="10"/>
      <c r="B37" s="10" t="s">
        <v>244</v>
      </c>
      <c r="C37" s="7" t="s">
        <v>46</v>
      </c>
      <c r="D37" s="8"/>
      <c r="E37" s="7" t="s">
        <v>245</v>
      </c>
      <c r="F37" s="5"/>
      <c r="G37" s="5"/>
      <c r="H37" s="5"/>
      <c r="I37" s="5"/>
      <c r="J37" s="5"/>
    </row>
    <row r="38" spans="1:10" ht="28.5">
      <c r="A38" s="7" t="s">
        <v>246</v>
      </c>
      <c r="B38" s="7" t="s">
        <v>247</v>
      </c>
      <c r="C38" s="7" t="s">
        <v>47</v>
      </c>
      <c r="D38" s="8"/>
      <c r="E38" s="7" t="s">
        <v>48</v>
      </c>
      <c r="F38" s="5"/>
      <c r="G38" s="5"/>
      <c r="H38" s="5"/>
      <c r="I38" s="5"/>
      <c r="J38" s="5"/>
    </row>
    <row r="39" spans="1:10" ht="28.5">
      <c r="A39" s="7" t="s">
        <v>248</v>
      </c>
      <c r="B39" s="7" t="s">
        <v>249</v>
      </c>
      <c r="C39" s="7" t="s">
        <v>49</v>
      </c>
      <c r="D39" s="8"/>
      <c r="E39" s="7" t="s">
        <v>48</v>
      </c>
      <c r="F39" s="5"/>
      <c r="G39" s="5"/>
      <c r="H39" s="5"/>
      <c r="I39" s="5"/>
      <c r="J39" s="5"/>
    </row>
    <row r="40" spans="1:10" ht="38">
      <c r="A40" s="7" t="s">
        <v>250</v>
      </c>
      <c r="B40" s="7" t="s">
        <v>251</v>
      </c>
      <c r="C40" s="7" t="s">
        <v>50</v>
      </c>
      <c r="D40" s="8"/>
      <c r="E40" s="7" t="s">
        <v>48</v>
      </c>
      <c r="F40" s="5"/>
      <c r="G40" s="5"/>
      <c r="H40" s="5"/>
      <c r="I40" s="5"/>
      <c r="J40" s="5"/>
    </row>
    <row r="41" spans="1:10" ht="28.5">
      <c r="A41" s="10" t="s">
        <v>252</v>
      </c>
      <c r="B41" s="10" t="s">
        <v>253</v>
      </c>
      <c r="C41" s="7" t="s">
        <v>51</v>
      </c>
      <c r="D41" s="8"/>
      <c r="E41" s="7" t="s">
        <v>52</v>
      </c>
      <c r="F41" s="5"/>
      <c r="G41" s="5"/>
      <c r="H41" s="5"/>
      <c r="I41" s="5"/>
      <c r="J41" s="5"/>
    </row>
    <row r="42" spans="1:10" ht="38">
      <c r="A42" s="7" t="s">
        <v>254</v>
      </c>
      <c r="B42" s="7" t="s">
        <v>255</v>
      </c>
      <c r="C42" s="7" t="s">
        <v>53</v>
      </c>
      <c r="D42" s="8"/>
      <c r="E42" s="7" t="s">
        <v>48</v>
      </c>
      <c r="F42" s="12"/>
      <c r="G42" s="5"/>
      <c r="H42" s="5"/>
      <c r="I42" s="5"/>
      <c r="J42" s="5"/>
    </row>
    <row r="43" spans="1:10" ht="28.5">
      <c r="A43" s="7"/>
      <c r="B43" s="7" t="s">
        <v>256</v>
      </c>
      <c r="C43" s="7" t="s">
        <v>54</v>
      </c>
      <c r="D43" s="8"/>
      <c r="E43" s="7" t="s">
        <v>48</v>
      </c>
      <c r="F43" s="5"/>
      <c r="G43" s="5"/>
      <c r="H43" s="5"/>
      <c r="I43" s="5"/>
      <c r="J43" s="5"/>
    </row>
    <row r="44" spans="1:10" ht="28.5">
      <c r="A44" s="10" t="s">
        <v>257</v>
      </c>
      <c r="B44" s="10" t="s">
        <v>258</v>
      </c>
      <c r="C44" s="7" t="s">
        <v>55</v>
      </c>
      <c r="D44" s="8"/>
      <c r="E44" s="7" t="s">
        <v>259</v>
      </c>
      <c r="F44" s="5"/>
      <c r="G44" s="5"/>
      <c r="H44" s="5"/>
      <c r="I44" s="5"/>
      <c r="J44" s="5"/>
    </row>
    <row r="45" spans="1:10" ht="28.5">
      <c r="A45" s="7" t="s">
        <v>260</v>
      </c>
      <c r="B45" s="7" t="s">
        <v>261</v>
      </c>
      <c r="C45" s="7" t="s">
        <v>57</v>
      </c>
      <c r="D45" s="8"/>
      <c r="E45" s="7" t="s">
        <v>48</v>
      </c>
      <c r="F45" s="5"/>
      <c r="G45" s="5"/>
      <c r="H45" s="5"/>
      <c r="I45" s="5"/>
      <c r="J45" s="5"/>
    </row>
    <row r="46" spans="1:10" ht="38">
      <c r="A46" s="7" t="s">
        <v>265</v>
      </c>
      <c r="B46" s="7" t="s">
        <v>262</v>
      </c>
      <c r="C46" s="7" t="s">
        <v>58</v>
      </c>
      <c r="D46" s="8"/>
      <c r="E46" s="7" t="s">
        <v>48</v>
      </c>
      <c r="F46" s="5"/>
      <c r="G46" s="5"/>
      <c r="H46" s="5"/>
      <c r="I46" s="5"/>
      <c r="J46" s="5"/>
    </row>
    <row r="47" spans="1:10" ht="19">
      <c r="A47" s="7"/>
      <c r="B47" s="7" t="s">
        <v>263</v>
      </c>
      <c r="C47" s="7" t="s">
        <v>59</v>
      </c>
      <c r="D47" s="8"/>
      <c r="E47" s="7" t="s">
        <v>48</v>
      </c>
      <c r="F47" s="5"/>
      <c r="G47" s="5"/>
      <c r="H47" s="5"/>
      <c r="I47" s="5"/>
      <c r="J47" s="5"/>
    </row>
    <row r="48" spans="1:10" ht="28.5">
      <c r="A48" s="7"/>
      <c r="B48" s="7" t="s">
        <v>264</v>
      </c>
      <c r="C48" s="7" t="s">
        <v>60</v>
      </c>
      <c r="D48" s="8"/>
      <c r="E48" s="7" t="s">
        <v>48</v>
      </c>
      <c r="F48" s="5"/>
      <c r="G48" s="5"/>
      <c r="H48" s="5"/>
      <c r="I48" s="5"/>
      <c r="J48" s="5"/>
    </row>
    <row r="49" spans="1:10" ht="19">
      <c r="A49" s="10" t="s">
        <v>266</v>
      </c>
      <c r="B49" s="10" t="s">
        <v>267</v>
      </c>
      <c r="C49" s="7" t="s">
        <v>61</v>
      </c>
      <c r="D49" s="8"/>
      <c r="E49" s="7" t="s">
        <v>62</v>
      </c>
      <c r="F49" s="5"/>
      <c r="G49" s="5"/>
      <c r="H49" s="5"/>
      <c r="I49" s="5"/>
      <c r="J49" s="5"/>
    </row>
    <row r="50" spans="1:10" ht="28.5">
      <c r="A50" s="10"/>
      <c r="B50" s="10" t="s">
        <v>268</v>
      </c>
      <c r="C50" s="7" t="s">
        <v>64</v>
      </c>
      <c r="D50" s="8"/>
      <c r="E50" s="7" t="s">
        <v>62</v>
      </c>
      <c r="F50" s="5"/>
      <c r="G50" s="5"/>
      <c r="H50" s="5"/>
      <c r="I50" s="5"/>
      <c r="J50" s="5"/>
    </row>
    <row r="51" spans="1:10" ht="66.5">
      <c r="A51" s="7" t="s">
        <v>269</v>
      </c>
      <c r="B51" s="7" t="s">
        <v>63</v>
      </c>
      <c r="C51" s="7" t="s">
        <v>65</v>
      </c>
      <c r="D51" s="8"/>
      <c r="E51" s="7" t="s">
        <v>48</v>
      </c>
      <c r="F51" s="5"/>
      <c r="G51" s="5"/>
      <c r="H51" s="5"/>
      <c r="I51" s="5"/>
      <c r="J51" s="5"/>
    </row>
    <row r="52" spans="1:10" ht="57">
      <c r="A52" s="7"/>
      <c r="B52" s="7" t="s">
        <v>270</v>
      </c>
      <c r="C52" s="7" t="s">
        <v>67</v>
      </c>
      <c r="D52" s="8"/>
      <c r="E52" s="7" t="s">
        <v>48</v>
      </c>
      <c r="F52" s="5"/>
      <c r="G52" s="5"/>
      <c r="H52" s="5"/>
      <c r="I52" s="5"/>
      <c r="J52" s="5"/>
    </row>
    <row r="53" spans="1:10" ht="28.5">
      <c r="A53" s="10" t="s">
        <v>271</v>
      </c>
      <c r="B53" s="10" t="s">
        <v>66</v>
      </c>
      <c r="C53" s="7" t="s">
        <v>68</v>
      </c>
      <c r="D53" s="8"/>
      <c r="E53" s="7" t="s">
        <v>275</v>
      </c>
      <c r="F53" s="5"/>
      <c r="G53" s="5"/>
      <c r="H53" s="5"/>
      <c r="I53" s="5"/>
      <c r="J53" s="5"/>
    </row>
    <row r="54" spans="1:10" ht="28.5">
      <c r="A54" s="10"/>
      <c r="B54" s="10" t="s">
        <v>272</v>
      </c>
      <c r="C54" s="7" t="s">
        <v>69</v>
      </c>
      <c r="D54" s="8"/>
      <c r="E54" s="7" t="s">
        <v>275</v>
      </c>
      <c r="F54" s="5"/>
      <c r="G54" s="5"/>
      <c r="H54" s="5"/>
      <c r="I54" s="5"/>
      <c r="J54" s="5"/>
    </row>
    <row r="55" spans="1:10" ht="133">
      <c r="A55" s="10"/>
      <c r="B55" s="10" t="s">
        <v>273</v>
      </c>
      <c r="C55" s="7" t="s">
        <v>274</v>
      </c>
      <c r="D55" s="8"/>
      <c r="E55" s="7" t="s">
        <v>275</v>
      </c>
      <c r="F55" s="5"/>
      <c r="G55" s="5"/>
      <c r="H55" s="5"/>
      <c r="I55" s="5"/>
      <c r="J55" s="5"/>
    </row>
    <row r="56" spans="1:10" ht="28.5">
      <c r="A56" s="10"/>
      <c r="B56" s="10" t="s">
        <v>70</v>
      </c>
      <c r="C56" s="7" t="s">
        <v>276</v>
      </c>
      <c r="D56" s="8"/>
      <c r="E56" s="7" t="s">
        <v>277</v>
      </c>
      <c r="F56" s="5"/>
      <c r="G56" s="5"/>
      <c r="H56" s="5"/>
      <c r="I56" s="5"/>
      <c r="J56" s="5"/>
    </row>
    <row r="57" spans="1:10" ht="28.5">
      <c r="A57" s="10"/>
      <c r="B57" s="10" t="s">
        <v>278</v>
      </c>
      <c r="C57" s="7" t="s">
        <v>72</v>
      </c>
      <c r="D57" s="8"/>
      <c r="E57" s="7" t="s">
        <v>71</v>
      </c>
      <c r="F57" s="5"/>
      <c r="G57" s="5"/>
      <c r="H57" s="5"/>
      <c r="I57" s="5"/>
      <c r="J57" s="5"/>
    </row>
    <row r="58" spans="1:10" ht="38">
      <c r="A58" s="10"/>
      <c r="B58" s="10" t="s">
        <v>279</v>
      </c>
      <c r="C58" s="7" t="s">
        <v>74</v>
      </c>
      <c r="D58" s="8"/>
      <c r="E58" s="7" t="s">
        <v>73</v>
      </c>
      <c r="F58" s="5"/>
      <c r="G58" s="5"/>
      <c r="H58" s="5"/>
      <c r="I58" s="5"/>
      <c r="J58" s="5"/>
    </row>
    <row r="59" spans="1:10" ht="85.5">
      <c r="A59" s="7" t="s">
        <v>280</v>
      </c>
      <c r="B59" s="7" t="s">
        <v>281</v>
      </c>
      <c r="C59" s="7" t="s">
        <v>75</v>
      </c>
      <c r="D59" s="8"/>
      <c r="E59" s="7" t="s">
        <v>48</v>
      </c>
      <c r="F59" s="5"/>
      <c r="G59" s="5"/>
      <c r="H59" s="5"/>
      <c r="I59" s="5"/>
      <c r="J59" s="5"/>
    </row>
    <row r="60" spans="1:10" ht="38">
      <c r="A60" s="10" t="s">
        <v>282</v>
      </c>
      <c r="B60" s="10" t="s">
        <v>283</v>
      </c>
      <c r="C60" s="7" t="s">
        <v>76</v>
      </c>
      <c r="D60" s="8"/>
      <c r="E60" s="7" t="s">
        <v>78</v>
      </c>
      <c r="F60" s="5"/>
      <c r="G60" s="5"/>
      <c r="H60" s="5"/>
      <c r="I60" s="5"/>
      <c r="J60" s="5"/>
    </row>
    <row r="61" spans="1:10" ht="47.5">
      <c r="A61" s="10"/>
      <c r="B61" s="10" t="s">
        <v>284</v>
      </c>
      <c r="C61" s="7" t="s">
        <v>77</v>
      </c>
      <c r="D61" s="8"/>
      <c r="E61" s="7" t="s">
        <v>80</v>
      </c>
      <c r="F61" s="5"/>
      <c r="G61" s="5"/>
      <c r="H61" s="5"/>
      <c r="I61" s="5"/>
      <c r="J61" s="5"/>
    </row>
    <row r="62" spans="1:10" ht="38">
      <c r="A62" s="7" t="s">
        <v>285</v>
      </c>
      <c r="B62" s="7" t="s">
        <v>286</v>
      </c>
      <c r="C62" s="7" t="s">
        <v>79</v>
      </c>
      <c r="D62" s="8"/>
      <c r="E62" s="7" t="s">
        <v>48</v>
      </c>
      <c r="F62" s="5"/>
      <c r="G62" s="5"/>
      <c r="H62" s="5"/>
      <c r="I62" s="5"/>
      <c r="J62" s="5"/>
    </row>
    <row r="63" spans="1:10" ht="28.5">
      <c r="A63" s="9"/>
      <c r="B63" s="7" t="s">
        <v>287</v>
      </c>
      <c r="C63" s="7" t="s">
        <v>291</v>
      </c>
      <c r="D63" s="8"/>
      <c r="E63" s="7" t="s">
        <v>48</v>
      </c>
      <c r="F63" s="5"/>
      <c r="G63" s="5"/>
      <c r="H63" s="5"/>
      <c r="I63" s="5"/>
      <c r="J63" s="5"/>
    </row>
    <row r="64" spans="1:10" ht="28.5">
      <c r="A64" s="9"/>
      <c r="B64" s="7" t="s">
        <v>288</v>
      </c>
      <c r="C64" s="7" t="s">
        <v>81</v>
      </c>
      <c r="D64" s="8"/>
      <c r="E64" s="7" t="s">
        <v>48</v>
      </c>
      <c r="F64" s="12"/>
      <c r="G64" s="5"/>
      <c r="H64" s="5"/>
      <c r="I64" s="5"/>
      <c r="J64" s="5"/>
    </row>
    <row r="65" spans="1:10" ht="38">
      <c r="A65" s="9"/>
      <c r="B65" s="7" t="s">
        <v>289</v>
      </c>
      <c r="C65" s="7" t="s">
        <v>292</v>
      </c>
      <c r="D65" s="8"/>
      <c r="E65" s="7" t="s">
        <v>48</v>
      </c>
      <c r="F65" s="5"/>
      <c r="G65" s="5"/>
      <c r="H65" s="5"/>
      <c r="I65" s="5"/>
      <c r="J65" s="5"/>
    </row>
    <row r="66" spans="1:10" ht="19">
      <c r="A66" s="9"/>
      <c r="B66" s="7" t="s">
        <v>290</v>
      </c>
      <c r="C66" s="7" t="s">
        <v>293</v>
      </c>
      <c r="D66" s="8"/>
      <c r="E66" s="7" t="s">
        <v>48</v>
      </c>
      <c r="F66" s="5"/>
      <c r="G66" s="5"/>
      <c r="H66" s="5"/>
      <c r="I66" s="5"/>
      <c r="J66" s="5"/>
    </row>
    <row r="67" spans="1:10" ht="47.5">
      <c r="A67" s="11" t="s">
        <v>294</v>
      </c>
      <c r="B67" s="10" t="s">
        <v>295</v>
      </c>
      <c r="C67" s="7" t="s">
        <v>82</v>
      </c>
      <c r="D67" s="8"/>
      <c r="E67" s="7" t="s">
        <v>84</v>
      </c>
      <c r="F67" s="5"/>
      <c r="G67" s="5"/>
      <c r="H67" s="5"/>
      <c r="I67" s="5"/>
      <c r="J67" s="5"/>
    </row>
    <row r="68" spans="1:10" ht="76">
      <c r="A68" s="11"/>
      <c r="B68" s="10" t="s">
        <v>296</v>
      </c>
      <c r="C68" s="7" t="s">
        <v>83</v>
      </c>
      <c r="D68" s="8"/>
      <c r="E68" s="7" t="s">
        <v>86</v>
      </c>
      <c r="F68" s="5"/>
      <c r="G68" s="5"/>
      <c r="H68" s="5"/>
      <c r="I68" s="5"/>
      <c r="J68" s="5"/>
    </row>
    <row r="69" spans="1:10" ht="38">
      <c r="A69" s="11"/>
      <c r="B69" s="10" t="s">
        <v>297</v>
      </c>
      <c r="C69" s="7" t="s">
        <v>85</v>
      </c>
      <c r="D69" s="8"/>
      <c r="E69" s="7" t="s">
        <v>88</v>
      </c>
      <c r="F69" s="5"/>
      <c r="G69" s="5"/>
      <c r="H69" s="5"/>
      <c r="I69" s="5"/>
      <c r="J69" s="5"/>
    </row>
    <row r="70" spans="1:10" ht="57">
      <c r="A70" s="11"/>
      <c r="B70" s="10" t="s">
        <v>298</v>
      </c>
      <c r="C70" s="7" t="s">
        <v>87</v>
      </c>
      <c r="D70" s="8"/>
      <c r="E70" s="7" t="s">
        <v>299</v>
      </c>
      <c r="F70" s="5"/>
      <c r="G70" s="5"/>
      <c r="H70" s="5"/>
      <c r="I70" s="5"/>
      <c r="J70" s="5"/>
    </row>
    <row r="71" spans="1:10" ht="57">
      <c r="A71" s="11"/>
      <c r="B71" s="10" t="s">
        <v>300</v>
      </c>
      <c r="C71" s="7" t="s">
        <v>89</v>
      </c>
      <c r="D71" s="8"/>
      <c r="E71" s="7" t="s">
        <v>301</v>
      </c>
      <c r="F71" s="5"/>
      <c r="G71" s="5"/>
      <c r="H71" s="5"/>
      <c r="I71" s="5"/>
      <c r="J71" s="5"/>
    </row>
    <row r="72" spans="1:10" ht="28.5">
      <c r="A72" s="10"/>
      <c r="B72" s="10" t="s">
        <v>302</v>
      </c>
      <c r="C72" s="7" t="s">
        <v>90</v>
      </c>
      <c r="D72" s="8"/>
      <c r="E72" s="7" t="s">
        <v>303</v>
      </c>
      <c r="F72" s="5"/>
      <c r="G72" s="5"/>
      <c r="H72" s="5"/>
      <c r="I72" s="5"/>
      <c r="J72" s="5"/>
    </row>
    <row r="73" spans="1:10" ht="28.5">
      <c r="A73" s="10"/>
      <c r="B73" s="10" t="s">
        <v>304</v>
      </c>
      <c r="C73" s="7" t="s">
        <v>91</v>
      </c>
      <c r="D73" s="8"/>
      <c r="E73" s="7" t="s">
        <v>93</v>
      </c>
      <c r="F73" s="5"/>
      <c r="G73" s="5"/>
      <c r="H73" s="5"/>
      <c r="I73" s="5"/>
      <c r="J73" s="5"/>
    </row>
    <row r="74" spans="1:10" ht="57">
      <c r="A74" s="10"/>
      <c r="B74" s="10" t="s">
        <v>305</v>
      </c>
      <c r="C74" s="7" t="s">
        <v>92</v>
      </c>
      <c r="D74" s="8"/>
      <c r="E74" s="7" t="s">
        <v>95</v>
      </c>
      <c r="F74" s="5"/>
      <c r="G74" s="5"/>
      <c r="H74" s="5"/>
      <c r="I74" s="5"/>
      <c r="J74" s="5"/>
    </row>
    <row r="75" spans="1:10" ht="57">
      <c r="A75" s="10"/>
      <c r="B75" s="10" t="s">
        <v>306</v>
      </c>
      <c r="C75" s="7" t="s">
        <v>94</v>
      </c>
      <c r="D75" s="8"/>
      <c r="E75" s="7" t="s">
        <v>307</v>
      </c>
      <c r="F75" s="5"/>
      <c r="G75" s="5"/>
      <c r="H75" s="5"/>
      <c r="I75" s="5"/>
      <c r="J75" s="5"/>
    </row>
    <row r="76" spans="1:10" ht="28.5">
      <c r="A76" s="10"/>
      <c r="B76" s="10" t="s">
        <v>308</v>
      </c>
      <c r="C76" s="7" t="s">
        <v>96</v>
      </c>
      <c r="D76" s="8"/>
      <c r="E76" s="7" t="s">
        <v>309</v>
      </c>
      <c r="F76" s="5"/>
      <c r="G76" s="5"/>
      <c r="H76" s="5"/>
      <c r="I76" s="5"/>
      <c r="J76" s="5"/>
    </row>
    <row r="77" spans="1:10" ht="47.5">
      <c r="A77" s="10" t="s">
        <v>311</v>
      </c>
      <c r="B77" s="10" t="s">
        <v>312</v>
      </c>
      <c r="C77" s="7" t="s">
        <v>313</v>
      </c>
      <c r="D77" s="8"/>
      <c r="E77" s="7" t="s">
        <v>314</v>
      </c>
      <c r="F77" s="5"/>
      <c r="G77" s="5"/>
      <c r="H77" s="5"/>
      <c r="I77" s="5"/>
      <c r="J77" s="5"/>
    </row>
    <row r="78" spans="1:10" ht="57">
      <c r="A78" s="10"/>
      <c r="B78" s="10" t="s">
        <v>315</v>
      </c>
      <c r="C78" s="7" t="s">
        <v>316</v>
      </c>
      <c r="D78" s="8"/>
      <c r="E78" s="7" t="s">
        <v>317</v>
      </c>
      <c r="F78" s="5"/>
      <c r="G78" s="5"/>
      <c r="H78" s="5"/>
      <c r="I78" s="5"/>
      <c r="J78" s="5"/>
    </row>
    <row r="79" spans="1:10" ht="38">
      <c r="A79" s="10"/>
      <c r="B79" s="10" t="s">
        <v>297</v>
      </c>
      <c r="C79" s="7" t="s">
        <v>318</v>
      </c>
      <c r="D79" s="8"/>
      <c r="E79" s="7" t="s">
        <v>88</v>
      </c>
      <c r="F79" s="5"/>
      <c r="G79" s="5"/>
      <c r="H79" s="5"/>
      <c r="I79" s="5"/>
      <c r="J79" s="5"/>
    </row>
    <row r="80" spans="1:10" ht="57">
      <c r="A80" s="10"/>
      <c r="B80" s="10" t="s">
        <v>319</v>
      </c>
      <c r="C80" s="7" t="s">
        <v>320</v>
      </c>
      <c r="D80" s="8"/>
      <c r="E80" s="7" t="s">
        <v>321</v>
      </c>
      <c r="F80" s="5"/>
      <c r="G80" s="5"/>
      <c r="H80" s="5"/>
      <c r="I80" s="5"/>
      <c r="J80" s="5"/>
    </row>
    <row r="81" spans="1:10" ht="57">
      <c r="A81" s="10"/>
      <c r="B81" s="10" t="s">
        <v>322</v>
      </c>
      <c r="C81" s="7" t="s">
        <v>323</v>
      </c>
      <c r="D81" s="8"/>
      <c r="E81" s="7" t="s">
        <v>324</v>
      </c>
      <c r="F81" s="5"/>
      <c r="G81" s="5"/>
      <c r="H81" s="5"/>
      <c r="I81" s="5"/>
      <c r="J81" s="5"/>
    </row>
    <row r="82" spans="1:10" ht="38">
      <c r="A82" s="10"/>
      <c r="B82" s="10" t="s">
        <v>325</v>
      </c>
      <c r="C82" s="7" t="s">
        <v>326</v>
      </c>
      <c r="D82" s="8"/>
      <c r="E82" s="7" t="s">
        <v>327</v>
      </c>
      <c r="F82" s="5"/>
      <c r="G82" s="5"/>
      <c r="H82" s="5"/>
      <c r="I82" s="5"/>
      <c r="J82" s="5"/>
    </row>
    <row r="83" spans="1:10" ht="38">
      <c r="A83" s="10"/>
      <c r="B83" s="10" t="s">
        <v>328</v>
      </c>
      <c r="C83" s="7" t="s">
        <v>329</v>
      </c>
      <c r="D83" s="8"/>
      <c r="E83" s="7" t="s">
        <v>330</v>
      </c>
      <c r="F83" s="5"/>
      <c r="G83" s="5"/>
      <c r="H83" s="5"/>
      <c r="I83" s="5"/>
      <c r="J83" s="5"/>
    </row>
    <row r="84" spans="1:10" ht="57">
      <c r="A84" s="10"/>
      <c r="B84" s="10" t="s">
        <v>331</v>
      </c>
      <c r="C84" s="7" t="s">
        <v>332</v>
      </c>
      <c r="D84" s="8"/>
      <c r="E84" s="7" t="s">
        <v>333</v>
      </c>
      <c r="F84" s="5"/>
      <c r="G84" s="5"/>
      <c r="H84" s="5"/>
      <c r="I84" s="5"/>
      <c r="J84" s="5"/>
    </row>
    <row r="85" spans="1:10" ht="57">
      <c r="A85" s="10"/>
      <c r="B85" s="10" t="s">
        <v>306</v>
      </c>
      <c r="C85" s="7" t="s">
        <v>334</v>
      </c>
      <c r="D85" s="8"/>
      <c r="E85" s="7" t="s">
        <v>307</v>
      </c>
      <c r="F85" s="5"/>
      <c r="G85" s="5"/>
      <c r="H85" s="5"/>
      <c r="I85" s="5"/>
      <c r="J85" s="5"/>
    </row>
    <row r="86" spans="1:10" ht="28.5">
      <c r="A86" s="10"/>
      <c r="B86" s="10" t="s">
        <v>335</v>
      </c>
      <c r="C86" s="7" t="s">
        <v>336</v>
      </c>
      <c r="D86" s="8"/>
      <c r="E86" s="7" t="s">
        <v>309</v>
      </c>
      <c r="F86" s="5"/>
      <c r="G86" s="5"/>
      <c r="H86" s="5"/>
      <c r="I86" s="5"/>
      <c r="J86" s="5"/>
    </row>
    <row r="87" spans="1:10" ht="28.5">
      <c r="A87" s="10" t="s">
        <v>310</v>
      </c>
      <c r="B87" s="10" t="s">
        <v>338</v>
      </c>
      <c r="C87" s="7" t="s">
        <v>337</v>
      </c>
      <c r="D87" s="8"/>
      <c r="E87" s="7"/>
      <c r="F87" s="5"/>
      <c r="G87" s="5"/>
      <c r="H87" s="5"/>
      <c r="I87" s="5"/>
      <c r="J87" s="5"/>
    </row>
    <row r="88" spans="1:10" ht="38">
      <c r="A88" s="10"/>
      <c r="B88" s="10" t="s">
        <v>339</v>
      </c>
      <c r="C88" s="7"/>
      <c r="D88" s="8"/>
      <c r="E88" s="7" t="s">
        <v>342</v>
      </c>
      <c r="F88" s="5"/>
      <c r="G88" s="5"/>
      <c r="H88" s="5"/>
      <c r="I88" s="5"/>
      <c r="J88" s="5"/>
    </row>
    <row r="89" spans="1:10" ht="19">
      <c r="A89" s="10"/>
      <c r="B89" s="10" t="s">
        <v>340</v>
      </c>
      <c r="C89" s="7"/>
      <c r="D89" s="8"/>
      <c r="E89" s="7" t="s">
        <v>98</v>
      </c>
      <c r="F89" s="5"/>
      <c r="G89" s="5"/>
      <c r="H89" s="5"/>
      <c r="I89" s="5"/>
      <c r="J89" s="5"/>
    </row>
    <row r="90" spans="1:10" ht="38">
      <c r="A90" s="10"/>
      <c r="B90" s="10" t="s">
        <v>341</v>
      </c>
      <c r="C90" s="7" t="s">
        <v>343</v>
      </c>
      <c r="D90" s="8"/>
      <c r="E90" s="7" t="s">
        <v>48</v>
      </c>
      <c r="F90" s="5"/>
      <c r="G90" s="5"/>
      <c r="H90" s="5"/>
      <c r="I90" s="5"/>
      <c r="J90" s="5"/>
    </row>
    <row r="91" spans="1:10" ht="66.5">
      <c r="A91" s="7" t="s">
        <v>344</v>
      </c>
      <c r="B91" s="7" t="s">
        <v>345</v>
      </c>
      <c r="C91" s="7" t="s">
        <v>97</v>
      </c>
      <c r="D91" s="8"/>
      <c r="E91" s="7" t="s">
        <v>48</v>
      </c>
      <c r="F91" s="5"/>
      <c r="G91" s="5"/>
      <c r="H91" s="5"/>
      <c r="I91" s="5"/>
      <c r="J91" s="5"/>
    </row>
    <row r="92" spans="1:10" ht="38">
      <c r="A92" s="7" t="s">
        <v>346</v>
      </c>
      <c r="B92" s="7" t="s">
        <v>347</v>
      </c>
      <c r="C92" s="7" t="s">
        <v>99</v>
      </c>
      <c r="D92" s="8"/>
      <c r="E92" s="7" t="s">
        <v>101</v>
      </c>
      <c r="F92" s="5"/>
      <c r="G92" s="5"/>
      <c r="H92" s="5"/>
      <c r="I92" s="5"/>
      <c r="J92" s="5"/>
    </row>
    <row r="93" spans="1:10" ht="28.5">
      <c r="A93" s="10" t="s">
        <v>348</v>
      </c>
      <c r="B93" s="10" t="s">
        <v>349</v>
      </c>
      <c r="C93" s="7" t="s">
        <v>100</v>
      </c>
      <c r="D93" s="8"/>
      <c r="E93" s="7" t="s">
        <v>354</v>
      </c>
      <c r="F93" s="5"/>
      <c r="G93" s="5"/>
      <c r="H93" s="5"/>
      <c r="I93" s="5"/>
      <c r="J93" s="5"/>
    </row>
    <row r="94" spans="1:10" ht="28.5">
      <c r="A94" s="10"/>
      <c r="B94" s="10" t="s">
        <v>350</v>
      </c>
      <c r="C94" s="7" t="s">
        <v>102</v>
      </c>
      <c r="D94" s="8"/>
      <c r="E94" s="7" t="s">
        <v>354</v>
      </c>
      <c r="F94" s="5"/>
      <c r="G94" s="5"/>
      <c r="H94" s="5"/>
      <c r="I94" s="5"/>
      <c r="J94" s="5"/>
    </row>
    <row r="95" spans="1:10" ht="28.5">
      <c r="A95" s="10"/>
      <c r="B95" s="10" t="s">
        <v>351</v>
      </c>
      <c r="C95" s="7" t="s">
        <v>103</v>
      </c>
      <c r="D95" s="8"/>
      <c r="E95" s="7" t="s">
        <v>354</v>
      </c>
      <c r="F95" s="5"/>
      <c r="G95" s="5"/>
      <c r="H95" s="5"/>
      <c r="I95" s="5"/>
      <c r="J95" s="5"/>
    </row>
    <row r="96" spans="1:10" ht="47.5">
      <c r="A96" s="10"/>
      <c r="B96" s="10" t="s">
        <v>352</v>
      </c>
      <c r="C96" s="7" t="s">
        <v>104</v>
      </c>
      <c r="D96" s="8"/>
      <c r="E96" s="7" t="s">
        <v>355</v>
      </c>
      <c r="F96" s="5"/>
      <c r="G96" s="5"/>
      <c r="H96" s="5"/>
      <c r="I96" s="5"/>
      <c r="J96" s="5"/>
    </row>
    <row r="97" spans="1:10" ht="47.5">
      <c r="A97" s="10"/>
      <c r="B97" s="10" t="s">
        <v>353</v>
      </c>
      <c r="C97" s="7" t="s">
        <v>105</v>
      </c>
      <c r="D97" s="8"/>
      <c r="E97" s="7" t="s">
        <v>356</v>
      </c>
      <c r="F97" s="5"/>
      <c r="G97" s="5"/>
      <c r="H97" s="5"/>
      <c r="I97" s="5"/>
      <c r="J97" s="5"/>
    </row>
    <row r="98" spans="1:10" ht="28.5">
      <c r="A98" s="7" t="s">
        <v>357</v>
      </c>
      <c r="B98" s="7" t="s">
        <v>358</v>
      </c>
      <c r="C98" s="7" t="s">
        <v>106</v>
      </c>
      <c r="D98" s="8"/>
      <c r="E98" s="7" t="s">
        <v>48</v>
      </c>
      <c r="F98" s="5"/>
      <c r="G98" s="5"/>
      <c r="H98" s="5"/>
      <c r="I98" s="5"/>
      <c r="J98" s="5"/>
    </row>
    <row r="99" spans="1:10" ht="28.5">
      <c r="A99" s="7"/>
      <c r="B99" s="7" t="s">
        <v>107</v>
      </c>
      <c r="C99" s="7" t="s">
        <v>108</v>
      </c>
      <c r="D99" s="8"/>
      <c r="E99" s="7" t="s">
        <v>48</v>
      </c>
      <c r="F99" s="5"/>
      <c r="G99" s="5"/>
      <c r="H99" s="5"/>
      <c r="I99" s="5"/>
      <c r="J99" s="5"/>
    </row>
    <row r="100" spans="1:10" ht="19">
      <c r="A100" s="7"/>
      <c r="B100" s="7" t="s">
        <v>109</v>
      </c>
      <c r="C100" s="7" t="s">
        <v>110</v>
      </c>
      <c r="D100" s="8"/>
      <c r="E100" s="7" t="s">
        <v>48</v>
      </c>
      <c r="F100" s="5"/>
      <c r="G100" s="5"/>
      <c r="H100" s="5"/>
      <c r="I100" s="5"/>
      <c r="J100" s="5"/>
    </row>
    <row r="101" spans="1:10" ht="19">
      <c r="A101" s="7"/>
      <c r="B101" s="7" t="s">
        <v>359</v>
      </c>
      <c r="C101" s="7" t="s">
        <v>111</v>
      </c>
      <c r="D101" s="8"/>
      <c r="E101" s="7" t="s">
        <v>48</v>
      </c>
      <c r="F101" s="5"/>
      <c r="G101" s="5"/>
      <c r="H101" s="5"/>
      <c r="I101" s="5"/>
      <c r="J101" s="5"/>
    </row>
    <row r="102" spans="1:10" ht="19">
      <c r="A102" s="7" t="s">
        <v>360</v>
      </c>
      <c r="B102" s="7" t="s">
        <v>361</v>
      </c>
      <c r="C102" s="7" t="s">
        <v>112</v>
      </c>
      <c r="D102" s="8"/>
      <c r="E102" s="7" t="s">
        <v>48</v>
      </c>
      <c r="F102" s="5"/>
      <c r="G102" s="5"/>
      <c r="H102" s="5"/>
      <c r="I102" s="5"/>
      <c r="J102" s="5"/>
    </row>
    <row r="103" spans="1:10" ht="38">
      <c r="A103" s="7"/>
      <c r="B103" s="7" t="s">
        <v>362</v>
      </c>
      <c r="C103" s="7" t="s">
        <v>113</v>
      </c>
      <c r="D103" s="8"/>
      <c r="E103" s="7" t="s">
        <v>48</v>
      </c>
      <c r="F103" s="5"/>
      <c r="G103" s="5"/>
      <c r="H103" s="5"/>
      <c r="I103" s="5"/>
      <c r="J103" s="5"/>
    </row>
    <row r="104" spans="1:10" ht="28.5">
      <c r="A104" s="7"/>
      <c r="B104" s="7" t="s">
        <v>363</v>
      </c>
      <c r="C104" s="7" t="s">
        <v>114</v>
      </c>
      <c r="D104" s="8"/>
      <c r="E104" s="7" t="s">
        <v>48</v>
      </c>
      <c r="F104" s="5"/>
      <c r="G104" s="5"/>
      <c r="H104" s="5"/>
      <c r="I104" s="5"/>
      <c r="J104" s="5"/>
    </row>
    <row r="105" spans="1:10" ht="47.5">
      <c r="A105" s="7" t="s">
        <v>364</v>
      </c>
      <c r="B105" s="7" t="s">
        <v>365</v>
      </c>
      <c r="C105" s="7" t="s">
        <v>115</v>
      </c>
      <c r="D105" s="8"/>
      <c r="E105" s="7" t="s">
        <v>48</v>
      </c>
      <c r="F105" s="5"/>
      <c r="G105" s="5"/>
      <c r="H105" s="5"/>
      <c r="I105" s="5"/>
      <c r="J105" s="5"/>
    </row>
    <row r="106" spans="1:10" ht="66.5">
      <c r="A106" s="17"/>
      <c r="B106" s="17" t="s">
        <v>366</v>
      </c>
      <c r="C106" s="17"/>
      <c r="D106" s="18"/>
      <c r="E106" s="17" t="s">
        <v>48</v>
      </c>
      <c r="F106" s="5"/>
      <c r="G106" s="5"/>
      <c r="H106" s="5"/>
      <c r="I106" s="5"/>
      <c r="J106" s="5"/>
    </row>
    <row r="107" spans="1:10" ht="87" customHeight="1">
      <c r="A107" s="13"/>
      <c r="B107" s="13"/>
      <c r="C107" s="14"/>
      <c r="D107" s="15"/>
      <c r="E107" s="14"/>
      <c r="F107" s="5"/>
      <c r="G107" s="5"/>
      <c r="H107" s="5"/>
      <c r="I107" s="5"/>
      <c r="J107" s="5"/>
    </row>
    <row r="108" spans="1:10" ht="28.5">
      <c r="A108" s="10"/>
      <c r="B108" s="11" t="s">
        <v>116</v>
      </c>
      <c r="C108" s="7" t="s">
        <v>117</v>
      </c>
      <c r="D108" s="8"/>
      <c r="E108" s="7" t="s">
        <v>48</v>
      </c>
      <c r="F108" s="12"/>
      <c r="G108" s="5"/>
      <c r="H108" s="5"/>
      <c r="I108" s="5"/>
      <c r="J108" s="5"/>
    </row>
    <row r="109" spans="1:10" ht="38">
      <c r="A109" s="10" t="s">
        <v>367</v>
      </c>
      <c r="B109" s="10" t="s">
        <v>369</v>
      </c>
      <c r="C109" s="7" t="s">
        <v>118</v>
      </c>
      <c r="D109" s="8"/>
      <c r="E109" s="7" t="s">
        <v>119</v>
      </c>
      <c r="F109" s="5"/>
      <c r="G109" s="5"/>
      <c r="H109" s="5"/>
      <c r="I109" s="5"/>
      <c r="J109" s="5"/>
    </row>
    <row r="110" spans="1:10" ht="66.5">
      <c r="A110" s="7" t="s">
        <v>368</v>
      </c>
      <c r="B110" s="7" t="s">
        <v>370</v>
      </c>
      <c r="C110" s="7" t="s">
        <v>120</v>
      </c>
      <c r="D110" s="8"/>
      <c r="E110" s="7" t="s">
        <v>48</v>
      </c>
      <c r="F110" s="5"/>
      <c r="G110" s="5"/>
      <c r="H110" s="5"/>
      <c r="I110" s="5"/>
      <c r="J110" s="5"/>
    </row>
    <row r="111" spans="1:10" ht="142.5">
      <c r="A111" s="7" t="s">
        <v>371</v>
      </c>
      <c r="B111" s="7" t="s">
        <v>372</v>
      </c>
      <c r="C111" s="7" t="s">
        <v>373</v>
      </c>
      <c r="D111" s="8"/>
      <c r="E111" s="7" t="s">
        <v>48</v>
      </c>
      <c r="F111" s="5"/>
      <c r="G111" s="5"/>
      <c r="H111" s="5"/>
      <c r="I111" s="5"/>
      <c r="J111" s="5"/>
    </row>
    <row r="112" spans="1:10" ht="38">
      <c r="A112" s="7" t="s">
        <v>374</v>
      </c>
      <c r="B112" s="7" t="s">
        <v>375</v>
      </c>
      <c r="C112" s="7" t="s">
        <v>121</v>
      </c>
      <c r="D112" s="8"/>
      <c r="E112" s="7" t="s">
        <v>48</v>
      </c>
      <c r="F112" s="5"/>
      <c r="G112" s="5"/>
      <c r="H112" s="5"/>
      <c r="I112" s="5"/>
      <c r="J112" s="5"/>
    </row>
    <row r="113" spans="1:10" ht="66.5">
      <c r="A113" s="10" t="s">
        <v>376</v>
      </c>
      <c r="B113" s="10" t="s">
        <v>377</v>
      </c>
      <c r="C113" s="7" t="s">
        <v>124</v>
      </c>
      <c r="D113" s="8"/>
      <c r="E113" s="7" t="s">
        <v>122</v>
      </c>
      <c r="F113" s="5"/>
      <c r="G113" s="5"/>
      <c r="H113" s="5"/>
      <c r="I113" s="5"/>
      <c r="J113" s="5"/>
    </row>
    <row r="114" spans="1:10" ht="38">
      <c r="A114" s="10"/>
      <c r="B114" s="10" t="s">
        <v>123</v>
      </c>
      <c r="C114" s="7" t="s">
        <v>126</v>
      </c>
      <c r="D114" s="8"/>
      <c r="E114" s="7" t="s">
        <v>125</v>
      </c>
      <c r="F114" s="5"/>
      <c r="G114" s="5"/>
      <c r="H114" s="5"/>
      <c r="I114" s="5"/>
      <c r="J114" s="5"/>
    </row>
    <row r="115" spans="1:10" ht="47.5">
      <c r="A115" s="10"/>
      <c r="B115" s="10" t="s">
        <v>378</v>
      </c>
      <c r="C115" s="7" t="s">
        <v>128</v>
      </c>
      <c r="D115" s="8"/>
      <c r="E115" s="7" t="s">
        <v>127</v>
      </c>
      <c r="F115" s="5"/>
      <c r="G115" s="5"/>
      <c r="H115" s="5"/>
      <c r="I115" s="5"/>
      <c r="J115" s="5"/>
    </row>
    <row r="116" spans="1:10" ht="133">
      <c r="A116" s="10" t="s">
        <v>379</v>
      </c>
      <c r="B116" s="10" t="s">
        <v>380</v>
      </c>
      <c r="C116" s="7" t="s">
        <v>131</v>
      </c>
      <c r="D116" s="8"/>
      <c r="E116" s="7" t="s">
        <v>129</v>
      </c>
      <c r="F116" s="5"/>
      <c r="G116" s="5"/>
      <c r="H116" s="5"/>
      <c r="I116" s="5"/>
      <c r="J116" s="5"/>
    </row>
    <row r="117" spans="1:10" ht="28.5">
      <c r="A117" s="10" t="s">
        <v>381</v>
      </c>
      <c r="B117" s="10" t="s">
        <v>130</v>
      </c>
      <c r="C117" s="7" t="s">
        <v>133</v>
      </c>
      <c r="D117" s="8"/>
      <c r="E117" s="7" t="s">
        <v>132</v>
      </c>
      <c r="F117" s="5"/>
      <c r="G117" s="5"/>
      <c r="H117" s="5"/>
      <c r="I117" s="5"/>
      <c r="J117" s="5"/>
    </row>
    <row r="118" spans="1:10" ht="38">
      <c r="A118" s="10"/>
      <c r="B118" s="10" t="s">
        <v>382</v>
      </c>
      <c r="C118" s="7" t="s">
        <v>136</v>
      </c>
      <c r="D118" s="8"/>
      <c r="E118" s="7" t="s">
        <v>134</v>
      </c>
      <c r="F118" s="5"/>
      <c r="G118" s="5"/>
      <c r="H118" s="5"/>
      <c r="I118" s="5"/>
      <c r="J118" s="5"/>
    </row>
    <row r="119" spans="1:10" ht="19">
      <c r="A119" s="10"/>
      <c r="B119" s="10" t="s">
        <v>135</v>
      </c>
      <c r="C119" s="7" t="s">
        <v>138</v>
      </c>
      <c r="D119" s="8"/>
      <c r="E119" s="7" t="s">
        <v>137</v>
      </c>
      <c r="F119" s="5"/>
      <c r="G119" s="5"/>
      <c r="H119" s="5"/>
      <c r="I119" s="5"/>
      <c r="J119" s="5"/>
    </row>
    <row r="120" spans="1:10" ht="47.5">
      <c r="A120" s="10"/>
      <c r="B120" s="10" t="s">
        <v>383</v>
      </c>
      <c r="C120" s="7" t="s">
        <v>139</v>
      </c>
      <c r="D120" s="8"/>
      <c r="E120" s="7" t="s">
        <v>386</v>
      </c>
      <c r="F120" s="5"/>
      <c r="G120" s="5"/>
      <c r="H120" s="5"/>
      <c r="I120" s="5"/>
      <c r="J120" s="5"/>
    </row>
    <row r="121" spans="1:10" ht="38">
      <c r="A121" s="10" t="s">
        <v>384</v>
      </c>
      <c r="B121" s="10" t="s">
        <v>385</v>
      </c>
      <c r="C121" s="7" t="s">
        <v>140</v>
      </c>
      <c r="D121" s="8"/>
      <c r="E121" s="7" t="s">
        <v>141</v>
      </c>
      <c r="F121" s="5"/>
      <c r="G121" s="5"/>
      <c r="H121" s="5"/>
      <c r="I121" s="5"/>
      <c r="J121" s="5"/>
    </row>
    <row r="122" spans="1:10" ht="28.5">
      <c r="A122" s="10"/>
      <c r="B122" s="135" t="s">
        <v>861</v>
      </c>
      <c r="C122" s="7" t="s">
        <v>142</v>
      </c>
      <c r="D122" s="8"/>
      <c r="E122" s="7" t="s">
        <v>143</v>
      </c>
      <c r="F122" s="5"/>
      <c r="G122" s="5"/>
      <c r="H122" s="5"/>
      <c r="I122" s="5"/>
      <c r="J122" s="5"/>
    </row>
    <row r="123" spans="1:10" ht="38">
      <c r="A123" s="10"/>
      <c r="B123" s="10" t="s">
        <v>387</v>
      </c>
      <c r="C123" s="7" t="s">
        <v>144</v>
      </c>
      <c r="D123" s="8"/>
      <c r="E123" s="7" t="s">
        <v>145</v>
      </c>
      <c r="F123" s="5"/>
      <c r="G123" s="5"/>
      <c r="H123" s="5"/>
      <c r="I123" s="5"/>
      <c r="J123" s="5"/>
    </row>
    <row r="124" spans="1:10" ht="28.5">
      <c r="A124" s="10" t="s">
        <v>388</v>
      </c>
      <c r="B124" s="10" t="s">
        <v>389</v>
      </c>
      <c r="C124" s="7" t="s">
        <v>147</v>
      </c>
      <c r="D124" s="8"/>
      <c r="E124" s="7" t="s">
        <v>390</v>
      </c>
      <c r="F124" s="5"/>
      <c r="G124" s="5"/>
      <c r="H124" s="5"/>
      <c r="I124" s="5"/>
      <c r="J124" s="5"/>
    </row>
    <row r="125" spans="1:10" ht="66.5">
      <c r="A125" s="10" t="s">
        <v>391</v>
      </c>
      <c r="B125" s="10" t="s">
        <v>146</v>
      </c>
      <c r="C125" s="7" t="s">
        <v>148</v>
      </c>
      <c r="D125" s="8"/>
      <c r="E125" s="7" t="s">
        <v>392</v>
      </c>
      <c r="F125" s="5"/>
      <c r="G125" s="5"/>
      <c r="H125" s="5"/>
      <c r="I125" s="5"/>
      <c r="J125" s="5"/>
    </row>
    <row r="126" spans="1:10" ht="19">
      <c r="A126" s="10"/>
      <c r="B126" s="10" t="s">
        <v>393</v>
      </c>
      <c r="C126" s="7" t="s">
        <v>149</v>
      </c>
      <c r="D126" s="8"/>
      <c r="E126" s="7" t="s">
        <v>394</v>
      </c>
      <c r="F126" s="5"/>
      <c r="G126" s="5"/>
      <c r="H126" s="5"/>
      <c r="I126" s="5"/>
      <c r="J126" s="5"/>
    </row>
    <row r="127" spans="1:10" ht="28.5">
      <c r="A127" s="10"/>
      <c r="B127" s="10" t="s">
        <v>395</v>
      </c>
      <c r="C127" s="7" t="s">
        <v>151</v>
      </c>
      <c r="D127" s="8"/>
      <c r="E127" s="7" t="s">
        <v>150</v>
      </c>
      <c r="F127" s="5"/>
      <c r="G127" s="5"/>
      <c r="H127" s="5"/>
      <c r="I127" s="5"/>
      <c r="J127" s="5"/>
    </row>
    <row r="128" spans="1:10" ht="76">
      <c r="A128" s="10" t="s">
        <v>396</v>
      </c>
      <c r="B128" s="10" t="s">
        <v>397</v>
      </c>
      <c r="C128" s="7" t="s">
        <v>153</v>
      </c>
      <c r="D128" s="8"/>
      <c r="E128" s="7" t="s">
        <v>152</v>
      </c>
      <c r="F128" s="5"/>
      <c r="G128" s="5"/>
      <c r="H128" s="5"/>
      <c r="I128" s="5"/>
      <c r="J128" s="5"/>
    </row>
    <row r="129" spans="1:10" ht="28.5">
      <c r="A129" s="10"/>
      <c r="B129" s="10" t="s">
        <v>398</v>
      </c>
      <c r="C129" s="7" t="s">
        <v>154</v>
      </c>
      <c r="D129" s="8"/>
      <c r="E129" s="7" t="s">
        <v>143</v>
      </c>
      <c r="F129" s="5"/>
      <c r="G129" s="5"/>
      <c r="H129" s="5"/>
      <c r="I129" s="5"/>
      <c r="J129" s="5"/>
    </row>
    <row r="130" spans="1:10" ht="19">
      <c r="A130" s="10"/>
      <c r="B130" s="10" t="s">
        <v>399</v>
      </c>
      <c r="C130" s="7" t="s">
        <v>155</v>
      </c>
      <c r="D130" s="8"/>
      <c r="E130" s="7" t="s">
        <v>152</v>
      </c>
      <c r="F130" s="5"/>
      <c r="G130" s="5"/>
      <c r="H130" s="5"/>
      <c r="I130" s="5"/>
      <c r="J130" s="5"/>
    </row>
    <row r="131" spans="1:10" ht="47.5">
      <c r="A131" s="10" t="s">
        <v>400</v>
      </c>
      <c r="B131" s="10" t="s">
        <v>401</v>
      </c>
      <c r="C131" s="7" t="s">
        <v>157</v>
      </c>
      <c r="D131" s="8"/>
      <c r="E131" s="7" t="s">
        <v>156</v>
      </c>
      <c r="F131" s="5"/>
      <c r="G131" s="5"/>
      <c r="H131" s="5"/>
      <c r="I131" s="5"/>
      <c r="J131" s="5"/>
    </row>
    <row r="132" spans="1:10" ht="38">
      <c r="A132" s="10" t="s">
        <v>402</v>
      </c>
      <c r="B132" s="10" t="s">
        <v>403</v>
      </c>
      <c r="C132" s="7" t="s">
        <v>159</v>
      </c>
      <c r="D132" s="8"/>
      <c r="E132" s="7" t="s">
        <v>158</v>
      </c>
      <c r="F132" s="5"/>
      <c r="G132" s="5"/>
      <c r="H132" s="5"/>
      <c r="I132" s="5"/>
      <c r="J132" s="5"/>
    </row>
    <row r="133" spans="1:10" ht="28.5">
      <c r="A133" s="10"/>
      <c r="B133" s="10" t="s">
        <v>404</v>
      </c>
      <c r="C133" s="7" t="s">
        <v>160</v>
      </c>
      <c r="D133" s="8"/>
      <c r="E133" s="7" t="s">
        <v>158</v>
      </c>
      <c r="F133" s="5"/>
      <c r="G133" s="5"/>
      <c r="H133" s="5"/>
      <c r="I133" s="5"/>
      <c r="J133" s="5"/>
    </row>
    <row r="134" spans="1:10" ht="38">
      <c r="A134" s="10"/>
      <c r="B134" s="135" t="s">
        <v>862</v>
      </c>
      <c r="C134" s="7"/>
      <c r="D134" s="8"/>
      <c r="E134" s="7" t="s">
        <v>405</v>
      </c>
      <c r="F134" s="5"/>
      <c r="G134" s="5"/>
      <c r="H134" s="5"/>
      <c r="I134" s="5"/>
      <c r="J134" s="5"/>
    </row>
    <row r="135" spans="1:10" ht="28.5">
      <c r="A135" s="10"/>
      <c r="B135" s="10" t="s">
        <v>407</v>
      </c>
      <c r="C135" s="7"/>
      <c r="D135" s="8"/>
      <c r="E135" s="7" t="s">
        <v>406</v>
      </c>
      <c r="F135" s="5"/>
      <c r="G135" s="5"/>
      <c r="H135" s="5"/>
      <c r="I135" s="5"/>
      <c r="J135" s="5"/>
    </row>
    <row r="136" spans="1:10" ht="47.5">
      <c r="A136" s="10"/>
      <c r="B136" s="135" t="s">
        <v>863</v>
      </c>
      <c r="C136" s="7"/>
      <c r="D136" s="8"/>
      <c r="E136" s="7" t="s">
        <v>143</v>
      </c>
      <c r="F136" s="5"/>
      <c r="G136" s="5"/>
      <c r="H136" s="5"/>
      <c r="I136" s="5"/>
      <c r="J136" s="5"/>
    </row>
    <row r="137" spans="1:10" ht="19">
      <c r="A137" s="10"/>
      <c r="B137" s="10" t="s">
        <v>408</v>
      </c>
      <c r="C137" s="7" t="s">
        <v>161</v>
      </c>
      <c r="D137" s="8"/>
      <c r="E137" s="7" t="s">
        <v>56</v>
      </c>
      <c r="F137" s="5"/>
      <c r="G137" s="5"/>
      <c r="H137" s="5"/>
      <c r="I137" s="5"/>
      <c r="J137" s="5"/>
    </row>
    <row r="138" spans="1:10" ht="19">
      <c r="A138" s="7" t="s">
        <v>409</v>
      </c>
      <c r="B138" s="7" t="s">
        <v>410</v>
      </c>
      <c r="C138" s="7" t="s">
        <v>162</v>
      </c>
      <c r="D138" s="8"/>
      <c r="E138" s="7" t="s">
        <v>48</v>
      </c>
      <c r="F138" s="5"/>
      <c r="G138" s="5"/>
      <c r="H138" s="5"/>
      <c r="I138" s="5"/>
      <c r="J138" s="5"/>
    </row>
    <row r="139" spans="1:10" ht="19">
      <c r="A139" s="7"/>
      <c r="B139" s="7" t="s">
        <v>411</v>
      </c>
      <c r="C139" s="7" t="s">
        <v>163</v>
      </c>
      <c r="D139" s="8"/>
      <c r="E139" s="7" t="s">
        <v>48</v>
      </c>
      <c r="F139" s="5"/>
      <c r="G139" s="5"/>
      <c r="H139" s="5"/>
      <c r="I139" s="5"/>
      <c r="J139" s="5"/>
    </row>
    <row r="140" spans="1:10" ht="76">
      <c r="A140" s="7"/>
      <c r="B140" s="7" t="s">
        <v>412</v>
      </c>
      <c r="C140" s="7" t="s">
        <v>414</v>
      </c>
      <c r="D140" s="8"/>
      <c r="E140" s="7" t="s">
        <v>48</v>
      </c>
      <c r="F140" s="5"/>
      <c r="G140" s="5"/>
      <c r="H140" s="5"/>
      <c r="I140" s="5"/>
      <c r="J140" s="5"/>
    </row>
    <row r="141" spans="1:10" ht="38">
      <c r="A141" s="7"/>
      <c r="B141" s="7" t="s">
        <v>413</v>
      </c>
      <c r="C141" s="7" t="s">
        <v>415</v>
      </c>
      <c r="D141" s="8"/>
      <c r="E141" s="7" t="s">
        <v>48</v>
      </c>
      <c r="F141" s="5"/>
      <c r="G141" s="5"/>
      <c r="H141" s="5"/>
      <c r="I141" s="5"/>
      <c r="J141" s="5"/>
    </row>
    <row r="142" spans="1:10" ht="66.5">
      <c r="A142" s="10" t="s">
        <v>416</v>
      </c>
      <c r="B142" s="10" t="s">
        <v>417</v>
      </c>
      <c r="C142" s="7" t="s">
        <v>165</v>
      </c>
      <c r="D142" s="8"/>
      <c r="E142" s="7" t="s">
        <v>164</v>
      </c>
      <c r="F142" s="5"/>
      <c r="G142" s="5"/>
      <c r="H142" s="5"/>
      <c r="I142" s="5"/>
      <c r="J142" s="5"/>
    </row>
    <row r="143" spans="1:10" ht="38">
      <c r="A143" s="10" t="s">
        <v>418</v>
      </c>
      <c r="B143" s="10" t="s">
        <v>419</v>
      </c>
      <c r="C143" s="7" t="s">
        <v>167</v>
      </c>
      <c r="D143" s="8"/>
      <c r="E143" s="7" t="s">
        <v>166</v>
      </c>
      <c r="F143" s="5"/>
      <c r="G143" s="5"/>
      <c r="H143" s="5"/>
      <c r="I143" s="5"/>
      <c r="J143" s="5"/>
    </row>
    <row r="144" spans="1:10" ht="47.5">
      <c r="A144" s="10"/>
      <c r="B144" s="10" t="s">
        <v>420</v>
      </c>
      <c r="C144" s="7" t="s">
        <v>169</v>
      </c>
      <c r="D144" s="8"/>
      <c r="E144" s="7" t="s">
        <v>168</v>
      </c>
      <c r="F144" s="5"/>
      <c r="G144" s="5"/>
      <c r="H144" s="5"/>
      <c r="I144" s="5"/>
      <c r="J144" s="5"/>
    </row>
    <row r="145" spans="1:10" ht="19">
      <c r="A145" s="10"/>
      <c r="B145" s="10" t="s">
        <v>421</v>
      </c>
      <c r="C145" s="7" t="s">
        <v>170</v>
      </c>
      <c r="D145" s="8"/>
      <c r="E145" s="7"/>
      <c r="F145" s="5"/>
      <c r="G145" s="5"/>
      <c r="H145" s="5"/>
      <c r="I145" s="5"/>
      <c r="J145" s="5"/>
    </row>
    <row r="146" spans="1:10" ht="51.75" customHeight="1">
      <c r="A146" s="10"/>
      <c r="B146" s="135" t="s">
        <v>864</v>
      </c>
      <c r="C146" s="7"/>
      <c r="D146" s="8"/>
      <c r="E146" s="7" t="s">
        <v>405</v>
      </c>
      <c r="F146" s="5"/>
      <c r="G146" s="5"/>
      <c r="H146" s="5"/>
      <c r="I146" s="5"/>
      <c r="J146" s="5"/>
    </row>
    <row r="147" spans="1:10" ht="19">
      <c r="A147" s="10"/>
      <c r="B147" s="10" t="s">
        <v>422</v>
      </c>
      <c r="C147" s="7"/>
      <c r="D147" s="8"/>
      <c r="E147" s="7" t="s">
        <v>423</v>
      </c>
      <c r="F147" s="5"/>
      <c r="G147" s="5"/>
      <c r="H147" s="5"/>
      <c r="I147" s="5"/>
      <c r="J147" s="5"/>
    </row>
    <row r="148" spans="1:10" ht="19">
      <c r="A148" s="10"/>
      <c r="B148" s="135" t="s">
        <v>865</v>
      </c>
      <c r="C148" s="7"/>
      <c r="D148" s="8"/>
      <c r="E148" s="7" t="s">
        <v>424</v>
      </c>
      <c r="F148" s="5"/>
      <c r="G148" s="5"/>
      <c r="H148" s="5"/>
      <c r="I148" s="5"/>
      <c r="J148" s="5"/>
    </row>
    <row r="149" spans="1:10" ht="57">
      <c r="A149" s="10" t="s">
        <v>425</v>
      </c>
      <c r="B149" s="10" t="s">
        <v>426</v>
      </c>
      <c r="C149" s="7" t="s">
        <v>171</v>
      </c>
      <c r="D149" s="8"/>
      <c r="E149" s="7" t="s">
        <v>427</v>
      </c>
      <c r="F149" s="5"/>
      <c r="G149" s="5"/>
      <c r="H149" s="5"/>
      <c r="I149" s="5"/>
      <c r="J149" s="5"/>
    </row>
    <row r="150" spans="1:10" ht="19">
      <c r="A150" s="10"/>
      <c r="B150" s="10" t="s">
        <v>428</v>
      </c>
      <c r="C150" s="7" t="s">
        <v>172</v>
      </c>
      <c r="D150" s="8"/>
      <c r="E150" s="7"/>
      <c r="F150" s="5"/>
      <c r="G150" s="5"/>
      <c r="H150" s="5"/>
      <c r="I150" s="5"/>
      <c r="J150" s="5"/>
    </row>
    <row r="151" spans="1:10" ht="51" customHeight="1">
      <c r="A151" s="10"/>
      <c r="B151" s="135" t="s">
        <v>866</v>
      </c>
      <c r="C151" s="7"/>
      <c r="D151" s="8"/>
      <c r="E151" s="7" t="s">
        <v>429</v>
      </c>
      <c r="F151" s="5"/>
      <c r="G151" s="5"/>
      <c r="H151" s="5"/>
      <c r="I151" s="5"/>
      <c r="J151" s="5"/>
    </row>
    <row r="152" spans="1:10" ht="39.75" customHeight="1">
      <c r="A152" s="10"/>
      <c r="B152" s="135" t="s">
        <v>867</v>
      </c>
      <c r="C152" s="7"/>
      <c r="D152" s="8"/>
      <c r="E152" s="7" t="s">
        <v>424</v>
      </c>
      <c r="F152" s="5"/>
      <c r="G152" s="5"/>
      <c r="H152" s="5"/>
      <c r="I152" s="5"/>
      <c r="J152" s="5"/>
    </row>
    <row r="153" spans="1:10" ht="38">
      <c r="A153" s="10"/>
      <c r="B153" s="10" t="s">
        <v>430</v>
      </c>
      <c r="C153" s="7"/>
      <c r="D153" s="8"/>
      <c r="E153" s="7" t="s">
        <v>431</v>
      </c>
      <c r="F153" s="5"/>
      <c r="G153" s="5"/>
      <c r="H153" s="5"/>
      <c r="I153" s="5"/>
      <c r="J153" s="5"/>
    </row>
    <row r="154" spans="1:10" ht="28.5">
      <c r="A154" s="10" t="s">
        <v>432</v>
      </c>
      <c r="B154" s="10" t="s">
        <v>433</v>
      </c>
      <c r="C154" s="7" t="s">
        <v>174</v>
      </c>
      <c r="D154" s="8"/>
      <c r="E154" s="7" t="s">
        <v>173</v>
      </c>
      <c r="F154" s="5"/>
      <c r="G154" s="5"/>
      <c r="H154" s="5"/>
      <c r="I154" s="5"/>
      <c r="J154" s="5"/>
    </row>
    <row r="155" spans="1:10" ht="47.5">
      <c r="A155" s="10"/>
      <c r="B155" s="10" t="s">
        <v>434</v>
      </c>
      <c r="C155" s="7" t="s">
        <v>175</v>
      </c>
      <c r="D155" s="8"/>
      <c r="E155" s="7" t="s">
        <v>435</v>
      </c>
      <c r="F155" s="5"/>
      <c r="G155" s="5"/>
      <c r="H155" s="5"/>
      <c r="I155" s="5"/>
      <c r="J155" s="5"/>
    </row>
    <row r="156" spans="1:10" ht="47.5">
      <c r="A156" s="10"/>
      <c r="B156" s="10" t="s">
        <v>436</v>
      </c>
      <c r="C156" s="7" t="s">
        <v>177</v>
      </c>
      <c r="D156" s="8"/>
      <c r="E156" s="7" t="s">
        <v>437</v>
      </c>
      <c r="F156" s="5"/>
      <c r="G156" s="5"/>
      <c r="H156" s="5"/>
      <c r="I156" s="5"/>
      <c r="J156" s="5"/>
    </row>
    <row r="157" spans="1:10" ht="38">
      <c r="A157" s="10" t="s">
        <v>438</v>
      </c>
      <c r="B157" s="10" t="s">
        <v>439</v>
      </c>
      <c r="C157" s="7" t="s">
        <v>179</v>
      </c>
      <c r="D157" s="8"/>
      <c r="E157" s="7" t="s">
        <v>176</v>
      </c>
      <c r="F157" s="5"/>
      <c r="G157" s="5"/>
      <c r="H157" s="5"/>
      <c r="I157" s="5"/>
      <c r="J157" s="5"/>
    </row>
    <row r="158" spans="1:10" ht="28.5">
      <c r="A158" s="10"/>
      <c r="B158" s="10" t="s">
        <v>440</v>
      </c>
      <c r="C158" s="7" t="s">
        <v>180</v>
      </c>
      <c r="D158" s="8"/>
      <c r="E158" s="7" t="s">
        <v>178</v>
      </c>
      <c r="F158" s="5"/>
      <c r="G158" s="5"/>
      <c r="H158" s="5"/>
      <c r="I158" s="5"/>
      <c r="J158" s="5"/>
    </row>
    <row r="159" spans="1:10" ht="57">
      <c r="A159" s="7" t="s">
        <v>441</v>
      </c>
      <c r="B159" s="7" t="s">
        <v>442</v>
      </c>
      <c r="C159" s="7" t="s">
        <v>181</v>
      </c>
      <c r="D159" s="8"/>
      <c r="E159" s="7" t="s">
        <v>48</v>
      </c>
      <c r="F159" s="5"/>
      <c r="G159" s="5"/>
      <c r="H159" s="5"/>
      <c r="I159" s="5"/>
      <c r="J159" s="5"/>
    </row>
    <row r="160" spans="1:10" ht="38">
      <c r="A160" s="7"/>
      <c r="B160" s="7" t="s">
        <v>443</v>
      </c>
      <c r="C160" s="7" t="s">
        <v>182</v>
      </c>
      <c r="D160" s="8"/>
      <c r="E160" s="7" t="s">
        <v>48</v>
      </c>
      <c r="F160" s="5"/>
      <c r="G160" s="5"/>
      <c r="H160" s="5"/>
      <c r="I160" s="5"/>
      <c r="J160" s="5"/>
    </row>
    <row r="161" spans="1:10" ht="76">
      <c r="A161" s="7"/>
      <c r="B161" s="10" t="s">
        <v>870</v>
      </c>
      <c r="C161" s="7"/>
      <c r="D161" s="8"/>
      <c r="E161" s="7"/>
      <c r="F161" s="5"/>
      <c r="G161" s="5"/>
      <c r="H161" s="5"/>
      <c r="I161" s="5"/>
      <c r="J161" s="5"/>
    </row>
    <row r="162" spans="1:10" ht="38">
      <c r="A162" s="10" t="s">
        <v>444</v>
      </c>
      <c r="B162" s="10" t="s">
        <v>445</v>
      </c>
      <c r="C162" s="7" t="s">
        <v>183</v>
      </c>
      <c r="D162" s="8"/>
      <c r="E162" s="7" t="s">
        <v>446</v>
      </c>
      <c r="F162" s="5"/>
      <c r="G162" s="5"/>
      <c r="H162" s="5"/>
      <c r="I162" s="5"/>
      <c r="J162" s="5"/>
    </row>
    <row r="163" spans="1:10" ht="19">
      <c r="A163" s="10"/>
      <c r="B163" s="10" t="s">
        <v>447</v>
      </c>
      <c r="C163" s="7" t="s">
        <v>184</v>
      </c>
      <c r="D163" s="8"/>
      <c r="E163" s="7" t="s">
        <v>448</v>
      </c>
      <c r="F163" s="5"/>
      <c r="G163" s="5"/>
      <c r="H163" s="5"/>
      <c r="I163" s="5"/>
      <c r="J163" s="5"/>
    </row>
    <row r="164" spans="1:10" ht="95">
      <c r="A164" s="10"/>
      <c r="B164" s="10" t="s">
        <v>449</v>
      </c>
      <c r="C164" s="7" t="s">
        <v>186</v>
      </c>
      <c r="D164" s="8"/>
      <c r="E164" s="7" t="s">
        <v>450</v>
      </c>
      <c r="F164" s="5"/>
      <c r="G164" s="5"/>
      <c r="H164" s="5"/>
      <c r="I164" s="5"/>
      <c r="J164" s="5"/>
    </row>
    <row r="165" spans="1:10" ht="28.5">
      <c r="A165" s="10"/>
      <c r="B165" s="10" t="s">
        <v>451</v>
      </c>
      <c r="C165" s="7" t="s">
        <v>188</v>
      </c>
      <c r="D165" s="8"/>
      <c r="E165" s="7" t="s">
        <v>185</v>
      </c>
      <c r="F165" s="5"/>
      <c r="G165" s="5"/>
      <c r="H165" s="5"/>
      <c r="I165" s="5"/>
      <c r="J165" s="5"/>
    </row>
    <row r="166" spans="1:10" ht="38">
      <c r="A166" s="10"/>
      <c r="B166" s="10" t="s">
        <v>452</v>
      </c>
      <c r="C166" s="7" t="s">
        <v>189</v>
      </c>
      <c r="D166" s="8"/>
      <c r="E166" s="7" t="s">
        <v>187</v>
      </c>
      <c r="F166" s="5"/>
      <c r="G166" s="5"/>
      <c r="H166" s="5"/>
      <c r="I166" s="5"/>
      <c r="J166" s="5"/>
    </row>
    <row r="167" spans="1:10" ht="28.5">
      <c r="A167" s="7" t="s">
        <v>453</v>
      </c>
      <c r="B167" s="7" t="s">
        <v>454</v>
      </c>
      <c r="C167" s="7" t="s">
        <v>190</v>
      </c>
      <c r="D167" s="8"/>
      <c r="E167" s="7" t="s">
        <v>48</v>
      </c>
      <c r="F167" s="5"/>
      <c r="G167" s="5"/>
      <c r="H167" s="5"/>
      <c r="I167" s="5"/>
      <c r="J167" s="5"/>
    </row>
    <row r="168" spans="1:10" ht="38">
      <c r="A168" s="10" t="s">
        <v>455</v>
      </c>
      <c r="B168" s="10" t="s">
        <v>456</v>
      </c>
      <c r="C168" s="7" t="s">
        <v>191</v>
      </c>
      <c r="D168" s="8"/>
      <c r="E168" s="7" t="s">
        <v>457</v>
      </c>
      <c r="F168" s="5"/>
      <c r="G168" s="5"/>
      <c r="H168" s="5"/>
      <c r="I168" s="5"/>
      <c r="J168" s="5"/>
    </row>
    <row r="169" spans="1:10" ht="19">
      <c r="A169" s="10"/>
      <c r="B169" s="10" t="s">
        <v>459</v>
      </c>
      <c r="C169" s="7" t="s">
        <v>192</v>
      </c>
      <c r="D169" s="8"/>
      <c r="E169" s="7" t="s">
        <v>458</v>
      </c>
      <c r="F169" s="5"/>
      <c r="G169" s="5"/>
      <c r="H169" s="5"/>
      <c r="I169" s="5"/>
      <c r="J169" s="5"/>
    </row>
    <row r="170" spans="1:10" ht="47.5">
      <c r="A170" s="10"/>
      <c r="B170" s="10" t="s">
        <v>460</v>
      </c>
      <c r="C170" s="7" t="s">
        <v>193</v>
      </c>
      <c r="D170" s="8"/>
      <c r="E170" s="7" t="s">
        <v>461</v>
      </c>
      <c r="F170" s="5"/>
      <c r="G170" s="5"/>
      <c r="H170" s="5"/>
      <c r="I170" s="5"/>
      <c r="J170" s="5"/>
    </row>
    <row r="171" spans="1:10" ht="19">
      <c r="A171" s="10" t="s">
        <v>462</v>
      </c>
      <c r="B171" s="10" t="s">
        <v>463</v>
      </c>
      <c r="C171" s="7" t="s">
        <v>194</v>
      </c>
      <c r="D171" s="8"/>
      <c r="E171" s="7" t="s">
        <v>464</v>
      </c>
      <c r="F171" s="5"/>
      <c r="G171" s="5"/>
      <c r="H171" s="5"/>
      <c r="I171" s="5"/>
      <c r="J171" s="5"/>
    </row>
    <row r="172" spans="1:10" ht="28.5">
      <c r="A172" s="10" t="s">
        <v>465</v>
      </c>
      <c r="B172" s="10" t="s">
        <v>466</v>
      </c>
      <c r="C172" s="7" t="s">
        <v>195</v>
      </c>
      <c r="D172" s="8"/>
      <c r="E172" s="7" t="s">
        <v>467</v>
      </c>
      <c r="F172" s="5"/>
      <c r="G172" s="5"/>
      <c r="H172" s="5"/>
      <c r="I172" s="5"/>
      <c r="J172" s="5"/>
    </row>
    <row r="173" spans="1:10" ht="85.5">
      <c r="A173" s="10"/>
      <c r="B173" s="10" t="s">
        <v>468</v>
      </c>
      <c r="C173" s="7" t="s">
        <v>196</v>
      </c>
      <c r="D173" s="8"/>
      <c r="E173" s="7" t="s">
        <v>471</v>
      </c>
      <c r="F173" s="5"/>
      <c r="G173" s="5"/>
      <c r="H173" s="5"/>
      <c r="I173" s="5"/>
      <c r="J173" s="5"/>
    </row>
    <row r="174" spans="1:10" ht="114">
      <c r="A174" s="7" t="s">
        <v>469</v>
      </c>
      <c r="B174" s="7" t="s">
        <v>470</v>
      </c>
      <c r="C174" s="7" t="s">
        <v>197</v>
      </c>
      <c r="D174" s="8"/>
      <c r="E174" s="7" t="s">
        <v>472</v>
      </c>
      <c r="F174" s="5"/>
      <c r="G174" s="5"/>
      <c r="H174" s="5"/>
      <c r="I174" s="5"/>
      <c r="J174" s="5"/>
    </row>
    <row r="175" spans="1:10" ht="85.5">
      <c r="A175" s="7"/>
      <c r="B175" s="7" t="s">
        <v>473</v>
      </c>
      <c r="C175" s="7" t="s">
        <v>198</v>
      </c>
      <c r="D175" s="8"/>
      <c r="E175" s="7" t="s">
        <v>48</v>
      </c>
      <c r="F175" s="5"/>
      <c r="G175" s="5"/>
      <c r="H175" s="5"/>
      <c r="I175" s="5"/>
      <c r="J175" s="5"/>
    </row>
    <row r="176" spans="1:10" ht="38">
      <c r="A176" s="7" t="s">
        <v>474</v>
      </c>
      <c r="B176" s="7" t="s">
        <v>475</v>
      </c>
      <c r="C176" s="7" t="s">
        <v>476</v>
      </c>
      <c r="D176" s="8"/>
      <c r="E176" s="7" t="s">
        <v>48</v>
      </c>
      <c r="F176" s="5"/>
      <c r="G176" s="5"/>
      <c r="H176" s="5"/>
      <c r="I176" s="5"/>
      <c r="J176" s="5"/>
    </row>
    <row r="177" spans="1:10" ht="28.5">
      <c r="A177" s="10" t="s">
        <v>477</v>
      </c>
      <c r="B177" s="10"/>
      <c r="C177" s="7" t="s">
        <v>479</v>
      </c>
      <c r="D177" s="8"/>
      <c r="E177" s="7"/>
      <c r="F177" s="5"/>
      <c r="G177" s="5"/>
      <c r="H177" s="5"/>
      <c r="I177" s="5"/>
      <c r="J177" s="5"/>
    </row>
    <row r="178" spans="1:10" ht="76">
      <c r="A178" s="10" t="s">
        <v>478</v>
      </c>
      <c r="B178" s="10" t="s">
        <v>482</v>
      </c>
      <c r="C178" s="7" t="s">
        <v>480</v>
      </c>
      <c r="D178" s="8"/>
      <c r="E178" s="7" t="s">
        <v>481</v>
      </c>
      <c r="F178" s="5"/>
      <c r="G178" s="5"/>
      <c r="H178" s="5"/>
      <c r="I178" s="5"/>
      <c r="J178" s="5"/>
    </row>
    <row r="179" spans="1:10" ht="38">
      <c r="A179" s="10"/>
      <c r="B179" s="10" t="s">
        <v>483</v>
      </c>
      <c r="C179" s="7" t="s">
        <v>199</v>
      </c>
      <c r="D179" s="8"/>
      <c r="E179" s="7" t="s">
        <v>481</v>
      </c>
      <c r="F179" s="5"/>
      <c r="G179" s="5"/>
      <c r="H179" s="5"/>
      <c r="I179" s="5"/>
      <c r="J179" s="5"/>
    </row>
    <row r="180" spans="1:10" ht="47.5">
      <c r="A180" s="10" t="s">
        <v>484</v>
      </c>
      <c r="B180" s="10" t="s">
        <v>485</v>
      </c>
      <c r="C180" s="7" t="s">
        <v>486</v>
      </c>
      <c r="D180" s="8"/>
      <c r="E180" s="7" t="s">
        <v>481</v>
      </c>
      <c r="F180" s="5"/>
      <c r="G180" s="5"/>
      <c r="H180" s="5"/>
      <c r="I180" s="5"/>
      <c r="J180" s="5"/>
    </row>
    <row r="181" spans="1:10" ht="152">
      <c r="A181" s="10" t="s">
        <v>200</v>
      </c>
      <c r="B181" s="10" t="s">
        <v>487</v>
      </c>
      <c r="C181" s="7" t="s">
        <v>488</v>
      </c>
      <c r="D181" s="8"/>
      <c r="E181" s="7" t="s">
        <v>481</v>
      </c>
      <c r="F181" s="5"/>
      <c r="G181" s="5"/>
      <c r="H181" s="5"/>
      <c r="I181" s="5"/>
      <c r="J181" s="5"/>
    </row>
    <row r="182" spans="1:10" ht="123.5">
      <c r="A182" s="10" t="s">
        <v>489</v>
      </c>
      <c r="B182" s="10" t="s">
        <v>490</v>
      </c>
      <c r="C182" s="7" t="s">
        <v>201</v>
      </c>
      <c r="D182" s="8"/>
      <c r="E182" s="7" t="s">
        <v>481</v>
      </c>
      <c r="F182" s="5"/>
      <c r="G182" s="5"/>
      <c r="H182" s="5"/>
      <c r="I182" s="5"/>
      <c r="J182" s="5"/>
    </row>
    <row r="183" spans="1:10" ht="104.5">
      <c r="A183" s="10" t="s">
        <v>491</v>
      </c>
      <c r="B183" s="10" t="s">
        <v>492</v>
      </c>
      <c r="C183" s="7" t="s">
        <v>493</v>
      </c>
      <c r="D183" s="8"/>
      <c r="E183" s="7" t="s">
        <v>494</v>
      </c>
      <c r="F183" s="5"/>
      <c r="G183" s="5"/>
      <c r="H183" s="5"/>
      <c r="I183" s="5"/>
      <c r="J183" s="5"/>
    </row>
    <row r="184" spans="1:10" ht="28.5">
      <c r="A184" s="10" t="s">
        <v>495</v>
      </c>
      <c r="B184" s="10" t="s">
        <v>496</v>
      </c>
      <c r="C184" s="7" t="s">
        <v>497</v>
      </c>
      <c r="D184" s="8"/>
      <c r="E184" s="7" t="s">
        <v>48</v>
      </c>
      <c r="F184" s="5"/>
      <c r="G184" s="5"/>
      <c r="H184" s="5"/>
      <c r="I184" s="5"/>
      <c r="J184" s="5"/>
    </row>
    <row r="185" spans="1:10" ht="28.5">
      <c r="A185" s="10" t="s">
        <v>498</v>
      </c>
      <c r="B185" s="10" t="s">
        <v>499</v>
      </c>
      <c r="C185" s="7" t="s">
        <v>500</v>
      </c>
      <c r="D185" s="8"/>
      <c r="E185" s="7" t="s">
        <v>48</v>
      </c>
      <c r="F185" s="5"/>
      <c r="G185" s="5"/>
      <c r="H185" s="5"/>
      <c r="I185" s="5"/>
      <c r="J185" s="5"/>
    </row>
    <row r="186" spans="1:10" ht="85.5">
      <c r="A186" s="10" t="s">
        <v>501</v>
      </c>
      <c r="B186" s="10" t="s">
        <v>502</v>
      </c>
      <c r="C186" s="7" t="s">
        <v>503</v>
      </c>
      <c r="D186" s="8"/>
      <c r="E186" s="7" t="s">
        <v>481</v>
      </c>
      <c r="F186" s="5"/>
      <c r="G186" s="5"/>
      <c r="H186" s="5"/>
      <c r="I186" s="5"/>
      <c r="J186" s="5"/>
    </row>
    <row r="187" spans="1:10" ht="95">
      <c r="A187" s="10" t="s">
        <v>504</v>
      </c>
      <c r="B187" s="10" t="s">
        <v>505</v>
      </c>
      <c r="C187" s="7" t="s">
        <v>506</v>
      </c>
      <c r="D187" s="8"/>
      <c r="E187" s="7" t="s">
        <v>481</v>
      </c>
      <c r="F187" s="5"/>
      <c r="G187" s="5"/>
      <c r="H187" s="5"/>
      <c r="I187" s="5"/>
      <c r="J187" s="5"/>
    </row>
    <row r="188" spans="1:10" ht="123.5">
      <c r="A188" s="10"/>
      <c r="B188" s="10" t="s">
        <v>507</v>
      </c>
      <c r="C188" s="7"/>
      <c r="D188" s="8"/>
      <c r="E188" s="7"/>
      <c r="F188" s="5"/>
      <c r="G188" s="5"/>
      <c r="H188" s="5"/>
      <c r="I188" s="5"/>
      <c r="J188" s="5"/>
    </row>
    <row r="189" spans="1:10" ht="76">
      <c r="A189" s="10"/>
      <c r="B189" s="10" t="s">
        <v>508</v>
      </c>
      <c r="C189" s="7"/>
      <c r="D189" s="8"/>
      <c r="E189" s="7"/>
      <c r="F189" s="5"/>
      <c r="G189" s="5"/>
      <c r="H189" s="5"/>
      <c r="I189" s="5"/>
      <c r="J189" s="5"/>
    </row>
    <row r="190" spans="1:10" ht="66.5">
      <c r="A190" s="10"/>
      <c r="B190" s="10" t="s">
        <v>509</v>
      </c>
      <c r="C190" s="7"/>
      <c r="D190" s="8"/>
      <c r="E190" s="7"/>
      <c r="F190" s="5"/>
      <c r="G190" s="5"/>
      <c r="H190" s="5"/>
      <c r="I190" s="5"/>
      <c r="J190" s="5"/>
    </row>
    <row r="191" spans="1:10" ht="28.5">
      <c r="A191" s="10"/>
      <c r="B191" s="10" t="s">
        <v>510</v>
      </c>
      <c r="C191" s="7"/>
      <c r="D191" s="8"/>
      <c r="E191" s="7"/>
      <c r="F191" s="5"/>
      <c r="G191" s="5"/>
      <c r="H191" s="5"/>
      <c r="I191" s="5"/>
      <c r="J191" s="5"/>
    </row>
    <row r="192" spans="1:10" ht="66.5">
      <c r="A192" s="10"/>
      <c r="B192" s="10" t="s">
        <v>511</v>
      </c>
      <c r="C192" s="7"/>
      <c r="D192" s="8"/>
      <c r="E192" s="7"/>
      <c r="F192" s="5"/>
      <c r="G192" s="5"/>
      <c r="H192" s="5"/>
      <c r="I192" s="5"/>
      <c r="J192" s="5"/>
    </row>
    <row r="193" spans="1:10" ht="28.5">
      <c r="A193" s="10"/>
      <c r="B193" s="10" t="s">
        <v>512</v>
      </c>
      <c r="C193" s="7"/>
      <c r="D193" s="8"/>
      <c r="E193" s="7"/>
      <c r="F193" s="5"/>
      <c r="G193" s="5"/>
      <c r="H193" s="5"/>
      <c r="I193" s="5"/>
      <c r="J193" s="5"/>
    </row>
    <row r="194" spans="1:10" ht="66.5">
      <c r="A194" s="10"/>
      <c r="B194" s="10" t="s">
        <v>513</v>
      </c>
      <c r="C194" s="7"/>
      <c r="D194" s="8"/>
      <c r="E194" s="7"/>
      <c r="F194" s="5"/>
      <c r="G194" s="5"/>
      <c r="H194" s="5"/>
      <c r="I194" s="5"/>
      <c r="J194" s="5"/>
    </row>
    <row r="195" spans="1:10" ht="76">
      <c r="A195" s="10"/>
      <c r="B195" s="10" t="s">
        <v>514</v>
      </c>
      <c r="C195" s="7" t="s">
        <v>515</v>
      </c>
      <c r="D195" s="8"/>
      <c r="E195" s="7" t="s">
        <v>481</v>
      </c>
      <c r="F195" s="5"/>
      <c r="G195" s="5"/>
      <c r="H195" s="5"/>
      <c r="I195" s="5"/>
      <c r="J195" s="5"/>
    </row>
    <row r="196" spans="1:10" ht="95">
      <c r="A196" s="10" t="s">
        <v>516</v>
      </c>
      <c r="B196" s="10" t="s">
        <v>517</v>
      </c>
      <c r="C196" s="7" t="s">
        <v>518</v>
      </c>
      <c r="D196" s="8"/>
      <c r="E196" s="7" t="s">
        <v>481</v>
      </c>
      <c r="F196" s="5"/>
      <c r="G196" s="5"/>
      <c r="H196" s="5"/>
      <c r="I196" s="5"/>
      <c r="J196" s="5"/>
    </row>
    <row r="197" spans="1:10" ht="152">
      <c r="A197" s="10" t="s">
        <v>519</v>
      </c>
      <c r="B197" s="10" t="s">
        <v>520</v>
      </c>
      <c r="C197" s="7" t="s">
        <v>521</v>
      </c>
      <c r="D197" s="8"/>
      <c r="E197" s="7" t="s">
        <v>481</v>
      </c>
      <c r="F197" s="5"/>
      <c r="G197" s="5"/>
      <c r="H197" s="5"/>
      <c r="I197" s="5"/>
      <c r="J197" s="5"/>
    </row>
    <row r="198" spans="1:10" ht="38">
      <c r="A198" s="10" t="s">
        <v>522</v>
      </c>
      <c r="B198" s="10" t="s">
        <v>523</v>
      </c>
      <c r="C198" s="7" t="s">
        <v>524</v>
      </c>
      <c r="D198" s="8"/>
      <c r="E198" s="7" t="s">
        <v>481</v>
      </c>
      <c r="F198" s="5"/>
      <c r="G198" s="5"/>
      <c r="H198" s="5"/>
      <c r="I198" s="5"/>
      <c r="J198" s="5"/>
    </row>
    <row r="199" spans="1:10" ht="57">
      <c r="A199" s="10" t="s">
        <v>525</v>
      </c>
      <c r="B199" s="10" t="s">
        <v>526</v>
      </c>
      <c r="C199" s="7" t="s">
        <v>527</v>
      </c>
      <c r="D199" s="8"/>
      <c r="E199" s="7" t="s">
        <v>481</v>
      </c>
      <c r="F199" s="5"/>
      <c r="G199" s="5"/>
      <c r="H199" s="5"/>
      <c r="I199" s="5"/>
      <c r="J199" s="5"/>
    </row>
    <row r="200" spans="1:10" ht="38">
      <c r="A200" s="10" t="s">
        <v>528</v>
      </c>
      <c r="B200" s="10" t="s">
        <v>529</v>
      </c>
      <c r="C200" s="7" t="s">
        <v>530</v>
      </c>
      <c r="D200" s="8"/>
      <c r="E200" s="7" t="s">
        <v>481</v>
      </c>
      <c r="F200" s="5"/>
      <c r="G200" s="5"/>
      <c r="H200" s="5"/>
      <c r="I200" s="5"/>
      <c r="J200" s="5"/>
    </row>
    <row r="201" spans="1:10" ht="47.5">
      <c r="A201" s="10" t="s">
        <v>531</v>
      </c>
      <c r="B201" s="10" t="s">
        <v>532</v>
      </c>
      <c r="C201" s="7" t="s">
        <v>533</v>
      </c>
      <c r="D201" s="8"/>
      <c r="E201" s="7" t="s">
        <v>481</v>
      </c>
      <c r="F201" s="5"/>
      <c r="G201" s="5"/>
      <c r="H201" s="5"/>
      <c r="I201" s="5"/>
      <c r="J201" s="5"/>
    </row>
    <row r="202" spans="1:10" ht="47.5">
      <c r="A202" s="10" t="s">
        <v>534</v>
      </c>
      <c r="B202" s="10" t="s">
        <v>535</v>
      </c>
      <c r="C202" s="7" t="s">
        <v>536</v>
      </c>
      <c r="D202" s="8"/>
      <c r="E202" s="7" t="s">
        <v>481</v>
      </c>
      <c r="F202" s="5"/>
      <c r="G202" s="5"/>
      <c r="H202" s="5"/>
      <c r="I202" s="5"/>
      <c r="J202" s="5"/>
    </row>
    <row r="203" spans="1:10" ht="95">
      <c r="A203" s="10" t="s">
        <v>537</v>
      </c>
      <c r="B203" s="10" t="s">
        <v>539</v>
      </c>
      <c r="C203" s="7" t="s">
        <v>541</v>
      </c>
      <c r="D203" s="8"/>
      <c r="E203" s="7" t="s">
        <v>481</v>
      </c>
      <c r="F203" s="5"/>
      <c r="G203" s="5"/>
      <c r="H203" s="5"/>
      <c r="I203" s="5"/>
      <c r="J203" s="5"/>
    </row>
    <row r="204" spans="1:10" ht="85.5">
      <c r="A204" s="10" t="s">
        <v>538</v>
      </c>
      <c r="B204" s="10" t="s">
        <v>540</v>
      </c>
      <c r="C204" s="7" t="s">
        <v>202</v>
      </c>
      <c r="D204" s="8"/>
      <c r="E204" s="7" t="s">
        <v>481</v>
      </c>
      <c r="F204" s="5"/>
      <c r="G204" s="5"/>
      <c r="H204" s="5"/>
      <c r="I204" s="5"/>
      <c r="J204" s="5"/>
    </row>
    <row r="205" spans="1:10" ht="95">
      <c r="A205" s="10" t="s">
        <v>619</v>
      </c>
      <c r="B205" s="10" t="s">
        <v>542</v>
      </c>
      <c r="C205" s="7" t="s">
        <v>543</v>
      </c>
      <c r="D205" s="8"/>
      <c r="E205" s="7" t="s">
        <v>481</v>
      </c>
      <c r="F205" s="5"/>
      <c r="G205" s="5"/>
      <c r="H205" s="5"/>
      <c r="I205" s="5"/>
      <c r="J205" s="5"/>
    </row>
    <row r="206" spans="1:10" ht="104.5">
      <c r="A206" s="10"/>
      <c r="B206" s="10" t="s">
        <v>544</v>
      </c>
      <c r="C206" s="7" t="s">
        <v>545</v>
      </c>
      <c r="D206" s="8"/>
      <c r="E206" s="7" t="s">
        <v>481</v>
      </c>
      <c r="F206" s="5"/>
      <c r="G206" s="5"/>
      <c r="H206" s="5"/>
      <c r="I206" s="5"/>
      <c r="J206" s="5"/>
    </row>
    <row r="207" spans="1:10" ht="85.5">
      <c r="A207" s="10" t="s">
        <v>546</v>
      </c>
      <c r="B207" s="10" t="s">
        <v>547</v>
      </c>
      <c r="C207" s="7" t="s">
        <v>548</v>
      </c>
      <c r="D207" s="8"/>
      <c r="E207" s="7" t="s">
        <v>481</v>
      </c>
      <c r="F207" s="5"/>
      <c r="G207" s="5"/>
      <c r="H207" s="5"/>
      <c r="I207" s="5"/>
      <c r="J207" s="5"/>
    </row>
    <row r="208" spans="1:10" ht="57">
      <c r="A208" s="10"/>
      <c r="B208" s="10" t="s">
        <v>549</v>
      </c>
      <c r="C208" s="7" t="s">
        <v>203</v>
      </c>
      <c r="D208" s="8"/>
      <c r="E208" s="7" t="s">
        <v>481</v>
      </c>
      <c r="F208" s="5"/>
      <c r="G208" s="5"/>
      <c r="H208" s="5"/>
      <c r="I208" s="5"/>
      <c r="J208" s="5"/>
    </row>
    <row r="209" spans="1:10" ht="28.5">
      <c r="A209" s="10"/>
      <c r="B209" s="10" t="s">
        <v>550</v>
      </c>
      <c r="C209" s="7" t="s">
        <v>204</v>
      </c>
      <c r="D209" s="8"/>
      <c r="E209" s="7" t="s">
        <v>481</v>
      </c>
      <c r="F209" s="5"/>
      <c r="G209" s="5"/>
      <c r="H209" s="5"/>
      <c r="I209" s="5"/>
      <c r="J209" s="5"/>
    </row>
    <row r="210" spans="1:10" ht="95">
      <c r="A210" s="10" t="s">
        <v>551</v>
      </c>
      <c r="B210" s="10" t="s">
        <v>552</v>
      </c>
      <c r="C210" s="7" t="s">
        <v>205</v>
      </c>
      <c r="D210" s="8"/>
      <c r="E210" s="7" t="s">
        <v>481</v>
      </c>
      <c r="F210" s="5"/>
      <c r="G210" s="5"/>
      <c r="H210" s="5"/>
      <c r="I210" s="5"/>
      <c r="J210" s="5"/>
    </row>
    <row r="211" spans="1:10" ht="66.5">
      <c r="A211" s="10" t="s">
        <v>553</v>
      </c>
      <c r="B211" s="10" t="s">
        <v>554</v>
      </c>
      <c r="C211" s="7" t="s">
        <v>206</v>
      </c>
      <c r="D211" s="8"/>
      <c r="E211" s="7" t="s">
        <v>481</v>
      </c>
      <c r="F211" s="5"/>
      <c r="G211" s="5"/>
      <c r="H211" s="5"/>
      <c r="I211" s="5"/>
      <c r="J211" s="5"/>
    </row>
    <row r="212" spans="1:10" ht="76">
      <c r="A212" s="10"/>
      <c r="B212" s="10" t="s">
        <v>555</v>
      </c>
      <c r="C212" s="7" t="s">
        <v>207</v>
      </c>
      <c r="D212" s="8"/>
      <c r="E212" s="7" t="s">
        <v>481</v>
      </c>
      <c r="F212" s="5"/>
      <c r="G212" s="5"/>
      <c r="H212" s="5"/>
      <c r="I212" s="5"/>
      <c r="J212" s="5"/>
    </row>
    <row r="213" spans="1:10" ht="123.5">
      <c r="A213" s="10"/>
      <c r="B213" s="10" t="s">
        <v>556</v>
      </c>
      <c r="C213" s="7" t="s">
        <v>208</v>
      </c>
      <c r="D213" s="8"/>
      <c r="E213" s="7" t="s">
        <v>481</v>
      </c>
      <c r="F213" s="5"/>
      <c r="G213" s="5"/>
      <c r="H213" s="5"/>
      <c r="I213" s="5"/>
      <c r="J213" s="5"/>
    </row>
    <row r="214" spans="1:10" ht="199.5">
      <c r="A214" s="10" t="s">
        <v>557</v>
      </c>
      <c r="B214" s="10" t="s">
        <v>558</v>
      </c>
      <c r="C214" s="7" t="s">
        <v>559</v>
      </c>
      <c r="D214" s="8"/>
      <c r="E214" s="7" t="s">
        <v>481</v>
      </c>
      <c r="F214" s="5"/>
      <c r="G214" s="5"/>
      <c r="H214" s="5"/>
      <c r="I214" s="5"/>
      <c r="J214" s="5"/>
    </row>
    <row r="215" spans="1:10" ht="85.5">
      <c r="A215" s="10" t="s">
        <v>560</v>
      </c>
      <c r="B215" s="10" t="s">
        <v>561</v>
      </c>
      <c r="C215" s="7" t="s">
        <v>209</v>
      </c>
      <c r="D215" s="8"/>
      <c r="E215" s="7" t="s">
        <v>481</v>
      </c>
      <c r="F215" s="5"/>
      <c r="G215" s="5"/>
      <c r="H215" s="5"/>
      <c r="I215" s="5"/>
      <c r="J215" s="5"/>
    </row>
    <row r="216" spans="1:10" ht="85.5">
      <c r="A216" s="10" t="s">
        <v>562</v>
      </c>
      <c r="B216" s="10" t="s">
        <v>564</v>
      </c>
      <c r="C216" s="7" t="s">
        <v>565</v>
      </c>
      <c r="D216" s="8"/>
      <c r="E216" s="7" t="s">
        <v>481</v>
      </c>
      <c r="F216" s="5"/>
      <c r="G216" s="5"/>
      <c r="H216" s="5"/>
      <c r="I216" s="5"/>
      <c r="J216" s="5"/>
    </row>
    <row r="217" spans="1:10" ht="161.5">
      <c r="A217" s="10" t="s">
        <v>563</v>
      </c>
      <c r="B217" s="10" t="s">
        <v>566</v>
      </c>
      <c r="C217" s="7" t="s">
        <v>567</v>
      </c>
      <c r="D217" s="8"/>
      <c r="E217" s="7" t="s">
        <v>481</v>
      </c>
      <c r="F217" s="5"/>
      <c r="G217" s="5"/>
      <c r="H217" s="5"/>
      <c r="I217" s="5"/>
      <c r="J217" s="5"/>
    </row>
    <row r="218" spans="1:10" ht="76">
      <c r="A218" s="10"/>
      <c r="B218" s="10" t="s">
        <v>568</v>
      </c>
      <c r="C218" s="7" t="s">
        <v>569</v>
      </c>
      <c r="D218" s="8"/>
      <c r="E218" s="7" t="s">
        <v>481</v>
      </c>
      <c r="F218" s="5"/>
      <c r="G218" s="5"/>
      <c r="H218" s="5"/>
      <c r="I218" s="5"/>
      <c r="J218" s="5"/>
    </row>
    <row r="219" spans="1:10" ht="76">
      <c r="A219" s="10" t="s">
        <v>570</v>
      </c>
      <c r="B219" s="10" t="s">
        <v>571</v>
      </c>
      <c r="C219" s="7" t="s">
        <v>210</v>
      </c>
      <c r="D219" s="8"/>
      <c r="E219" s="7" t="s">
        <v>481</v>
      </c>
      <c r="F219" s="5"/>
      <c r="G219" s="5"/>
      <c r="H219" s="5"/>
      <c r="I219" s="5"/>
      <c r="J219" s="5"/>
    </row>
    <row r="220" spans="1:10" ht="76">
      <c r="A220" s="10"/>
      <c r="B220" s="10" t="s">
        <v>572</v>
      </c>
      <c r="C220" s="7" t="s">
        <v>573</v>
      </c>
      <c r="D220" s="8"/>
      <c r="E220" s="7" t="s">
        <v>481</v>
      </c>
      <c r="F220" s="5"/>
      <c r="G220" s="5"/>
      <c r="H220" s="5"/>
      <c r="I220" s="5"/>
      <c r="J220" s="5"/>
    </row>
    <row r="221" spans="1:10" ht="104.5">
      <c r="A221" s="10" t="s">
        <v>574</v>
      </c>
      <c r="B221" s="10" t="s">
        <v>575</v>
      </c>
      <c r="C221" s="7" t="s">
        <v>576</v>
      </c>
      <c r="D221" s="8"/>
      <c r="E221" s="7" t="s">
        <v>481</v>
      </c>
      <c r="F221" s="5"/>
      <c r="G221" s="5"/>
      <c r="H221" s="5"/>
      <c r="I221" s="5"/>
      <c r="J221" s="5"/>
    </row>
    <row r="222" spans="1:10" ht="95">
      <c r="A222" s="10" t="s">
        <v>577</v>
      </c>
      <c r="B222" s="10" t="s">
        <v>578</v>
      </c>
      <c r="C222" s="7" t="s">
        <v>579</v>
      </c>
      <c r="D222" s="8"/>
      <c r="E222" s="7" t="s">
        <v>481</v>
      </c>
      <c r="F222" s="5"/>
      <c r="G222" s="5"/>
      <c r="H222" s="5"/>
      <c r="I222" s="5"/>
      <c r="J222" s="5"/>
    </row>
    <row r="223" spans="1:10" ht="66.5">
      <c r="A223" s="11"/>
      <c r="B223" s="10" t="s">
        <v>580</v>
      </c>
      <c r="C223" s="7" t="s">
        <v>581</v>
      </c>
      <c r="D223" s="8"/>
      <c r="E223" s="7" t="s">
        <v>481</v>
      </c>
      <c r="F223" s="5"/>
      <c r="G223" s="5"/>
      <c r="H223" s="5"/>
      <c r="I223" s="5"/>
      <c r="J223" s="5"/>
    </row>
    <row r="224" spans="1:10" ht="76">
      <c r="A224" s="11" t="s">
        <v>582</v>
      </c>
      <c r="B224" s="10" t="s">
        <v>583</v>
      </c>
      <c r="C224" s="7" t="s">
        <v>602</v>
      </c>
      <c r="D224" s="8"/>
      <c r="E224" s="7" t="s">
        <v>601</v>
      </c>
      <c r="F224" s="5"/>
      <c r="G224" s="5"/>
      <c r="H224" s="5"/>
      <c r="I224" s="5"/>
      <c r="J224" s="5"/>
    </row>
    <row r="225" spans="1:10" ht="76">
      <c r="A225" s="11"/>
      <c r="B225" s="10" t="s">
        <v>584</v>
      </c>
      <c r="C225" s="7" t="s">
        <v>603</v>
      </c>
      <c r="D225" s="8"/>
      <c r="E225" s="7" t="s">
        <v>481</v>
      </c>
      <c r="F225" s="5"/>
      <c r="G225" s="5"/>
      <c r="H225" s="5"/>
      <c r="I225" s="5"/>
      <c r="J225" s="5"/>
    </row>
    <row r="226" spans="1:10" ht="161.5">
      <c r="A226" s="10" t="s">
        <v>585</v>
      </c>
      <c r="B226" s="10" t="s">
        <v>586</v>
      </c>
      <c r="C226" s="7" t="s">
        <v>604</v>
      </c>
      <c r="D226" s="8"/>
      <c r="E226" s="7" t="s">
        <v>481</v>
      </c>
      <c r="F226" s="5"/>
      <c r="G226" s="5"/>
      <c r="H226" s="5"/>
      <c r="I226" s="5"/>
      <c r="J226" s="5"/>
    </row>
    <row r="227" spans="1:10" ht="95">
      <c r="A227" s="10"/>
      <c r="B227" s="10" t="s">
        <v>587</v>
      </c>
      <c r="C227" s="7" t="s">
        <v>605</v>
      </c>
      <c r="D227" s="8"/>
      <c r="E227" s="7" t="s">
        <v>481</v>
      </c>
      <c r="F227" s="5"/>
      <c r="G227" s="5"/>
      <c r="H227" s="5"/>
      <c r="I227" s="5"/>
      <c r="J227" s="5"/>
    </row>
    <row r="228" spans="1:10" ht="228">
      <c r="A228" s="10" t="s">
        <v>589</v>
      </c>
      <c r="B228" s="10" t="s">
        <v>588</v>
      </c>
      <c r="C228" s="7" t="s">
        <v>606</v>
      </c>
      <c r="D228" s="8"/>
      <c r="E228" s="7" t="s">
        <v>481</v>
      </c>
      <c r="F228" s="5"/>
      <c r="G228" s="5"/>
      <c r="H228" s="5"/>
      <c r="I228" s="5"/>
      <c r="J228" s="5"/>
    </row>
    <row r="229" spans="1:10" ht="47.5">
      <c r="A229" s="10"/>
      <c r="B229" s="10" t="s">
        <v>590</v>
      </c>
      <c r="C229" s="7" t="s">
        <v>607</v>
      </c>
      <c r="D229" s="8"/>
      <c r="E229" s="7" t="s">
        <v>481</v>
      </c>
      <c r="F229" s="5"/>
      <c r="G229" s="5"/>
      <c r="H229" s="5"/>
      <c r="I229" s="5"/>
      <c r="J229" s="5"/>
    </row>
    <row r="230" spans="1:10" ht="47.5">
      <c r="A230" s="10" t="s">
        <v>591</v>
      </c>
      <c r="B230" s="10" t="s">
        <v>592</v>
      </c>
      <c r="C230" s="7" t="s">
        <v>608</v>
      </c>
      <c r="D230" s="8"/>
      <c r="E230" s="7" t="s">
        <v>481</v>
      </c>
      <c r="F230" s="5"/>
      <c r="G230" s="5"/>
      <c r="H230" s="5"/>
      <c r="I230" s="5"/>
      <c r="J230" s="5"/>
    </row>
    <row r="231" spans="1:10" ht="152">
      <c r="A231" s="10" t="s">
        <v>593</v>
      </c>
      <c r="B231" s="10" t="s">
        <v>609</v>
      </c>
      <c r="C231" s="7" t="s">
        <v>610</v>
      </c>
      <c r="D231" s="8"/>
      <c r="E231" s="7" t="s">
        <v>481</v>
      </c>
      <c r="F231" s="5"/>
      <c r="G231" s="5"/>
      <c r="H231" s="5"/>
      <c r="I231" s="5"/>
      <c r="J231" s="5"/>
    </row>
    <row r="232" spans="1:10" ht="114">
      <c r="A232" s="10" t="s">
        <v>594</v>
      </c>
      <c r="B232" s="10" t="s">
        <v>611</v>
      </c>
      <c r="C232" s="7" t="s">
        <v>613</v>
      </c>
      <c r="D232" s="8"/>
      <c r="E232" s="7" t="s">
        <v>481</v>
      </c>
      <c r="F232" s="5"/>
      <c r="G232" s="5"/>
      <c r="H232" s="5"/>
      <c r="I232" s="5"/>
      <c r="J232" s="5"/>
    </row>
    <row r="233" spans="1:10" ht="57">
      <c r="A233" s="10" t="s">
        <v>595</v>
      </c>
      <c r="B233" s="10" t="s">
        <v>612</v>
      </c>
      <c r="C233" s="7" t="s">
        <v>614</v>
      </c>
      <c r="D233" s="8"/>
      <c r="E233" s="7" t="s">
        <v>481</v>
      </c>
      <c r="F233" s="5"/>
      <c r="G233" s="5"/>
      <c r="H233" s="5"/>
      <c r="I233" s="5"/>
      <c r="J233" s="5"/>
    </row>
    <row r="234" spans="1:10" ht="171">
      <c r="A234" s="10" t="s">
        <v>596</v>
      </c>
      <c r="B234" s="10" t="s">
        <v>597</v>
      </c>
      <c r="C234" s="7" t="s">
        <v>615</v>
      </c>
      <c r="D234" s="8"/>
      <c r="E234" s="7" t="s">
        <v>481</v>
      </c>
      <c r="F234" s="5"/>
      <c r="G234" s="5"/>
      <c r="H234" s="5"/>
      <c r="I234" s="5"/>
      <c r="J234" s="5"/>
    </row>
    <row r="235" spans="1:10" ht="85.5">
      <c r="A235" s="16"/>
      <c r="B235" s="16" t="s">
        <v>598</v>
      </c>
      <c r="C235" s="17" t="s">
        <v>616</v>
      </c>
      <c r="D235" s="18"/>
      <c r="E235" s="17" t="s">
        <v>481</v>
      </c>
      <c r="F235" s="5"/>
      <c r="G235" s="5"/>
      <c r="H235" s="5"/>
      <c r="I235" s="5"/>
      <c r="J235" s="5"/>
    </row>
    <row r="236" spans="1:10" ht="409.5">
      <c r="A236" s="13"/>
      <c r="B236" s="13" t="s">
        <v>599</v>
      </c>
      <c r="C236" s="14"/>
      <c r="D236" s="15"/>
      <c r="E236" s="14"/>
      <c r="F236" s="5"/>
      <c r="G236" s="5"/>
      <c r="H236" s="5"/>
      <c r="I236" s="5"/>
      <c r="J236" s="5"/>
    </row>
    <row r="237" spans="1:10" ht="18">
      <c r="A237" s="5" t="s">
        <v>600</v>
      </c>
      <c r="B237" s="5"/>
      <c r="C237" s="5"/>
      <c r="D237" s="5"/>
      <c r="E237" s="5"/>
    </row>
    <row r="238" spans="1:10" ht="18">
      <c r="A238" s="5"/>
      <c r="B238" s="5"/>
      <c r="C238" s="5"/>
      <c r="D238" s="5"/>
      <c r="E238" s="5"/>
    </row>
    <row r="239" spans="1:10" ht="18">
      <c r="A239" s="5"/>
      <c r="B239" s="5"/>
      <c r="C239" s="5"/>
      <c r="D239" s="5"/>
      <c r="E239" s="5"/>
    </row>
    <row r="240" spans="1:10" ht="18">
      <c r="A240" s="5"/>
      <c r="B240" s="5"/>
      <c r="C240" s="5"/>
      <c r="D240" s="5"/>
      <c r="E240" s="5"/>
    </row>
    <row r="241" spans="4:10" ht="18">
      <c r="D241" s="5"/>
      <c r="E241" s="5"/>
    </row>
    <row r="242" spans="4:10" ht="18">
      <c r="D242" s="5"/>
      <c r="E242" s="5"/>
    </row>
    <row r="243" spans="4:10" ht="18">
      <c r="D243" s="5"/>
      <c r="E243" s="5"/>
    </row>
    <row r="244" spans="4:10" ht="18">
      <c r="D244" s="5"/>
      <c r="E244" s="5"/>
    </row>
    <row r="245" spans="4:10" ht="18">
      <c r="D245" s="5"/>
      <c r="E245" s="5"/>
    </row>
    <row r="246" spans="4:10" ht="18">
      <c r="D246" s="5"/>
      <c r="E246" s="5"/>
    </row>
    <row r="247" spans="4:10" ht="18">
      <c r="D247" s="5"/>
      <c r="E247" s="5"/>
    </row>
    <row r="248" spans="4:10" ht="18">
      <c r="D248" s="5"/>
      <c r="E248" s="5"/>
    </row>
    <row r="249" spans="4:10" ht="18">
      <c r="D249" s="5"/>
      <c r="E249" s="5"/>
    </row>
    <row r="250" spans="4:10" ht="18">
      <c r="D250" s="5"/>
      <c r="E250" s="5"/>
    </row>
    <row r="251" spans="4:10" ht="18">
      <c r="I251" s="5"/>
      <c r="J251" s="5"/>
    </row>
    <row r="252" spans="4:10" ht="18">
      <c r="I252" s="5"/>
      <c r="J252" s="5"/>
    </row>
    <row r="253" spans="4:10" ht="18">
      <c r="I253" s="5"/>
      <c r="J253" s="5"/>
    </row>
    <row r="254" spans="4:10" ht="18">
      <c r="I254" s="5"/>
      <c r="J254" s="5"/>
    </row>
    <row r="255" spans="4:10" ht="18">
      <c r="I255" s="5"/>
      <c r="J255" s="5"/>
    </row>
    <row r="256" spans="4:10" ht="18">
      <c r="I256" s="5"/>
      <c r="J256" s="5"/>
    </row>
    <row r="257" spans="9:10" ht="18">
      <c r="I257" s="5"/>
      <c r="J257" s="5"/>
    </row>
    <row r="258" spans="9:10" ht="18">
      <c r="I258" s="5"/>
      <c r="J258" s="5"/>
    </row>
    <row r="259" spans="9:10" ht="18">
      <c r="I259" s="5"/>
      <c r="J259" s="5"/>
    </row>
    <row r="260" spans="9:10" ht="18">
      <c r="I260" s="5"/>
      <c r="J260" s="5"/>
    </row>
    <row r="261" spans="9:10" ht="18">
      <c r="I261" s="5"/>
      <c r="J261" s="5"/>
    </row>
    <row r="262" spans="9:10" ht="18">
      <c r="I262" s="5"/>
      <c r="J262" s="5"/>
    </row>
    <row r="263" spans="9:10" ht="18">
      <c r="I263" s="5"/>
      <c r="J263" s="5"/>
    </row>
    <row r="264" spans="9:10" ht="18">
      <c r="I264" s="5"/>
      <c r="J264" s="5"/>
    </row>
    <row r="265" spans="9:10" ht="18">
      <c r="J265" s="5"/>
    </row>
    <row r="266" spans="9:10" ht="18">
      <c r="J266" s="5"/>
    </row>
    <row r="267" spans="9:10" ht="18">
      <c r="J267" s="5"/>
    </row>
    <row r="268" spans="9:10" ht="18">
      <c r="J268" s="5"/>
    </row>
    <row r="269" spans="9:10" ht="18">
      <c r="J269" s="5"/>
    </row>
    <row r="270" spans="9:10" ht="18">
      <c r="J270" s="5"/>
    </row>
    <row r="271" spans="9:10" ht="18">
      <c r="J271" s="5"/>
    </row>
    <row r="272" spans="9:10" ht="18">
      <c r="J272" s="5"/>
    </row>
    <row r="273" spans="10:10" ht="18">
      <c r="J273" s="5"/>
    </row>
    <row r="274" spans="10:10" ht="18">
      <c r="J274" s="5"/>
    </row>
    <row r="275" spans="10:10" ht="18">
      <c r="J275" s="5"/>
    </row>
    <row r="276" spans="10:10" ht="18">
      <c r="J276" s="5"/>
    </row>
    <row r="277" spans="10:10" ht="18">
      <c r="J277" s="5"/>
    </row>
    <row r="278" spans="10:10" ht="18">
      <c r="J278" s="5"/>
    </row>
    <row r="279" spans="10:10" ht="18">
      <c r="J279" s="5"/>
    </row>
    <row r="280" spans="10:10" ht="18">
      <c r="J280" s="5"/>
    </row>
    <row r="281" spans="10:10" ht="18">
      <c r="J281" s="5"/>
    </row>
    <row r="282" spans="10:10" ht="18">
      <c r="J282" s="5"/>
    </row>
    <row r="283" spans="10:10" ht="18">
      <c r="J283" s="5"/>
    </row>
    <row r="284" spans="10:10" ht="18">
      <c r="J284" s="5"/>
    </row>
    <row r="285" spans="10:10" ht="18">
      <c r="J285" s="5"/>
    </row>
    <row r="286" spans="10:10" ht="18">
      <c r="J286" s="5"/>
    </row>
    <row r="287" spans="10:10" ht="18">
      <c r="J287" s="5"/>
    </row>
    <row r="288" spans="10:10" ht="18">
      <c r="J288" s="5"/>
    </row>
    <row r="289" spans="10:10" ht="18">
      <c r="J289" s="5"/>
    </row>
    <row r="290" spans="10:10" ht="18">
      <c r="J290" s="5"/>
    </row>
    <row r="291" spans="10:10" ht="18">
      <c r="J291" s="5"/>
    </row>
    <row r="292" spans="10:10" ht="18">
      <c r="J292" s="5"/>
    </row>
    <row r="293" spans="10:10" ht="18">
      <c r="J293" s="5"/>
    </row>
    <row r="294" spans="10:10" ht="18">
      <c r="J294" s="5"/>
    </row>
    <row r="295" spans="10:10" ht="18">
      <c r="J295" s="5"/>
    </row>
    <row r="296" spans="10:10" ht="18">
      <c r="J296" s="5"/>
    </row>
    <row r="297" spans="10:10" ht="18">
      <c r="J297" s="5"/>
    </row>
    <row r="298" spans="10:10" ht="18">
      <c r="J298" s="5"/>
    </row>
    <row r="299" spans="10:10" ht="18">
      <c r="J299" s="5"/>
    </row>
    <row r="300" spans="10:10" ht="18">
      <c r="J300" s="5"/>
    </row>
    <row r="301" spans="10:10" ht="18">
      <c r="J301" s="5"/>
    </row>
    <row r="302" spans="10:10" ht="18">
      <c r="J302" s="5"/>
    </row>
    <row r="303" spans="10:10" ht="18">
      <c r="J303" s="5"/>
    </row>
    <row r="304" spans="10:10" ht="18">
      <c r="J304" s="5"/>
    </row>
    <row r="305" spans="10:10" ht="18">
      <c r="J305" s="5"/>
    </row>
    <row r="306" spans="10:10" ht="18">
      <c r="J306" s="5"/>
    </row>
    <row r="307" spans="10:10" ht="18">
      <c r="J307" s="5"/>
    </row>
    <row r="308" spans="10:10" ht="18">
      <c r="J308" s="5"/>
    </row>
    <row r="309" spans="10:10" ht="18">
      <c r="J309" s="5"/>
    </row>
    <row r="310" spans="10:10" ht="18">
      <c r="J310" s="5"/>
    </row>
    <row r="311" spans="10:10" ht="18">
      <c r="J311" s="5"/>
    </row>
    <row r="312" spans="10:10" ht="18">
      <c r="J312" s="5"/>
    </row>
    <row r="313" spans="10:10" ht="18">
      <c r="J313" s="5"/>
    </row>
    <row r="314" spans="10:10" ht="18">
      <c r="J314" s="5"/>
    </row>
    <row r="315" spans="10:10" ht="18">
      <c r="J315" s="5"/>
    </row>
    <row r="316" spans="10:10" ht="18">
      <c r="J316" s="5"/>
    </row>
    <row r="317" spans="10:10" ht="18">
      <c r="J317" s="5"/>
    </row>
    <row r="318" spans="10:10" ht="18">
      <c r="J318" s="5"/>
    </row>
    <row r="319" spans="10:10" ht="18">
      <c r="J319" s="5"/>
    </row>
    <row r="320" spans="10:10" ht="18">
      <c r="J320" s="5"/>
    </row>
    <row r="321" spans="10:10" ht="18">
      <c r="J321" s="5"/>
    </row>
    <row r="322" spans="10:10" ht="18">
      <c r="J322" s="5"/>
    </row>
    <row r="323" spans="10:10" ht="18">
      <c r="J323" s="5"/>
    </row>
    <row r="324" spans="10:10" ht="18">
      <c r="J324" s="5"/>
    </row>
    <row r="325" spans="10:10" ht="18">
      <c r="J325" s="5"/>
    </row>
    <row r="326" spans="10:10" ht="18">
      <c r="J326" s="5"/>
    </row>
    <row r="327" spans="10:10" ht="18">
      <c r="J327" s="5"/>
    </row>
    <row r="328" spans="10:10" ht="18">
      <c r="J328" s="5"/>
    </row>
    <row r="329" spans="10:10" ht="18">
      <c r="J329" s="5"/>
    </row>
    <row r="330" spans="10:10" ht="18">
      <c r="J330" s="5"/>
    </row>
    <row r="331" spans="10:10" ht="18">
      <c r="J331" s="5"/>
    </row>
    <row r="332" spans="10:10" ht="18">
      <c r="J332" s="5"/>
    </row>
    <row r="333" spans="10:10" ht="18">
      <c r="J333" s="5"/>
    </row>
    <row r="334" spans="10:10" ht="18">
      <c r="J334" s="5"/>
    </row>
    <row r="335" spans="10:10" ht="18">
      <c r="J335" s="5"/>
    </row>
    <row r="336" spans="10:10" ht="18">
      <c r="J336" s="5"/>
    </row>
    <row r="337" spans="10:10" ht="18">
      <c r="J337" s="5"/>
    </row>
    <row r="338" spans="10:10" ht="18">
      <c r="J338" s="5"/>
    </row>
    <row r="339" spans="10:10" ht="18">
      <c r="J339" s="5"/>
    </row>
    <row r="340" spans="10:10" ht="18">
      <c r="J340" s="5"/>
    </row>
    <row r="341" spans="10:10" ht="18">
      <c r="J341" s="5"/>
    </row>
    <row r="342" spans="10:10" ht="18">
      <c r="J342" s="5"/>
    </row>
    <row r="343" spans="10:10" ht="18">
      <c r="J343" s="5"/>
    </row>
    <row r="344" spans="10:10" ht="18">
      <c r="J344" s="5"/>
    </row>
    <row r="345" spans="10:10" ht="18">
      <c r="J345" s="5"/>
    </row>
    <row r="346" spans="10:10" ht="18">
      <c r="J346" s="5"/>
    </row>
    <row r="347" spans="10:10" ht="18">
      <c r="J347" s="5"/>
    </row>
    <row r="348" spans="10:10" ht="18">
      <c r="J348" s="5"/>
    </row>
    <row r="349" spans="10:10" ht="18">
      <c r="J349" s="5"/>
    </row>
    <row r="350" spans="10:10" ht="18">
      <c r="J350" s="5"/>
    </row>
    <row r="351" spans="10:10" ht="18">
      <c r="J351" s="5"/>
    </row>
    <row r="352" spans="10:10" ht="18">
      <c r="J352" s="5"/>
    </row>
  </sheetData>
  <mergeCells count="4">
    <mergeCell ref="A1:E1"/>
    <mergeCell ref="A2:E2"/>
    <mergeCell ref="B3:E3"/>
    <mergeCell ref="D4:E4"/>
  </mergeCells>
  <phoneticPr fontId="4"/>
  <dataValidations count="1">
    <dataValidation type="list" allowBlank="1" showInputMessage="1" showErrorMessage="1" sqref="D8:D23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U9" sqref="U9"/>
    </sheetView>
  </sheetViews>
  <sheetFormatPr defaultColWidth="9" defaultRowHeight="18"/>
  <cols>
    <col min="1" max="1" width="9" style="20"/>
    <col min="2" max="2" width="17.25" style="20" customWidth="1"/>
    <col min="3" max="3" width="9.25" style="20" customWidth="1"/>
    <col min="4" max="4" width="3.5" style="20" customWidth="1"/>
    <col min="5" max="6" width="4.33203125" style="20" customWidth="1"/>
    <col min="7" max="8" width="3.58203125" style="20" customWidth="1"/>
    <col min="9" max="10" width="6.33203125" style="20" customWidth="1"/>
    <col min="11" max="11" width="9" style="20"/>
    <col min="12" max="12" width="7.83203125" style="20" customWidth="1"/>
    <col min="13" max="13" width="4.25" style="20" customWidth="1"/>
    <col min="14" max="14" width="4.75" style="20" customWidth="1"/>
    <col min="15" max="15" width="4.25" style="20" customWidth="1"/>
    <col min="16" max="16" width="4.75" style="20" customWidth="1"/>
    <col min="17" max="17" width="4.25" style="20" customWidth="1"/>
    <col min="18" max="16384" width="9" style="20"/>
  </cols>
  <sheetData>
    <row r="1" spans="1:17" ht="20.149999999999999" customHeight="1">
      <c r="A1" s="19" t="s">
        <v>620</v>
      </c>
      <c r="B1" s="19" t="s">
        <v>621</v>
      </c>
      <c r="C1" s="19"/>
      <c r="D1" s="19"/>
    </row>
    <row r="3" spans="1:17" ht="18" customHeight="1">
      <c r="A3" s="20" t="s">
        <v>622</v>
      </c>
    </row>
    <row r="5" spans="1:17" ht="21" customHeight="1">
      <c r="A5" s="200" t="s">
        <v>623</v>
      </c>
      <c r="B5" s="21" t="s">
        <v>624</v>
      </c>
      <c r="C5" s="201"/>
      <c r="D5" s="201"/>
      <c r="E5" s="201"/>
      <c r="F5" s="201"/>
      <c r="G5" s="201"/>
      <c r="H5" s="201"/>
      <c r="I5" s="201"/>
      <c r="J5" s="202"/>
      <c r="K5" s="22" t="s">
        <v>625</v>
      </c>
      <c r="L5" s="23"/>
      <c r="M5" s="24" t="s">
        <v>626</v>
      </c>
      <c r="N5" s="24"/>
      <c r="O5" s="24" t="s">
        <v>627</v>
      </c>
      <c r="P5" s="24"/>
      <c r="Q5" s="25" t="s">
        <v>628</v>
      </c>
    </row>
    <row r="6" spans="1:17" ht="21" customHeight="1">
      <c r="A6" s="200"/>
      <c r="B6" s="203"/>
      <c r="C6" s="201"/>
      <c r="D6" s="201"/>
      <c r="E6" s="201"/>
      <c r="F6" s="201"/>
      <c r="G6" s="201"/>
      <c r="H6" s="201"/>
      <c r="I6" s="201"/>
      <c r="J6" s="202"/>
      <c r="K6" s="22" t="s">
        <v>629</v>
      </c>
      <c r="L6" s="23"/>
      <c r="M6" s="24" t="s">
        <v>626</v>
      </c>
      <c r="N6" s="24"/>
      <c r="O6" s="24" t="s">
        <v>627</v>
      </c>
      <c r="P6" s="24"/>
      <c r="Q6" s="25" t="s">
        <v>628</v>
      </c>
    </row>
    <row r="7" spans="1:17" ht="21" customHeight="1">
      <c r="A7" s="204" t="s">
        <v>630</v>
      </c>
      <c r="B7" s="200" t="s">
        <v>631</v>
      </c>
      <c r="C7" s="205" t="s">
        <v>632</v>
      </c>
      <c r="D7" s="206"/>
      <c r="E7" s="206"/>
      <c r="F7" s="206"/>
      <c r="G7" s="23" t="s">
        <v>626</v>
      </c>
      <c r="H7" s="23"/>
      <c r="I7" s="206" t="s">
        <v>633</v>
      </c>
      <c r="J7" s="206"/>
      <c r="K7" s="206"/>
      <c r="L7" s="206"/>
      <c r="M7" s="206"/>
      <c r="N7" s="206"/>
      <c r="O7" s="206"/>
      <c r="P7" s="206"/>
      <c r="Q7" s="207"/>
    </row>
    <row r="8" spans="1:17" ht="21" customHeight="1">
      <c r="A8" s="204"/>
      <c r="B8" s="200"/>
      <c r="C8" s="26" t="s">
        <v>634</v>
      </c>
      <c r="D8" s="23"/>
      <c r="E8" s="23"/>
      <c r="F8" s="23"/>
      <c r="G8" s="23"/>
      <c r="H8" s="23"/>
      <c r="I8" s="23"/>
      <c r="J8" s="23"/>
      <c r="K8" s="206"/>
      <c r="L8" s="206"/>
      <c r="M8" s="23" t="s">
        <v>626</v>
      </c>
      <c r="N8" s="23"/>
      <c r="O8" s="206" t="s">
        <v>635</v>
      </c>
      <c r="P8" s="206"/>
      <c r="Q8" s="207"/>
    </row>
    <row r="9" spans="1:17" ht="21" customHeight="1">
      <c r="A9" s="204"/>
      <c r="B9" s="200" t="s">
        <v>636</v>
      </c>
      <c r="C9" s="26" t="s">
        <v>637</v>
      </c>
      <c r="D9" s="201"/>
      <c r="E9" s="201"/>
      <c r="F9" s="201"/>
      <c r="G9" s="23" t="s">
        <v>638</v>
      </c>
      <c r="H9" s="201"/>
      <c r="I9" s="201"/>
      <c r="J9" s="201"/>
      <c r="K9" s="201"/>
      <c r="L9" s="201"/>
      <c r="M9" s="201"/>
      <c r="N9" s="201"/>
      <c r="O9" s="201"/>
      <c r="P9" s="201"/>
      <c r="Q9" s="202"/>
    </row>
    <row r="10" spans="1:17" ht="21" customHeight="1">
      <c r="A10" s="204"/>
      <c r="B10" s="200"/>
      <c r="C10" s="26" t="s">
        <v>634</v>
      </c>
      <c r="D10" s="23"/>
      <c r="E10" s="23"/>
      <c r="F10" s="23"/>
      <c r="G10" s="23"/>
      <c r="H10" s="23"/>
      <c r="I10" s="23"/>
      <c r="J10" s="23"/>
      <c r="K10" s="201"/>
      <c r="L10" s="201"/>
      <c r="M10" s="24" t="s">
        <v>628</v>
      </c>
      <c r="N10" s="201"/>
      <c r="O10" s="201"/>
      <c r="P10" s="201"/>
      <c r="Q10" s="202"/>
    </row>
    <row r="11" spans="1:17" ht="21" customHeight="1">
      <c r="A11" s="204"/>
      <c r="B11" s="200" t="s">
        <v>639</v>
      </c>
      <c r="C11" s="26" t="s">
        <v>640</v>
      </c>
      <c r="D11" s="23" t="s">
        <v>641</v>
      </c>
      <c r="E11" s="201"/>
      <c r="F11" s="201"/>
      <c r="G11" s="201"/>
      <c r="H11" s="201"/>
      <c r="I11" s="201"/>
      <c r="J11" s="201"/>
      <c r="K11" s="201"/>
      <c r="L11" s="201"/>
      <c r="M11" s="23" t="s">
        <v>642</v>
      </c>
      <c r="N11" s="201"/>
      <c r="O11" s="201"/>
      <c r="P11" s="201"/>
      <c r="Q11" s="202"/>
    </row>
    <row r="12" spans="1:17" ht="42" customHeight="1">
      <c r="A12" s="204"/>
      <c r="B12" s="200"/>
      <c r="C12" s="205"/>
      <c r="D12" s="206"/>
      <c r="E12" s="206"/>
      <c r="F12" s="206"/>
      <c r="G12" s="206"/>
      <c r="H12" s="206"/>
      <c r="I12" s="206"/>
      <c r="J12" s="206"/>
      <c r="K12" s="206"/>
      <c r="L12" s="206"/>
      <c r="M12" s="206"/>
      <c r="N12" s="206"/>
      <c r="O12" s="206"/>
      <c r="P12" s="206"/>
      <c r="Q12" s="207"/>
    </row>
    <row r="13" spans="1:17" ht="21" customHeight="1">
      <c r="A13" s="204" t="s">
        <v>643</v>
      </c>
      <c r="B13" s="205" t="s">
        <v>644</v>
      </c>
      <c r="C13" s="206"/>
      <c r="D13" s="206"/>
      <c r="E13" s="206"/>
      <c r="F13" s="206"/>
      <c r="G13" s="206"/>
      <c r="H13" s="206"/>
      <c r="I13" s="206"/>
      <c r="J13" s="206"/>
      <c r="K13" s="23" t="s">
        <v>645</v>
      </c>
      <c r="L13" s="23"/>
      <c r="M13" s="24" t="s">
        <v>626</v>
      </c>
      <c r="N13" s="24"/>
      <c r="O13" s="24" t="s">
        <v>627</v>
      </c>
      <c r="P13" s="24"/>
      <c r="Q13" s="25" t="s">
        <v>628</v>
      </c>
    </row>
    <row r="14" spans="1:17" ht="21" customHeight="1">
      <c r="A14" s="204"/>
      <c r="B14" s="205" t="s">
        <v>646</v>
      </c>
      <c r="C14" s="206"/>
      <c r="D14" s="206"/>
      <c r="E14" s="206"/>
      <c r="F14" s="206"/>
      <c r="G14" s="206"/>
      <c r="H14" s="206"/>
      <c r="I14" s="206"/>
      <c r="J14" s="206"/>
      <c r="K14" s="23" t="s">
        <v>645</v>
      </c>
      <c r="L14" s="23"/>
      <c r="M14" s="24" t="s">
        <v>626</v>
      </c>
      <c r="N14" s="24"/>
      <c r="O14" s="24" t="s">
        <v>627</v>
      </c>
      <c r="P14" s="24"/>
      <c r="Q14" s="25" t="s">
        <v>628</v>
      </c>
    </row>
    <row r="15" spans="1:17" ht="21" customHeight="1">
      <c r="A15" s="204"/>
      <c r="B15" s="205" t="s">
        <v>647</v>
      </c>
      <c r="C15" s="206"/>
      <c r="D15" s="206"/>
      <c r="E15" s="206"/>
      <c r="F15" s="206"/>
      <c r="G15" s="206"/>
      <c r="H15" s="206"/>
      <c r="I15" s="206"/>
      <c r="J15" s="206"/>
      <c r="K15" s="23" t="s">
        <v>645</v>
      </c>
      <c r="L15" s="23"/>
      <c r="M15" s="24" t="s">
        <v>626</v>
      </c>
      <c r="N15" s="24"/>
      <c r="O15" s="24" t="s">
        <v>627</v>
      </c>
      <c r="P15" s="24"/>
      <c r="Q15" s="25" t="s">
        <v>628</v>
      </c>
    </row>
    <row r="16" spans="1:17" ht="21" customHeight="1">
      <c r="A16" s="204"/>
      <c r="B16" s="205" t="s">
        <v>648</v>
      </c>
      <c r="C16" s="206"/>
      <c r="D16" s="206"/>
      <c r="E16" s="206"/>
      <c r="F16" s="206"/>
      <c r="G16" s="206"/>
      <c r="H16" s="206"/>
      <c r="I16" s="206"/>
      <c r="J16" s="206"/>
      <c r="K16" s="23" t="s">
        <v>645</v>
      </c>
      <c r="L16" s="23"/>
      <c r="M16" s="24" t="s">
        <v>626</v>
      </c>
      <c r="N16" s="24"/>
      <c r="O16" s="24" t="s">
        <v>627</v>
      </c>
      <c r="P16" s="24"/>
      <c r="Q16" s="25" t="s">
        <v>628</v>
      </c>
    </row>
    <row r="17" spans="1:17" ht="21" customHeight="1">
      <c r="A17" s="204"/>
      <c r="B17" s="205" t="s">
        <v>649</v>
      </c>
      <c r="C17" s="206"/>
      <c r="D17" s="206"/>
      <c r="E17" s="206"/>
      <c r="F17" s="206"/>
      <c r="G17" s="206"/>
      <c r="H17" s="206"/>
      <c r="I17" s="206"/>
      <c r="J17" s="206"/>
      <c r="K17" s="23" t="s">
        <v>645</v>
      </c>
      <c r="L17" s="23"/>
      <c r="M17" s="24" t="s">
        <v>626</v>
      </c>
      <c r="N17" s="24"/>
      <c r="O17" s="24" t="s">
        <v>627</v>
      </c>
      <c r="P17" s="24"/>
      <c r="Q17" s="25" t="s">
        <v>628</v>
      </c>
    </row>
    <row r="18" spans="1:17" ht="21" customHeight="1">
      <c r="A18" s="204"/>
      <c r="B18" s="27" t="s">
        <v>650</v>
      </c>
      <c r="C18" s="27"/>
      <c r="D18" s="27"/>
      <c r="E18" s="27"/>
      <c r="F18" s="27"/>
      <c r="G18" s="27"/>
      <c r="H18" s="27"/>
      <c r="I18" s="27"/>
      <c r="J18" s="27"/>
      <c r="K18" s="27"/>
      <c r="L18" s="27"/>
      <c r="M18" s="28"/>
      <c r="N18" s="28"/>
      <c r="O18" s="28"/>
      <c r="P18" s="28"/>
      <c r="Q18" s="29"/>
    </row>
    <row r="19" spans="1:17" ht="21" customHeight="1">
      <c r="A19" s="204"/>
      <c r="B19" s="27" t="s">
        <v>651</v>
      </c>
      <c r="C19" s="27"/>
      <c r="D19" s="27" t="s">
        <v>641</v>
      </c>
      <c r="E19" s="27"/>
      <c r="F19" s="27"/>
      <c r="G19" s="27"/>
      <c r="H19" s="27"/>
      <c r="I19" s="27"/>
      <c r="J19" s="27"/>
      <c r="K19" s="27"/>
      <c r="L19" s="27"/>
      <c r="M19" s="27"/>
      <c r="N19" s="27"/>
      <c r="O19" s="27"/>
      <c r="P19" s="27"/>
      <c r="Q19" s="29" t="s">
        <v>642</v>
      </c>
    </row>
    <row r="20" spans="1:17" ht="21" customHeight="1">
      <c r="A20" s="204"/>
      <c r="B20" s="30" t="s">
        <v>652</v>
      </c>
      <c r="C20" s="30"/>
      <c r="D20" s="31" t="s">
        <v>626</v>
      </c>
      <c r="E20" s="31"/>
      <c r="F20" s="31" t="s">
        <v>627</v>
      </c>
      <c r="G20" s="31"/>
      <c r="H20" s="31" t="s">
        <v>638</v>
      </c>
      <c r="I20" s="30"/>
      <c r="J20" s="30"/>
      <c r="K20" s="30"/>
      <c r="L20" s="30"/>
      <c r="M20" s="30"/>
      <c r="N20" s="30"/>
      <c r="O20" s="30"/>
      <c r="P20" s="30"/>
      <c r="Q20" s="32"/>
    </row>
    <row r="22" spans="1:17" ht="21" customHeight="1">
      <c r="A22" s="200" t="s">
        <v>623</v>
      </c>
      <c r="B22" s="21" t="s">
        <v>624</v>
      </c>
      <c r="C22" s="201"/>
      <c r="D22" s="201"/>
      <c r="E22" s="201"/>
      <c r="F22" s="201"/>
      <c r="G22" s="201"/>
      <c r="H22" s="201"/>
      <c r="I22" s="201"/>
      <c r="J22" s="202"/>
      <c r="K22" s="22" t="s">
        <v>625</v>
      </c>
      <c r="L22" s="23"/>
      <c r="M22" s="24" t="s">
        <v>626</v>
      </c>
      <c r="N22" s="24"/>
      <c r="O22" s="24" t="s">
        <v>627</v>
      </c>
      <c r="P22" s="24"/>
      <c r="Q22" s="25" t="s">
        <v>628</v>
      </c>
    </row>
    <row r="23" spans="1:17" ht="21" customHeight="1">
      <c r="A23" s="200"/>
      <c r="B23" s="203"/>
      <c r="C23" s="201"/>
      <c r="D23" s="201"/>
      <c r="E23" s="201"/>
      <c r="F23" s="201"/>
      <c r="G23" s="201"/>
      <c r="H23" s="201"/>
      <c r="I23" s="201"/>
      <c r="J23" s="202"/>
      <c r="K23" s="22" t="s">
        <v>629</v>
      </c>
      <c r="L23" s="23"/>
      <c r="M23" s="24" t="s">
        <v>626</v>
      </c>
      <c r="N23" s="24"/>
      <c r="O23" s="24" t="s">
        <v>627</v>
      </c>
      <c r="P23" s="24"/>
      <c r="Q23" s="25" t="s">
        <v>628</v>
      </c>
    </row>
    <row r="24" spans="1:17" ht="21" customHeight="1">
      <c r="A24" s="204" t="s">
        <v>630</v>
      </c>
      <c r="B24" s="200" t="s">
        <v>631</v>
      </c>
      <c r="C24" s="205" t="s">
        <v>632</v>
      </c>
      <c r="D24" s="206"/>
      <c r="E24" s="206"/>
      <c r="F24" s="206"/>
      <c r="G24" s="23" t="s">
        <v>626</v>
      </c>
      <c r="H24" s="23"/>
      <c r="I24" s="206" t="s">
        <v>633</v>
      </c>
      <c r="J24" s="206"/>
      <c r="K24" s="206"/>
      <c r="L24" s="206"/>
      <c r="M24" s="206"/>
      <c r="N24" s="206"/>
      <c r="O24" s="206"/>
      <c r="P24" s="206"/>
      <c r="Q24" s="207"/>
    </row>
    <row r="25" spans="1:17" ht="21" customHeight="1">
      <c r="A25" s="204"/>
      <c r="B25" s="200"/>
      <c r="C25" s="26" t="s">
        <v>634</v>
      </c>
      <c r="D25" s="23"/>
      <c r="E25" s="23"/>
      <c r="F25" s="23"/>
      <c r="G25" s="23"/>
      <c r="H25" s="23"/>
      <c r="I25" s="23"/>
      <c r="J25" s="23"/>
      <c r="K25" s="206"/>
      <c r="L25" s="206"/>
      <c r="M25" s="23" t="s">
        <v>626</v>
      </c>
      <c r="N25" s="23"/>
      <c r="O25" s="206" t="s">
        <v>635</v>
      </c>
      <c r="P25" s="206"/>
      <c r="Q25" s="207"/>
    </row>
    <row r="26" spans="1:17" ht="21" customHeight="1">
      <c r="A26" s="204"/>
      <c r="B26" s="200" t="s">
        <v>636</v>
      </c>
      <c r="C26" s="26" t="s">
        <v>637</v>
      </c>
      <c r="D26" s="201"/>
      <c r="E26" s="201"/>
      <c r="F26" s="201"/>
      <c r="G26" s="23" t="s">
        <v>638</v>
      </c>
      <c r="H26" s="201"/>
      <c r="I26" s="201"/>
      <c r="J26" s="201"/>
      <c r="K26" s="201"/>
      <c r="L26" s="201"/>
      <c r="M26" s="201"/>
      <c r="N26" s="201"/>
      <c r="O26" s="201"/>
      <c r="P26" s="201"/>
      <c r="Q26" s="202"/>
    </row>
    <row r="27" spans="1:17" ht="21" customHeight="1">
      <c r="A27" s="204"/>
      <c r="B27" s="200"/>
      <c r="C27" s="26" t="s">
        <v>634</v>
      </c>
      <c r="D27" s="23"/>
      <c r="E27" s="23"/>
      <c r="F27" s="23"/>
      <c r="G27" s="23"/>
      <c r="H27" s="23"/>
      <c r="I27" s="23"/>
      <c r="J27" s="23"/>
      <c r="K27" s="201"/>
      <c r="L27" s="201"/>
      <c r="M27" s="24" t="s">
        <v>628</v>
      </c>
      <c r="N27" s="201"/>
      <c r="O27" s="201"/>
      <c r="P27" s="201"/>
      <c r="Q27" s="202"/>
    </row>
    <row r="28" spans="1:17" ht="21" customHeight="1">
      <c r="A28" s="204"/>
      <c r="B28" s="200" t="s">
        <v>639</v>
      </c>
      <c r="C28" s="26" t="s">
        <v>640</v>
      </c>
      <c r="D28" s="23" t="s">
        <v>641</v>
      </c>
      <c r="E28" s="201"/>
      <c r="F28" s="201"/>
      <c r="G28" s="201"/>
      <c r="H28" s="201"/>
      <c r="I28" s="201"/>
      <c r="J28" s="201"/>
      <c r="K28" s="201"/>
      <c r="L28" s="201"/>
      <c r="M28" s="23" t="s">
        <v>642</v>
      </c>
      <c r="N28" s="201"/>
      <c r="O28" s="201"/>
      <c r="P28" s="201"/>
      <c r="Q28" s="202"/>
    </row>
    <row r="29" spans="1:17" ht="42" customHeight="1">
      <c r="A29" s="204"/>
      <c r="B29" s="200"/>
      <c r="C29" s="205"/>
      <c r="D29" s="206"/>
      <c r="E29" s="206"/>
      <c r="F29" s="206"/>
      <c r="G29" s="206"/>
      <c r="H29" s="206"/>
      <c r="I29" s="206"/>
      <c r="J29" s="206"/>
      <c r="K29" s="206"/>
      <c r="L29" s="206"/>
      <c r="M29" s="206"/>
      <c r="N29" s="206"/>
      <c r="O29" s="206"/>
      <c r="P29" s="206"/>
      <c r="Q29" s="207"/>
    </row>
    <row r="30" spans="1:17" ht="21" customHeight="1">
      <c r="A30" s="204" t="s">
        <v>643</v>
      </c>
      <c r="B30" s="205" t="s">
        <v>644</v>
      </c>
      <c r="C30" s="206"/>
      <c r="D30" s="206"/>
      <c r="E30" s="206"/>
      <c r="F30" s="206"/>
      <c r="G30" s="206"/>
      <c r="H30" s="206"/>
      <c r="I30" s="206"/>
      <c r="J30" s="206"/>
      <c r="K30" s="23" t="s">
        <v>645</v>
      </c>
      <c r="L30" s="23"/>
      <c r="M30" s="24" t="s">
        <v>626</v>
      </c>
      <c r="N30" s="24"/>
      <c r="O30" s="24" t="s">
        <v>627</v>
      </c>
      <c r="P30" s="24"/>
      <c r="Q30" s="25" t="s">
        <v>628</v>
      </c>
    </row>
    <row r="31" spans="1:17" ht="21" customHeight="1">
      <c r="A31" s="204"/>
      <c r="B31" s="205" t="s">
        <v>646</v>
      </c>
      <c r="C31" s="206"/>
      <c r="D31" s="206"/>
      <c r="E31" s="206"/>
      <c r="F31" s="206"/>
      <c r="G31" s="206"/>
      <c r="H31" s="206"/>
      <c r="I31" s="206"/>
      <c r="J31" s="206"/>
      <c r="K31" s="23" t="s">
        <v>645</v>
      </c>
      <c r="L31" s="23"/>
      <c r="M31" s="24" t="s">
        <v>626</v>
      </c>
      <c r="N31" s="24"/>
      <c r="O31" s="24" t="s">
        <v>627</v>
      </c>
      <c r="P31" s="24"/>
      <c r="Q31" s="25" t="s">
        <v>628</v>
      </c>
    </row>
    <row r="32" spans="1:17" ht="21" customHeight="1">
      <c r="A32" s="204"/>
      <c r="B32" s="205" t="s">
        <v>647</v>
      </c>
      <c r="C32" s="206"/>
      <c r="D32" s="206"/>
      <c r="E32" s="206"/>
      <c r="F32" s="206"/>
      <c r="G32" s="206"/>
      <c r="H32" s="206"/>
      <c r="I32" s="206"/>
      <c r="J32" s="206"/>
      <c r="K32" s="23" t="s">
        <v>645</v>
      </c>
      <c r="L32" s="23"/>
      <c r="M32" s="24" t="s">
        <v>626</v>
      </c>
      <c r="N32" s="24"/>
      <c r="O32" s="24" t="s">
        <v>627</v>
      </c>
      <c r="P32" s="24"/>
      <c r="Q32" s="25" t="s">
        <v>628</v>
      </c>
    </row>
    <row r="33" spans="1:17" ht="21" customHeight="1">
      <c r="A33" s="204"/>
      <c r="B33" s="205" t="s">
        <v>648</v>
      </c>
      <c r="C33" s="206"/>
      <c r="D33" s="206"/>
      <c r="E33" s="206"/>
      <c r="F33" s="206"/>
      <c r="G33" s="206"/>
      <c r="H33" s="206"/>
      <c r="I33" s="206"/>
      <c r="J33" s="206"/>
      <c r="K33" s="23" t="s">
        <v>645</v>
      </c>
      <c r="L33" s="23"/>
      <c r="M33" s="24" t="s">
        <v>626</v>
      </c>
      <c r="N33" s="24"/>
      <c r="O33" s="24" t="s">
        <v>627</v>
      </c>
      <c r="P33" s="24"/>
      <c r="Q33" s="25" t="s">
        <v>628</v>
      </c>
    </row>
    <row r="34" spans="1:17" ht="21" customHeight="1">
      <c r="A34" s="204"/>
      <c r="B34" s="205" t="s">
        <v>649</v>
      </c>
      <c r="C34" s="206"/>
      <c r="D34" s="206"/>
      <c r="E34" s="206"/>
      <c r="F34" s="206"/>
      <c r="G34" s="206"/>
      <c r="H34" s="206"/>
      <c r="I34" s="206"/>
      <c r="J34" s="206"/>
      <c r="K34" s="23" t="s">
        <v>645</v>
      </c>
      <c r="L34" s="23"/>
      <c r="M34" s="24" t="s">
        <v>626</v>
      </c>
      <c r="N34" s="24"/>
      <c r="O34" s="24" t="s">
        <v>627</v>
      </c>
      <c r="P34" s="24"/>
      <c r="Q34" s="25" t="s">
        <v>628</v>
      </c>
    </row>
    <row r="35" spans="1:17" ht="21" customHeight="1">
      <c r="A35" s="204"/>
      <c r="B35" s="27" t="s">
        <v>650</v>
      </c>
      <c r="C35" s="27"/>
      <c r="D35" s="27"/>
      <c r="E35" s="27"/>
      <c r="F35" s="27"/>
      <c r="G35" s="27"/>
      <c r="H35" s="27"/>
      <c r="I35" s="27"/>
      <c r="J35" s="27"/>
      <c r="K35" s="27"/>
      <c r="L35" s="27"/>
      <c r="M35" s="28"/>
      <c r="N35" s="28"/>
      <c r="O35" s="28"/>
      <c r="P35" s="28"/>
      <c r="Q35" s="29"/>
    </row>
    <row r="36" spans="1:17" ht="21" customHeight="1">
      <c r="A36" s="204"/>
      <c r="B36" s="27" t="s">
        <v>651</v>
      </c>
      <c r="C36" s="27"/>
      <c r="D36" s="27" t="s">
        <v>641</v>
      </c>
      <c r="E36" s="27"/>
      <c r="F36" s="27"/>
      <c r="G36" s="27"/>
      <c r="H36" s="27"/>
      <c r="I36" s="27"/>
      <c r="J36" s="27"/>
      <c r="K36" s="27"/>
      <c r="L36" s="27"/>
      <c r="M36" s="27"/>
      <c r="N36" s="27"/>
      <c r="O36" s="27"/>
      <c r="P36" s="27"/>
      <c r="Q36" s="29" t="s">
        <v>642</v>
      </c>
    </row>
    <row r="37" spans="1:17" ht="21" customHeight="1">
      <c r="A37" s="204"/>
      <c r="B37" s="30" t="s">
        <v>652</v>
      </c>
      <c r="C37" s="30"/>
      <c r="D37" s="31" t="s">
        <v>626</v>
      </c>
      <c r="E37" s="31"/>
      <c r="F37" s="31" t="s">
        <v>627</v>
      </c>
      <c r="G37" s="31"/>
      <c r="H37" s="31" t="s">
        <v>638</v>
      </c>
      <c r="I37" s="30"/>
      <c r="J37" s="30"/>
      <c r="K37" s="30"/>
      <c r="L37" s="30"/>
      <c r="M37" s="30"/>
      <c r="N37" s="30"/>
      <c r="O37" s="30"/>
      <c r="P37" s="30"/>
      <c r="Q37" s="32"/>
    </row>
    <row r="39" spans="1:17" ht="22" customHeight="1">
      <c r="A39" s="208" t="s">
        <v>653</v>
      </c>
      <c r="B39" s="208"/>
      <c r="C39" s="208"/>
      <c r="D39" s="208"/>
      <c r="E39" s="208"/>
      <c r="F39" s="208"/>
      <c r="G39" s="208"/>
      <c r="H39" s="208"/>
      <c r="I39" s="208"/>
      <c r="J39" s="208"/>
      <c r="K39" s="208"/>
      <c r="L39" s="208"/>
      <c r="M39" s="208"/>
      <c r="N39" s="208"/>
      <c r="O39" s="208"/>
      <c r="P39" s="208"/>
      <c r="Q39" s="208"/>
    </row>
    <row r="40" spans="1:17" ht="22" customHeight="1">
      <c r="A40" s="208"/>
      <c r="B40" s="208"/>
      <c r="C40" s="208"/>
      <c r="D40" s="208"/>
      <c r="E40" s="208"/>
      <c r="F40" s="208"/>
      <c r="G40" s="208"/>
      <c r="H40" s="208"/>
      <c r="I40" s="208"/>
      <c r="J40" s="208"/>
      <c r="K40" s="208"/>
      <c r="L40" s="208"/>
      <c r="M40" s="208"/>
      <c r="N40" s="208"/>
      <c r="O40" s="208"/>
      <c r="P40" s="208"/>
      <c r="Q40" s="208"/>
    </row>
  </sheetData>
  <mergeCells count="51">
    <mergeCell ref="A39:Q40"/>
    <mergeCell ref="A30:A37"/>
    <mergeCell ref="B30:J30"/>
    <mergeCell ref="B31:J31"/>
    <mergeCell ref="B32:J32"/>
    <mergeCell ref="B33:J33"/>
    <mergeCell ref="B34:J34"/>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E11:L11"/>
    <mergeCell ref="N11:Q11"/>
    <mergeCell ref="C12:Q12"/>
    <mergeCell ref="A22:A23"/>
    <mergeCell ref="C22:J22"/>
    <mergeCell ref="B23:J23"/>
    <mergeCell ref="A13:A20"/>
    <mergeCell ref="B13:J13"/>
    <mergeCell ref="B14:J14"/>
    <mergeCell ref="B15:J15"/>
    <mergeCell ref="B16:J16"/>
    <mergeCell ref="B17:J17"/>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s>
  <phoneticPr fontId="4"/>
  <dataValidations count="1">
    <dataValidation type="list" allowBlank="1" showInputMessage="1" showErrorMessage="1" sqref="B5 B22">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8"/>
  <sheetViews>
    <sheetView showGridLines="0" view="pageBreakPreview" zoomScaleNormal="100" zoomScaleSheetLayoutView="100" workbookViewId="0">
      <selection activeCell="K5" sqref="K5"/>
    </sheetView>
  </sheetViews>
  <sheetFormatPr defaultColWidth="8.25" defaultRowHeight="21" customHeight="1"/>
  <cols>
    <col min="1" max="1" width="2.58203125" style="87" customWidth="1"/>
    <col min="2" max="2" width="14.58203125" style="81" customWidth="1"/>
    <col min="3" max="3" width="6.58203125" style="87" customWidth="1"/>
    <col min="4" max="5" width="7.58203125" style="87" customWidth="1"/>
    <col min="6" max="36" width="2.58203125" style="87" customWidth="1"/>
    <col min="37" max="37" width="6.58203125" style="87" customWidth="1"/>
    <col min="38" max="39" width="7.58203125" style="87" customWidth="1"/>
    <col min="40" max="40" width="5.58203125" style="87" customWidth="1"/>
    <col min="41" max="16384" width="8.25" style="87"/>
  </cols>
  <sheetData>
    <row r="1" spans="1:40" ht="20.149999999999999" customHeight="1">
      <c r="A1" s="80" t="s">
        <v>710</v>
      </c>
      <c r="C1" s="82"/>
      <c r="D1" s="82"/>
      <c r="E1" s="82"/>
      <c r="F1" s="82"/>
      <c r="G1" s="82"/>
      <c r="H1" s="82"/>
      <c r="I1" s="82"/>
      <c r="J1" s="82"/>
      <c r="K1" s="82"/>
      <c r="L1" s="82"/>
      <c r="M1" s="82"/>
      <c r="N1" s="82"/>
      <c r="O1" s="82"/>
      <c r="P1" s="82"/>
      <c r="Q1" s="82"/>
      <c r="R1" s="82"/>
      <c r="S1" s="82"/>
      <c r="T1" s="82"/>
      <c r="U1" s="82"/>
      <c r="V1" s="82"/>
      <c r="W1" s="82"/>
      <c r="X1" s="83"/>
      <c r="Y1" s="83"/>
      <c r="Z1" s="84"/>
      <c r="AA1" s="84"/>
      <c r="AB1" s="84"/>
      <c r="AC1" s="84"/>
      <c r="AD1" s="85"/>
      <c r="AE1" s="85"/>
      <c r="AF1" s="85"/>
      <c r="AG1" s="85"/>
      <c r="AH1" s="85"/>
      <c r="AI1" s="86" t="s">
        <v>711</v>
      </c>
      <c r="AJ1" s="86"/>
      <c r="AK1" s="217" t="s">
        <v>712</v>
      </c>
      <c r="AL1" s="217"/>
      <c r="AM1" s="217"/>
      <c r="AN1" s="217"/>
    </row>
    <row r="2" spans="1:40" ht="18" customHeight="1">
      <c r="A2" s="88"/>
      <c r="B2" s="89"/>
      <c r="C2" s="89"/>
      <c r="D2" s="89"/>
      <c r="E2" s="89"/>
      <c r="F2" s="89"/>
      <c r="G2" s="89"/>
      <c r="H2" s="89"/>
      <c r="I2" s="89"/>
      <c r="J2" s="89"/>
      <c r="K2" s="90"/>
      <c r="L2" s="90"/>
      <c r="M2" s="218">
        <v>2025</v>
      </c>
      <c r="N2" s="218"/>
      <c r="O2" s="218"/>
      <c r="P2" s="218"/>
      <c r="Q2" s="219" t="s">
        <v>713</v>
      </c>
      <c r="R2" s="219"/>
      <c r="S2" s="218">
        <v>5</v>
      </c>
      <c r="T2" s="218"/>
      <c r="U2" s="219" t="s">
        <v>714</v>
      </c>
      <c r="V2" s="219"/>
      <c r="W2" s="89"/>
      <c r="X2" s="89"/>
      <c r="Y2" s="89"/>
      <c r="Z2" s="84"/>
      <c r="AA2" s="84"/>
      <c r="AC2" s="86"/>
      <c r="AD2" s="89"/>
      <c r="AE2" s="89"/>
      <c r="AF2" s="89"/>
      <c r="AG2" s="89"/>
      <c r="AH2" s="89"/>
      <c r="AI2" s="86" t="s">
        <v>715</v>
      </c>
      <c r="AJ2" s="86"/>
      <c r="AK2" s="220"/>
      <c r="AL2" s="220"/>
      <c r="AM2" s="220"/>
      <c r="AN2" s="220"/>
    </row>
    <row r="3" spans="1:40" ht="18" customHeight="1">
      <c r="A3" s="37"/>
      <c r="B3" s="37"/>
      <c r="C3" s="37"/>
      <c r="D3" s="37"/>
      <c r="E3" s="37"/>
      <c r="F3" s="37"/>
      <c r="G3" s="37"/>
      <c r="H3" s="37"/>
      <c r="I3" s="37"/>
      <c r="J3" s="37"/>
      <c r="K3" s="37"/>
      <c r="L3" s="37"/>
      <c r="M3" s="37"/>
      <c r="N3" s="37"/>
      <c r="O3" s="37"/>
      <c r="P3" s="37"/>
      <c r="Q3" s="37"/>
      <c r="R3" s="37"/>
      <c r="S3" s="37"/>
      <c r="T3" s="37"/>
      <c r="U3" s="37"/>
      <c r="V3" s="37"/>
      <c r="W3" s="37"/>
      <c r="Y3" s="91"/>
      <c r="Z3" s="91"/>
      <c r="AA3" s="91"/>
      <c r="AB3" s="84"/>
      <c r="AC3" s="91"/>
      <c r="AD3" s="91"/>
      <c r="AE3" s="91"/>
      <c r="AF3" s="91"/>
      <c r="AG3" s="91"/>
      <c r="AH3" s="91"/>
      <c r="AI3" s="92" t="s">
        <v>716</v>
      </c>
      <c r="AJ3" s="86"/>
      <c r="AK3" s="223"/>
      <c r="AL3" s="223"/>
      <c r="AM3" s="223"/>
      <c r="AN3" s="223"/>
    </row>
    <row r="4" spans="1:40" ht="18" customHeight="1">
      <c r="A4" s="37"/>
      <c r="B4" s="37"/>
      <c r="C4" s="37"/>
      <c r="D4" s="37"/>
      <c r="E4" s="37"/>
      <c r="F4" s="37"/>
      <c r="G4" s="37"/>
      <c r="H4" s="37"/>
      <c r="I4" s="37"/>
      <c r="J4" s="37"/>
      <c r="K4" s="37"/>
      <c r="L4" s="37"/>
      <c r="M4" s="37"/>
      <c r="N4" s="37"/>
      <c r="O4" s="37"/>
      <c r="P4" s="37"/>
      <c r="Q4" s="37"/>
      <c r="R4" s="37"/>
      <c r="S4" s="37"/>
      <c r="T4" s="37"/>
      <c r="U4" s="37"/>
      <c r="V4" s="37"/>
      <c r="W4" s="37"/>
      <c r="Y4" s="91"/>
      <c r="Z4" s="91"/>
      <c r="AA4" s="91"/>
      <c r="AB4" s="84"/>
      <c r="AC4" s="91"/>
      <c r="AD4" s="91"/>
      <c r="AE4" s="91"/>
      <c r="AF4" s="91"/>
      <c r="AG4" s="91"/>
      <c r="AH4" s="91"/>
      <c r="AI4" s="92" t="s">
        <v>717</v>
      </c>
      <c r="AJ4" s="86"/>
      <c r="AK4" s="223"/>
      <c r="AL4" s="223"/>
      <c r="AM4" s="223"/>
      <c r="AN4" s="223"/>
    </row>
    <row r="5" spans="1:40" ht="18" customHeight="1">
      <c r="A5" s="37"/>
      <c r="B5" s="37"/>
      <c r="C5" s="37"/>
      <c r="D5" s="37"/>
      <c r="E5" s="37"/>
      <c r="F5" s="37"/>
      <c r="G5" s="37"/>
      <c r="H5" s="37"/>
      <c r="I5" s="37"/>
      <c r="J5" s="37"/>
      <c r="K5" s="37"/>
      <c r="L5" s="37"/>
      <c r="M5" s="37"/>
      <c r="N5" s="37"/>
      <c r="O5" s="37"/>
      <c r="P5" s="37"/>
      <c r="Q5" s="37"/>
      <c r="R5" s="37"/>
      <c r="S5" s="37"/>
      <c r="U5" s="37"/>
      <c r="V5" s="37"/>
      <c r="W5" s="37"/>
      <c r="Y5" s="91"/>
      <c r="Z5" s="91"/>
      <c r="AA5" s="91"/>
      <c r="AB5" s="84"/>
      <c r="AC5" s="91"/>
      <c r="AD5" s="91"/>
      <c r="AE5" s="91"/>
      <c r="AF5" s="91"/>
      <c r="AG5" s="92" t="s">
        <v>718</v>
      </c>
      <c r="AH5" s="224"/>
      <c r="AI5" s="224"/>
      <c r="AJ5" s="224"/>
      <c r="AK5" s="91" t="s">
        <v>719</v>
      </c>
      <c r="AL5" s="93"/>
      <c r="AM5" s="91" t="s">
        <v>720</v>
      </c>
      <c r="AN5" s="84"/>
    </row>
    <row r="6" spans="1:40" ht="10" customHeight="1">
      <c r="A6" s="88"/>
      <c r="B6" s="94"/>
      <c r="C6" s="94"/>
      <c r="D6" s="94"/>
      <c r="E6" s="94"/>
      <c r="F6" s="94"/>
      <c r="G6" s="94"/>
      <c r="H6" s="94"/>
      <c r="I6" s="94"/>
      <c r="J6" s="94"/>
      <c r="K6" s="94"/>
      <c r="L6" s="94"/>
      <c r="M6" s="94"/>
      <c r="N6" s="94"/>
      <c r="O6" s="94"/>
      <c r="P6" s="94"/>
      <c r="Q6" s="94"/>
      <c r="R6" s="94"/>
      <c r="S6" s="94"/>
      <c r="T6" s="94"/>
      <c r="U6" s="94"/>
      <c r="V6" s="94"/>
      <c r="W6" s="94"/>
      <c r="X6" s="95"/>
      <c r="Y6" s="95"/>
      <c r="Z6" s="95"/>
      <c r="AA6" s="95"/>
      <c r="AB6" s="95"/>
      <c r="AC6" s="95"/>
      <c r="AD6" s="95"/>
      <c r="AE6" s="95"/>
      <c r="AF6" s="95"/>
      <c r="AG6" s="95"/>
      <c r="AH6" s="95"/>
      <c r="AI6" s="95"/>
      <c r="AJ6" s="95"/>
      <c r="AK6" s="95"/>
      <c r="AL6" s="95"/>
      <c r="AM6" s="88"/>
      <c r="AN6" s="84"/>
    </row>
    <row r="7" spans="1:40" ht="15" customHeight="1">
      <c r="A7" s="209" t="s">
        <v>721</v>
      </c>
      <c r="B7" s="210" t="s">
        <v>722</v>
      </c>
      <c r="C7" s="211" t="s">
        <v>723</v>
      </c>
      <c r="D7" s="210" t="s">
        <v>724</v>
      </c>
      <c r="E7" s="214" t="s">
        <v>725</v>
      </c>
      <c r="F7" s="215" t="s">
        <v>726</v>
      </c>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6" t="s">
        <v>727</v>
      </c>
      <c r="AL7" s="221" t="s">
        <v>728</v>
      </c>
      <c r="AM7" s="222" t="s">
        <v>729</v>
      </c>
      <c r="AN7" s="222"/>
    </row>
    <row r="8" spans="1:40" ht="15" customHeight="1">
      <c r="A8" s="209"/>
      <c r="B8" s="210"/>
      <c r="C8" s="212"/>
      <c r="D8" s="210"/>
      <c r="E8" s="214"/>
      <c r="F8" s="210" t="s">
        <v>730</v>
      </c>
      <c r="G8" s="210"/>
      <c r="H8" s="210"/>
      <c r="I8" s="210"/>
      <c r="J8" s="210"/>
      <c r="K8" s="210"/>
      <c r="L8" s="210"/>
      <c r="M8" s="210" t="s">
        <v>731</v>
      </c>
      <c r="N8" s="210"/>
      <c r="O8" s="210"/>
      <c r="P8" s="210"/>
      <c r="Q8" s="210"/>
      <c r="R8" s="210"/>
      <c r="S8" s="210"/>
      <c r="T8" s="210" t="s">
        <v>732</v>
      </c>
      <c r="U8" s="210"/>
      <c r="V8" s="210"/>
      <c r="W8" s="210"/>
      <c r="X8" s="210"/>
      <c r="Y8" s="210"/>
      <c r="Z8" s="210"/>
      <c r="AA8" s="210" t="s">
        <v>733</v>
      </c>
      <c r="AB8" s="210"/>
      <c r="AC8" s="210"/>
      <c r="AD8" s="210"/>
      <c r="AE8" s="210"/>
      <c r="AF8" s="210"/>
      <c r="AG8" s="210"/>
      <c r="AH8" s="210" t="s">
        <v>734</v>
      </c>
      <c r="AI8" s="210"/>
      <c r="AJ8" s="210"/>
      <c r="AK8" s="216"/>
      <c r="AL8" s="221"/>
      <c r="AM8" s="222"/>
      <c r="AN8" s="222"/>
    </row>
    <row r="9" spans="1:40" ht="15" customHeight="1">
      <c r="A9" s="209"/>
      <c r="B9" s="210"/>
      <c r="C9" s="212"/>
      <c r="D9" s="210"/>
      <c r="E9" s="214"/>
      <c r="F9" s="96">
        <f>DATE($M$2,$S$2,1)</f>
        <v>45778</v>
      </c>
      <c r="G9" s="96">
        <f>DATE($M$2,$S$2,2)</f>
        <v>45779</v>
      </c>
      <c r="H9" s="96">
        <f>DATE($M$2,$S$2,3)</f>
        <v>45780</v>
      </c>
      <c r="I9" s="96">
        <f>DATE($M$2,$S$2,4)</f>
        <v>45781</v>
      </c>
      <c r="J9" s="96">
        <f>DATE($M$2,$S$2,5)</f>
        <v>45782</v>
      </c>
      <c r="K9" s="96">
        <f>DATE($M$2,$S$2,6)</f>
        <v>45783</v>
      </c>
      <c r="L9" s="96">
        <f>DATE($M$2,$S$2,7)</f>
        <v>45784</v>
      </c>
      <c r="M9" s="96">
        <f>DATE($M$2,$S$2,8)</f>
        <v>45785</v>
      </c>
      <c r="N9" s="96">
        <f>DATE($M$2,$S$2,9)</f>
        <v>45786</v>
      </c>
      <c r="O9" s="96">
        <f>DATE($M$2,$S$2,10)</f>
        <v>45787</v>
      </c>
      <c r="P9" s="96">
        <f>DATE($M$2,$S$2,11)</f>
        <v>45788</v>
      </c>
      <c r="Q9" s="96">
        <f>DATE($M$2,$S$2,12)</f>
        <v>45789</v>
      </c>
      <c r="R9" s="96">
        <f>DATE($M$2,$S$2,13)</f>
        <v>45790</v>
      </c>
      <c r="S9" s="96">
        <f>DATE($M$2,$S$2,14)</f>
        <v>45791</v>
      </c>
      <c r="T9" s="96">
        <f>DATE($M$2,$S$2,15)</f>
        <v>45792</v>
      </c>
      <c r="U9" s="96">
        <f>DATE($M$2,$S$2,16)</f>
        <v>45793</v>
      </c>
      <c r="V9" s="96">
        <f>DATE($M$2,$S$2,17)</f>
        <v>45794</v>
      </c>
      <c r="W9" s="96">
        <f>DATE($M$2,$S$2,18)</f>
        <v>45795</v>
      </c>
      <c r="X9" s="96">
        <f>DATE($M$2,$S$2,19)</f>
        <v>45796</v>
      </c>
      <c r="Y9" s="96">
        <f>DATE($M$2,$S$2,20)</f>
        <v>45797</v>
      </c>
      <c r="Z9" s="96">
        <f>DATE($M$2,$S$2,21)</f>
        <v>45798</v>
      </c>
      <c r="AA9" s="96">
        <f>DATE($M$2,$S$2,22)</f>
        <v>45799</v>
      </c>
      <c r="AB9" s="96">
        <f>DATE($M$2,$S$2,23)</f>
        <v>45800</v>
      </c>
      <c r="AC9" s="96">
        <f>DATE($M$2,$S$2,24)</f>
        <v>45801</v>
      </c>
      <c r="AD9" s="96">
        <f>DATE($M$2,$S$2,25)</f>
        <v>45802</v>
      </c>
      <c r="AE9" s="96">
        <f>DATE($M$2,$S$2,26)</f>
        <v>45803</v>
      </c>
      <c r="AF9" s="96">
        <f>DATE($M$2,$S$2,27)</f>
        <v>45804</v>
      </c>
      <c r="AG9" s="96">
        <f>DATE($M$2,$S$2,28)</f>
        <v>45805</v>
      </c>
      <c r="AH9" s="96">
        <f>IF(DAY(EOMONTH(F9,0))&lt;29,"",DATE($M$2,$S$2,29))</f>
        <v>45806</v>
      </c>
      <c r="AI9" s="96">
        <f>IF(DAY(EOMONTH(F9,0))&lt;30,"",DATE($M$2,$S$2,30))</f>
        <v>45807</v>
      </c>
      <c r="AJ9" s="96">
        <f>IF(DAY(EOMONTH(F9,0))&lt;31,"",DATE($M$2,$S$2,31))</f>
        <v>45808</v>
      </c>
      <c r="AK9" s="216"/>
      <c r="AL9" s="221"/>
      <c r="AM9" s="222"/>
      <c r="AN9" s="222"/>
    </row>
    <row r="10" spans="1:40" ht="15" customHeight="1">
      <c r="A10" s="209"/>
      <c r="B10" s="210"/>
      <c r="C10" s="213"/>
      <c r="D10" s="210"/>
      <c r="E10" s="214"/>
      <c r="F10" s="97">
        <f>DATE($M$2,$S$2,1)</f>
        <v>45778</v>
      </c>
      <c r="G10" s="97">
        <f>DATE($M$2,$S$2,2)</f>
        <v>45779</v>
      </c>
      <c r="H10" s="97">
        <f>DATE($M$2,$S$2,3)</f>
        <v>45780</v>
      </c>
      <c r="I10" s="97">
        <f>DATE($M$2,$S$2,4)</f>
        <v>45781</v>
      </c>
      <c r="J10" s="97">
        <f>DATE($M$2,$S$2,5)</f>
        <v>45782</v>
      </c>
      <c r="K10" s="97">
        <f>DATE($M$2,$S$2,6)</f>
        <v>45783</v>
      </c>
      <c r="L10" s="97">
        <f>DATE($M$2,$S$2,7)</f>
        <v>45784</v>
      </c>
      <c r="M10" s="97">
        <f>DATE($M$2,$S$2,8)</f>
        <v>45785</v>
      </c>
      <c r="N10" s="97">
        <f>DATE($M$2,$S$2,9)</f>
        <v>45786</v>
      </c>
      <c r="O10" s="97">
        <f>DATE($M$2,$S$2,10)</f>
        <v>45787</v>
      </c>
      <c r="P10" s="97">
        <f>DATE($M$2,$S$2,11)</f>
        <v>45788</v>
      </c>
      <c r="Q10" s="97">
        <f>DATE($M$2,$S$2,12)</f>
        <v>45789</v>
      </c>
      <c r="R10" s="97">
        <f>DATE($M$2,$S$2,13)</f>
        <v>45790</v>
      </c>
      <c r="S10" s="97">
        <f>DATE($M$2,$S$2,14)</f>
        <v>45791</v>
      </c>
      <c r="T10" s="97">
        <f>DATE($M$2,$S$2,15)</f>
        <v>45792</v>
      </c>
      <c r="U10" s="97">
        <f>DATE($M$2,$S$2,16)</f>
        <v>45793</v>
      </c>
      <c r="V10" s="97">
        <f>DATE($M$2,$S$2,17)</f>
        <v>45794</v>
      </c>
      <c r="W10" s="97">
        <f>DATE($M$2,$S$2,18)</f>
        <v>45795</v>
      </c>
      <c r="X10" s="97">
        <f>DATE($M$2,$S$2,19)</f>
        <v>45796</v>
      </c>
      <c r="Y10" s="97">
        <f>DATE($M$2,$S$2,20)</f>
        <v>45797</v>
      </c>
      <c r="Z10" s="97">
        <f>DATE($M$2,$S$2,21)</f>
        <v>45798</v>
      </c>
      <c r="AA10" s="97">
        <f>DATE($M$2,$S$2,22)</f>
        <v>45799</v>
      </c>
      <c r="AB10" s="97">
        <f>DATE($M$2,$S$2,23)</f>
        <v>45800</v>
      </c>
      <c r="AC10" s="97">
        <f>DATE($M$2,$S$2,24)</f>
        <v>45801</v>
      </c>
      <c r="AD10" s="97">
        <f>DATE($M$2,$S$2,25)</f>
        <v>45802</v>
      </c>
      <c r="AE10" s="97">
        <f>DATE($M$2,$S$2,26)</f>
        <v>45803</v>
      </c>
      <c r="AF10" s="97">
        <f>DATE($M$2,$S$2,27)</f>
        <v>45804</v>
      </c>
      <c r="AG10" s="97">
        <f>DATE($M$2,$S$2,28)</f>
        <v>45805</v>
      </c>
      <c r="AH10" s="97">
        <f>IF(DAY(EOMONTH(F10,0))&lt;29,"",DATE($M$2,$S$2,29))</f>
        <v>45806</v>
      </c>
      <c r="AI10" s="97">
        <f>IF(DAY(EOMONTH(F10,0))&lt;30,"",DATE($M$2,$S$2,30))</f>
        <v>45807</v>
      </c>
      <c r="AJ10" s="97">
        <f>IF(DAY(EOMONTH(F10,0))&lt;31,"",DATE($M$2,$S$2,31))</f>
        <v>45808</v>
      </c>
      <c r="AK10" s="216"/>
      <c r="AL10" s="221"/>
      <c r="AM10" s="222"/>
      <c r="AN10" s="222"/>
    </row>
    <row r="11" spans="1:40" ht="18" customHeight="1">
      <c r="A11" s="98">
        <v>1</v>
      </c>
      <c r="B11" s="99" t="s">
        <v>801</v>
      </c>
      <c r="C11" s="100" t="s">
        <v>737</v>
      </c>
      <c r="D11" s="101"/>
      <c r="E11" s="102" t="s">
        <v>736</v>
      </c>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4">
        <f>+SUM(F11:AJ11)</f>
        <v>0</v>
      </c>
      <c r="AL11" s="105">
        <f>IF($AK$3="４週",AK11/4,AK11/(DAY(EOMONTH($F$9,0))/7))</f>
        <v>0</v>
      </c>
      <c r="AM11" s="225"/>
      <c r="AN11" s="225"/>
    </row>
    <row r="12" spans="1:40" ht="18" customHeight="1">
      <c r="A12" s="98">
        <v>2</v>
      </c>
      <c r="B12" s="99" t="s">
        <v>845</v>
      </c>
      <c r="C12" s="100" t="s">
        <v>736</v>
      </c>
      <c r="D12" s="101"/>
      <c r="E12" s="102" t="s">
        <v>737</v>
      </c>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4">
        <f t="shared" ref="AK12:AK31" si="0">+SUM(F12:AJ12)</f>
        <v>0</v>
      </c>
      <c r="AL12" s="105">
        <f t="shared" ref="AL12:AL30" si="1">IF($AK$3="４週",AK12/4,AK12/(DAY(EOMONTH($F$9,0))/7))</f>
        <v>0</v>
      </c>
      <c r="AM12" s="225"/>
      <c r="AN12" s="225"/>
    </row>
    <row r="13" spans="1:40" ht="18" customHeight="1">
      <c r="A13" s="98">
        <v>3</v>
      </c>
      <c r="B13" s="99" t="s">
        <v>846</v>
      </c>
      <c r="C13" s="100" t="s">
        <v>736</v>
      </c>
      <c r="D13" s="101"/>
      <c r="E13" s="102" t="s">
        <v>738</v>
      </c>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4">
        <f t="shared" si="0"/>
        <v>0</v>
      </c>
      <c r="AL13" s="105">
        <f t="shared" si="1"/>
        <v>0</v>
      </c>
      <c r="AM13" s="225"/>
      <c r="AN13" s="225"/>
    </row>
    <row r="14" spans="1:40" ht="18" customHeight="1">
      <c r="A14" s="98">
        <v>4</v>
      </c>
      <c r="B14" s="99" t="s">
        <v>847</v>
      </c>
      <c r="C14" s="100" t="s">
        <v>736</v>
      </c>
      <c r="D14" s="101"/>
      <c r="E14" s="102" t="s">
        <v>739</v>
      </c>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4">
        <f t="shared" si="0"/>
        <v>0</v>
      </c>
      <c r="AL14" s="105">
        <f t="shared" si="1"/>
        <v>0</v>
      </c>
      <c r="AM14" s="225"/>
      <c r="AN14" s="225"/>
    </row>
    <row r="15" spans="1:40" ht="18" customHeight="1">
      <c r="A15" s="98">
        <v>5</v>
      </c>
      <c r="B15" s="99" t="s">
        <v>740</v>
      </c>
      <c r="C15" s="100" t="s">
        <v>736</v>
      </c>
      <c r="D15" s="101"/>
      <c r="E15" s="102" t="s">
        <v>741</v>
      </c>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4">
        <f t="shared" si="0"/>
        <v>0</v>
      </c>
      <c r="AL15" s="105">
        <f t="shared" si="1"/>
        <v>0</v>
      </c>
      <c r="AM15" s="225"/>
      <c r="AN15" s="225"/>
    </row>
    <row r="16" spans="1:40" ht="18" customHeight="1">
      <c r="A16" s="98">
        <v>6</v>
      </c>
      <c r="B16" s="99"/>
      <c r="C16" s="100"/>
      <c r="D16" s="101"/>
      <c r="E16" s="102"/>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4">
        <f t="shared" si="0"/>
        <v>0</v>
      </c>
      <c r="AL16" s="105">
        <f t="shared" si="1"/>
        <v>0</v>
      </c>
      <c r="AM16" s="225"/>
      <c r="AN16" s="225"/>
    </row>
    <row r="17" spans="1:40" ht="18" customHeight="1">
      <c r="A17" s="98">
        <v>7</v>
      </c>
      <c r="B17" s="99"/>
      <c r="C17" s="100"/>
      <c r="D17" s="101"/>
      <c r="E17" s="102"/>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4">
        <f t="shared" si="0"/>
        <v>0</v>
      </c>
      <c r="AL17" s="105">
        <f t="shared" si="1"/>
        <v>0</v>
      </c>
      <c r="AM17" s="225"/>
      <c r="AN17" s="225"/>
    </row>
    <row r="18" spans="1:40" ht="18" customHeight="1">
      <c r="A18" s="98">
        <v>8</v>
      </c>
      <c r="B18" s="99"/>
      <c r="C18" s="100"/>
      <c r="D18" s="101"/>
      <c r="E18" s="102"/>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4">
        <f t="shared" si="0"/>
        <v>0</v>
      </c>
      <c r="AL18" s="105">
        <f t="shared" si="1"/>
        <v>0</v>
      </c>
      <c r="AM18" s="225"/>
      <c r="AN18" s="225"/>
    </row>
    <row r="19" spans="1:40" ht="18" customHeight="1">
      <c r="A19" s="98">
        <v>9</v>
      </c>
      <c r="B19" s="99"/>
      <c r="C19" s="100"/>
      <c r="D19" s="101"/>
      <c r="E19" s="102"/>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4">
        <f t="shared" si="0"/>
        <v>0</v>
      </c>
      <c r="AL19" s="105">
        <f t="shared" si="1"/>
        <v>0</v>
      </c>
      <c r="AM19" s="225"/>
      <c r="AN19" s="225"/>
    </row>
    <row r="20" spans="1:40" ht="18" customHeight="1">
      <c r="A20" s="98">
        <v>10</v>
      </c>
      <c r="B20" s="99"/>
      <c r="C20" s="100"/>
      <c r="D20" s="101"/>
      <c r="E20" s="102"/>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f t="shared" si="0"/>
        <v>0</v>
      </c>
      <c r="AL20" s="105">
        <f t="shared" si="1"/>
        <v>0</v>
      </c>
      <c r="AM20" s="225"/>
      <c r="AN20" s="225"/>
    </row>
    <row r="21" spans="1:40" ht="18" customHeight="1">
      <c r="A21" s="98">
        <v>11</v>
      </c>
      <c r="B21" s="99"/>
      <c r="C21" s="100"/>
      <c r="D21" s="101"/>
      <c r="E21" s="102"/>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f t="shared" si="0"/>
        <v>0</v>
      </c>
      <c r="AL21" s="105">
        <f t="shared" si="1"/>
        <v>0</v>
      </c>
      <c r="AM21" s="225"/>
      <c r="AN21" s="225"/>
    </row>
    <row r="22" spans="1:40" ht="18" customHeight="1">
      <c r="A22" s="98">
        <v>12</v>
      </c>
      <c r="B22" s="99"/>
      <c r="C22" s="100"/>
      <c r="D22" s="101"/>
      <c r="E22" s="102"/>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4">
        <f t="shared" si="0"/>
        <v>0</v>
      </c>
      <c r="AL22" s="105">
        <f t="shared" si="1"/>
        <v>0</v>
      </c>
      <c r="AM22" s="225"/>
      <c r="AN22" s="225"/>
    </row>
    <row r="23" spans="1:40" ht="18" customHeight="1">
      <c r="A23" s="98">
        <v>13</v>
      </c>
      <c r="B23" s="99"/>
      <c r="C23" s="100"/>
      <c r="D23" s="101"/>
      <c r="E23" s="102"/>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4">
        <f t="shared" si="0"/>
        <v>0</v>
      </c>
      <c r="AL23" s="105">
        <f t="shared" si="1"/>
        <v>0</v>
      </c>
      <c r="AM23" s="225"/>
      <c r="AN23" s="225"/>
    </row>
    <row r="24" spans="1:40" ht="18" customHeight="1">
      <c r="A24" s="98">
        <v>14</v>
      </c>
      <c r="B24" s="99"/>
      <c r="C24" s="100"/>
      <c r="D24" s="101"/>
      <c r="E24" s="102"/>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4">
        <f t="shared" si="0"/>
        <v>0</v>
      </c>
      <c r="AL24" s="105">
        <f t="shared" si="1"/>
        <v>0</v>
      </c>
      <c r="AM24" s="225"/>
      <c r="AN24" s="225"/>
    </row>
    <row r="25" spans="1:40" ht="18" customHeight="1">
      <c r="A25" s="98">
        <v>15</v>
      </c>
      <c r="B25" s="99"/>
      <c r="C25" s="100"/>
      <c r="D25" s="101"/>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4">
        <f t="shared" si="0"/>
        <v>0</v>
      </c>
      <c r="AL25" s="105">
        <f t="shared" si="1"/>
        <v>0</v>
      </c>
      <c r="AM25" s="225"/>
      <c r="AN25" s="225"/>
    </row>
    <row r="26" spans="1:40" ht="18" customHeight="1">
      <c r="A26" s="98">
        <v>16</v>
      </c>
      <c r="B26" s="99"/>
      <c r="C26" s="100"/>
      <c r="D26" s="101"/>
      <c r="E26" s="102"/>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4">
        <f t="shared" si="0"/>
        <v>0</v>
      </c>
      <c r="AL26" s="105">
        <f t="shared" si="1"/>
        <v>0</v>
      </c>
      <c r="AM26" s="225"/>
      <c r="AN26" s="225"/>
    </row>
    <row r="27" spans="1:40" ht="18" customHeight="1">
      <c r="A27" s="98">
        <v>17</v>
      </c>
      <c r="B27" s="99"/>
      <c r="C27" s="100"/>
      <c r="D27" s="101"/>
      <c r="E27" s="102"/>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4">
        <f t="shared" si="0"/>
        <v>0</v>
      </c>
      <c r="AL27" s="105">
        <f t="shared" si="1"/>
        <v>0</v>
      </c>
      <c r="AM27" s="225"/>
      <c r="AN27" s="225"/>
    </row>
    <row r="28" spans="1:40" ht="18" customHeight="1">
      <c r="A28" s="98">
        <v>18</v>
      </c>
      <c r="B28" s="99"/>
      <c r="C28" s="100"/>
      <c r="D28" s="101"/>
      <c r="E28" s="102"/>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f t="shared" si="0"/>
        <v>0</v>
      </c>
      <c r="AL28" s="105">
        <f t="shared" si="1"/>
        <v>0</v>
      </c>
      <c r="AM28" s="225"/>
      <c r="AN28" s="225"/>
    </row>
    <row r="29" spans="1:40" ht="18" customHeight="1">
      <c r="A29" s="98">
        <v>19</v>
      </c>
      <c r="B29" s="99"/>
      <c r="C29" s="100"/>
      <c r="D29" s="101"/>
      <c r="E29" s="102"/>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4">
        <f t="shared" si="0"/>
        <v>0</v>
      </c>
      <c r="AL29" s="105">
        <f t="shared" si="1"/>
        <v>0</v>
      </c>
      <c r="AM29" s="225"/>
      <c r="AN29" s="225"/>
    </row>
    <row r="30" spans="1:40" ht="18" customHeight="1">
      <c r="A30" s="98">
        <v>20</v>
      </c>
      <c r="B30" s="99"/>
      <c r="C30" s="100"/>
      <c r="D30" s="101"/>
      <c r="E30" s="102"/>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4">
        <f t="shared" si="0"/>
        <v>0</v>
      </c>
      <c r="AL30" s="105">
        <f t="shared" si="1"/>
        <v>0</v>
      </c>
      <c r="AM30" s="225"/>
      <c r="AN30" s="225"/>
    </row>
    <row r="31" spans="1:40" ht="18" customHeight="1">
      <c r="A31" s="214" t="s">
        <v>742</v>
      </c>
      <c r="B31" s="226"/>
      <c r="C31" s="226"/>
      <c r="D31" s="226"/>
      <c r="E31" s="226"/>
      <c r="F31" s="106">
        <f>+SUM(F11:F30)</f>
        <v>0</v>
      </c>
      <c r="G31" s="106">
        <f t="shared" ref="G31:AJ31" si="2">+SUM(G11:G30)</f>
        <v>0</v>
      </c>
      <c r="H31" s="106">
        <f t="shared" si="2"/>
        <v>0</v>
      </c>
      <c r="I31" s="106">
        <f t="shared" si="2"/>
        <v>0</v>
      </c>
      <c r="J31" s="106">
        <f t="shared" si="2"/>
        <v>0</v>
      </c>
      <c r="K31" s="106">
        <f t="shared" si="2"/>
        <v>0</v>
      </c>
      <c r="L31" s="106">
        <f t="shared" si="2"/>
        <v>0</v>
      </c>
      <c r="M31" s="106">
        <f t="shared" si="2"/>
        <v>0</v>
      </c>
      <c r="N31" s="106">
        <f t="shared" si="2"/>
        <v>0</v>
      </c>
      <c r="O31" s="106">
        <f t="shared" si="2"/>
        <v>0</v>
      </c>
      <c r="P31" s="106">
        <f t="shared" si="2"/>
        <v>0</v>
      </c>
      <c r="Q31" s="106">
        <f t="shared" si="2"/>
        <v>0</v>
      </c>
      <c r="R31" s="106">
        <f t="shared" si="2"/>
        <v>0</v>
      </c>
      <c r="S31" s="106">
        <f t="shared" si="2"/>
        <v>0</v>
      </c>
      <c r="T31" s="106">
        <f t="shared" si="2"/>
        <v>0</v>
      </c>
      <c r="U31" s="106">
        <f t="shared" si="2"/>
        <v>0</v>
      </c>
      <c r="V31" s="106">
        <f t="shared" si="2"/>
        <v>0</v>
      </c>
      <c r="W31" s="106">
        <f t="shared" si="2"/>
        <v>0</v>
      </c>
      <c r="X31" s="106">
        <f t="shared" si="2"/>
        <v>0</v>
      </c>
      <c r="Y31" s="106">
        <f t="shared" si="2"/>
        <v>0</v>
      </c>
      <c r="Z31" s="106">
        <f t="shared" si="2"/>
        <v>0</v>
      </c>
      <c r="AA31" s="106">
        <f t="shared" si="2"/>
        <v>0</v>
      </c>
      <c r="AB31" s="106">
        <f t="shared" si="2"/>
        <v>0</v>
      </c>
      <c r="AC31" s="106">
        <f t="shared" si="2"/>
        <v>0</v>
      </c>
      <c r="AD31" s="106">
        <f t="shared" si="2"/>
        <v>0</v>
      </c>
      <c r="AE31" s="106">
        <f t="shared" si="2"/>
        <v>0</v>
      </c>
      <c r="AF31" s="106">
        <f t="shared" si="2"/>
        <v>0</v>
      </c>
      <c r="AG31" s="106">
        <f t="shared" si="2"/>
        <v>0</v>
      </c>
      <c r="AH31" s="106">
        <f t="shared" si="2"/>
        <v>0</v>
      </c>
      <c r="AI31" s="106">
        <f t="shared" si="2"/>
        <v>0</v>
      </c>
      <c r="AJ31" s="106">
        <f t="shared" si="2"/>
        <v>0</v>
      </c>
      <c r="AK31" s="104">
        <f t="shared" si="0"/>
        <v>0</v>
      </c>
      <c r="AL31" s="105">
        <f>IF($AK$3="４週",AK31/4,AK31/(DAY(EOMONTH($F$9,0))/7))</f>
        <v>0</v>
      </c>
      <c r="AM31" s="227"/>
      <c r="AN31" s="227"/>
    </row>
    <row r="32" spans="1:40" ht="18" customHeight="1">
      <c r="A32" s="226" t="s">
        <v>743</v>
      </c>
      <c r="B32" s="226"/>
      <c r="C32" s="226"/>
      <c r="D32" s="226"/>
      <c r="E32" s="228"/>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6"/>
      <c r="AL32" s="108"/>
      <c r="AM32" s="227"/>
      <c r="AN32" s="227"/>
    </row>
    <row r="33" spans="1:43" s="112" customFormat="1" ht="15" customHeight="1">
      <c r="A33" s="109"/>
      <c r="B33" s="109"/>
      <c r="C33" s="109"/>
      <c r="D33" s="109"/>
      <c r="E33" s="109"/>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09"/>
      <c r="AL33" s="109"/>
      <c r="AM33" s="111"/>
    </row>
    <row r="34" spans="1:43" s="112" customFormat="1" ht="15" customHeight="1">
      <c r="A34" s="109"/>
      <c r="B34" s="109"/>
      <c r="C34" s="109"/>
      <c r="D34" s="109"/>
      <c r="E34" s="109"/>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09"/>
      <c r="AL34" s="109"/>
      <c r="AM34" s="111"/>
    </row>
    <row r="35" spans="1:43" s="112" customFormat="1" ht="15" customHeight="1">
      <c r="A35" s="109"/>
      <c r="B35" s="109"/>
      <c r="C35" s="109"/>
      <c r="D35" s="109"/>
      <c r="E35" s="109"/>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09"/>
      <c r="AL35" s="109"/>
      <c r="AM35" s="111"/>
    </row>
    <row r="36" spans="1:43" s="112" customFormat="1" ht="21" customHeight="1">
      <c r="A36" s="113" t="s">
        <v>744</v>
      </c>
      <c r="B36" s="109"/>
      <c r="C36" s="109"/>
      <c r="D36" s="109"/>
      <c r="E36" s="109"/>
      <c r="F36" s="109"/>
      <c r="G36" s="110"/>
      <c r="H36" s="110"/>
      <c r="I36" s="110"/>
      <c r="J36" s="110"/>
      <c r="K36" s="110"/>
      <c r="L36" s="110"/>
      <c r="M36" s="110"/>
      <c r="N36" s="110"/>
      <c r="O36" s="110"/>
      <c r="AM36" s="109"/>
      <c r="AN36" s="111"/>
    </row>
    <row r="37" spans="1:43" s="112" customFormat="1" ht="25" customHeight="1">
      <c r="A37" s="20"/>
      <c r="B37" s="229" t="s">
        <v>745</v>
      </c>
      <c r="C37" s="230"/>
      <c r="D37" s="230"/>
      <c r="E37" s="230"/>
      <c r="F37" s="230"/>
      <c r="G37" s="230"/>
      <c r="H37" s="230"/>
      <c r="I37" s="230"/>
      <c r="J37" s="230"/>
      <c r="K37" s="231"/>
      <c r="L37" s="232" t="s">
        <v>746</v>
      </c>
      <c r="M37" s="232"/>
      <c r="N37" s="232"/>
      <c r="O37" s="232"/>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s="112" customFormat="1" ht="18" customHeight="1">
      <c r="A38" s="20"/>
      <c r="B38" s="237" t="s">
        <v>860</v>
      </c>
      <c r="C38" s="238"/>
      <c r="D38" s="238"/>
      <c r="E38" s="238"/>
      <c r="F38" s="238"/>
      <c r="G38" s="238"/>
      <c r="H38" s="238"/>
      <c r="I38" s="238"/>
      <c r="J38" s="238"/>
      <c r="K38" s="239"/>
      <c r="L38" s="240">
        <v>30</v>
      </c>
      <c r="M38" s="240"/>
      <c r="N38" s="240"/>
      <c r="O38" s="24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s="112" customFormat="1" ht="5.15" customHeight="1">
      <c r="A39" s="114"/>
      <c r="B39" s="114"/>
      <c r="C39" s="114"/>
      <c r="D39" s="20"/>
      <c r="E39" s="20"/>
      <c r="F39" s="20"/>
      <c r="G39" s="20"/>
      <c r="H39" s="2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5"/>
      <c r="AH39" s="115"/>
      <c r="AI39" s="115"/>
      <c r="AJ39" s="116"/>
      <c r="AK39" s="110"/>
      <c r="AL39" s="109"/>
      <c r="AM39" s="109"/>
      <c r="AN39" s="111"/>
    </row>
    <row r="40" spans="1:43" s="112" customFormat="1" ht="18" customHeight="1">
      <c r="A40" s="113" t="s">
        <v>747</v>
      </c>
      <c r="B40" s="110"/>
      <c r="D40" s="110"/>
      <c r="E40" s="110"/>
      <c r="F40" s="110"/>
      <c r="G40" s="110"/>
      <c r="H40" s="110"/>
      <c r="I40" s="110"/>
      <c r="J40" s="110"/>
      <c r="K40" s="110"/>
      <c r="L40" s="110"/>
      <c r="M40" s="110"/>
      <c r="N40" s="110"/>
      <c r="O40" s="110"/>
      <c r="P40" s="110"/>
      <c r="Q40" s="110"/>
      <c r="R40" s="110"/>
      <c r="S40" s="110"/>
      <c r="T40" s="110"/>
      <c r="U40" s="110"/>
      <c r="V40" s="110"/>
      <c r="W40" s="109"/>
      <c r="X40" s="110"/>
      <c r="Y40" s="110"/>
      <c r="Z40" s="110"/>
      <c r="AA40" s="110"/>
      <c r="AB40" s="110"/>
      <c r="AC40" s="110"/>
      <c r="AD40" s="110"/>
      <c r="AE40" s="110"/>
      <c r="AF40" s="110"/>
      <c r="AG40" s="115"/>
      <c r="AH40" s="115"/>
      <c r="AI40" s="115"/>
      <c r="AJ40" s="116"/>
      <c r="AK40" s="110"/>
      <c r="AL40" s="109"/>
      <c r="AM40" s="109"/>
      <c r="AN40" s="111"/>
    </row>
    <row r="41" spans="1:43" s="112" customFormat="1" ht="55" customHeight="1">
      <c r="A41" s="241" t="s">
        <v>748</v>
      </c>
      <c r="B41" s="241"/>
      <c r="C41" s="241" t="s">
        <v>749</v>
      </c>
      <c r="D41" s="241"/>
      <c r="E41" s="242" t="s">
        <v>750</v>
      </c>
      <c r="F41" s="242"/>
      <c r="G41" s="242"/>
      <c r="H41" s="242"/>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109"/>
      <c r="AN41" s="111"/>
    </row>
    <row r="42" spans="1:43" s="112" customFormat="1" ht="18" customHeight="1">
      <c r="A42" s="242" t="s">
        <v>751</v>
      </c>
      <c r="B42" s="242"/>
      <c r="C42" s="243">
        <f>ROUNDDOWN(IF(B38="主として知的障害のある児童を入所させる福祉型障害児入所施設",L38/20,IF(B38="主として肢体不自由のある児童を入所させる福祉型障害児入所施設",1,"0")),1)</f>
        <v>1.5</v>
      </c>
      <c r="D42" s="243"/>
      <c r="E42" s="243">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43"/>
      <c r="G42" s="243"/>
      <c r="H42" s="243"/>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109"/>
      <c r="AN42" s="111"/>
    </row>
    <row r="43" spans="1:43" s="112" customFormat="1" ht="5.15" customHeight="1">
      <c r="A43" s="114"/>
      <c r="B43" s="114"/>
      <c r="C43" s="114"/>
      <c r="D43" s="114"/>
      <c r="E43" s="114"/>
      <c r="F43" s="114"/>
      <c r="G43" s="114"/>
      <c r="H43" s="114"/>
      <c r="I43" s="114"/>
      <c r="J43" s="115"/>
      <c r="K43" s="115"/>
      <c r="L43" s="115"/>
      <c r="M43" s="116"/>
      <c r="N43" s="110"/>
      <c r="O43" s="110"/>
      <c r="P43" s="110"/>
      <c r="Q43" s="20"/>
      <c r="W43" s="109"/>
      <c r="X43" s="110"/>
      <c r="Y43" s="110"/>
      <c r="Z43" s="110"/>
      <c r="AA43" s="110"/>
      <c r="AB43" s="110"/>
      <c r="AC43" s="110"/>
      <c r="AD43" s="110"/>
      <c r="AE43" s="110"/>
      <c r="AF43" s="110"/>
      <c r="AG43" s="115"/>
      <c r="AH43" s="115"/>
      <c r="AI43" s="115"/>
      <c r="AJ43" s="116"/>
      <c r="AK43" s="110"/>
      <c r="AL43" s="109"/>
      <c r="AM43" s="109"/>
      <c r="AN43" s="111"/>
    </row>
    <row r="44" spans="1:43" ht="21" customHeight="1">
      <c r="A44" s="117" t="s">
        <v>752</v>
      </c>
      <c r="B44" s="87"/>
      <c r="C44" s="95"/>
      <c r="D44" s="95"/>
      <c r="E44" s="95"/>
      <c r="F44" s="95"/>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95"/>
      <c r="AM44" s="95"/>
      <c r="AN44" s="88"/>
    </row>
    <row r="45" spans="1:43" ht="25" customHeight="1">
      <c r="A45" s="88"/>
      <c r="B45" s="94"/>
      <c r="C45" s="233" t="str">
        <f>IF(VLOOKUP($AK$1,[1]選択肢!$A$1:$J$31,C50,FALSE)=0,"-",VLOOKUP($AK$1,[1]選択肢!$A$1:$J$31,C50,FALSE))</f>
        <v>管理者</v>
      </c>
      <c r="D45" s="234"/>
      <c r="E45" s="235" t="str">
        <f>IF(VLOOKUP($AK$1,[1]選択肢!$A$1:$J$31,E50,FALSE)=0,"-",VLOOKUP($AK$1,[1]選択肢!$A$1:$J$31,E50,FALSE))</f>
        <v>児童発達支援管理責任者</v>
      </c>
      <c r="F45" s="235"/>
      <c r="G45" s="235"/>
      <c r="H45" s="235"/>
      <c r="I45" s="233" t="str">
        <f>IF(VLOOKUP($AK$1,[1]選択肢!$A$1:$J$31,I50,FALSE)=0,"-",VLOOKUP($AK$1,[1]選択肢!$A$1:$J$31,I50,FALSE))</f>
        <v>医師</v>
      </c>
      <c r="J45" s="234"/>
      <c r="K45" s="234"/>
      <c r="L45" s="234"/>
      <c r="M45" s="234"/>
      <c r="N45" s="236"/>
      <c r="O45" s="233" t="str">
        <f>IF(VLOOKUP($AK$1,[1]選択肢!$A$1:$J$31,O50,FALSE)=0,"-",VLOOKUP($AK$1,[1]選択肢!$A$1:$J$31,O50,FALSE))</f>
        <v>看護職員</v>
      </c>
      <c r="P45" s="234"/>
      <c r="Q45" s="234"/>
      <c r="R45" s="234"/>
      <c r="S45" s="234"/>
      <c r="T45" s="236"/>
      <c r="U45" s="233" t="str">
        <f>IF(VLOOKUP($AK$1,[1]選択肢!$A$1:$J$31,U50,FALSE)=0,"-",VLOOKUP($AK$1,[1]選択肢!$A$1:$J$31,U50,FALSE))</f>
        <v>児童指導員</v>
      </c>
      <c r="V45" s="234"/>
      <c r="W45" s="234"/>
      <c r="X45" s="234"/>
      <c r="Y45" s="234"/>
      <c r="Z45" s="236"/>
      <c r="AA45" s="233" t="str">
        <f>IF(VLOOKUP($AK$1,[1]選択肢!$A$1:$J$31,AA50,FALSE)=0,"-",VLOOKUP($AK$1,[1]選択肢!$A$1:$J$31,AA50,FALSE))</f>
        <v>保育士</v>
      </c>
      <c r="AB45" s="234"/>
      <c r="AC45" s="234"/>
      <c r="AD45" s="234"/>
      <c r="AE45" s="234"/>
      <c r="AF45" s="236"/>
      <c r="AG45" s="235" t="str">
        <f>IF(VLOOKUP($AK$1,[1]選択肢!$A$1:$J$31,AG50,FALSE)=0,"-",VLOOKUP($AK$1,[1]選択肢!$A$1:$J$31,AG50,FALSE))</f>
        <v>栄養士</v>
      </c>
      <c r="AH45" s="235"/>
      <c r="AI45" s="235"/>
      <c r="AJ45" s="235"/>
      <c r="AK45" s="235"/>
      <c r="AL45" s="235" t="str">
        <f>IF(VLOOKUP($AK$1,[1]選択肢!$A$1:$J$31,AL50,FALSE)=0,"-",VLOOKUP($AK$1,[1]選択肢!$A$1:$J$31,AL50,FALSE))</f>
        <v>調理員</v>
      </c>
      <c r="AM45" s="235"/>
      <c r="AN45" s="88"/>
    </row>
    <row r="46" spans="1:43" ht="18" customHeight="1">
      <c r="A46" s="88"/>
      <c r="B46" s="94"/>
      <c r="C46" s="119" t="s">
        <v>753</v>
      </c>
      <c r="D46" s="119" t="s">
        <v>754</v>
      </c>
      <c r="E46" s="120" t="s">
        <v>753</v>
      </c>
      <c r="F46" s="244" t="s">
        <v>754</v>
      </c>
      <c r="G46" s="244"/>
      <c r="H46" s="244"/>
      <c r="I46" s="245" t="s">
        <v>753</v>
      </c>
      <c r="J46" s="246"/>
      <c r="K46" s="247"/>
      <c r="L46" s="245" t="s">
        <v>754</v>
      </c>
      <c r="M46" s="246"/>
      <c r="N46" s="247"/>
      <c r="O46" s="245" t="s">
        <v>753</v>
      </c>
      <c r="P46" s="246"/>
      <c r="Q46" s="247"/>
      <c r="R46" s="245" t="s">
        <v>754</v>
      </c>
      <c r="S46" s="246"/>
      <c r="T46" s="247"/>
      <c r="U46" s="245" t="s">
        <v>753</v>
      </c>
      <c r="V46" s="246"/>
      <c r="W46" s="247"/>
      <c r="X46" s="245" t="s">
        <v>754</v>
      </c>
      <c r="Y46" s="246"/>
      <c r="Z46" s="247"/>
      <c r="AA46" s="245" t="s">
        <v>753</v>
      </c>
      <c r="AB46" s="246"/>
      <c r="AC46" s="247"/>
      <c r="AD46" s="245" t="s">
        <v>754</v>
      </c>
      <c r="AE46" s="246"/>
      <c r="AF46" s="247"/>
      <c r="AG46" s="245" t="s">
        <v>753</v>
      </c>
      <c r="AH46" s="246"/>
      <c r="AI46" s="247"/>
      <c r="AJ46" s="245" t="s">
        <v>754</v>
      </c>
      <c r="AK46" s="247"/>
      <c r="AL46" s="120" t="s">
        <v>755</v>
      </c>
      <c r="AM46" s="120" t="s">
        <v>756</v>
      </c>
      <c r="AN46" s="88"/>
    </row>
    <row r="47" spans="1:43" ht="18" customHeight="1">
      <c r="A47" s="88"/>
      <c r="B47" s="121" t="s">
        <v>757</v>
      </c>
      <c r="C47" s="120">
        <f>COUNTIFS($B$11:$B$30,C$45,$C$11:$C$30,"A",$E$11:$E$30,"*")</f>
        <v>0</v>
      </c>
      <c r="D47" s="120">
        <f>COUNTIFS($B$11:$B$30,C$45,$C$11:$C$30,"B",$E$11:$E$30,"*")</f>
        <v>1</v>
      </c>
      <c r="E47" s="120">
        <f>COUNTIFS($B$11:$B$30,E$45,$C$11:$C$30,"A",$E$11:$E$30,"*")</f>
        <v>1</v>
      </c>
      <c r="F47" s="245">
        <f>COUNTIFS($B$11:$B$30,E$45,$C$11:$C$30,"B",$E$11:$E$30,"*")</f>
        <v>0</v>
      </c>
      <c r="G47" s="246"/>
      <c r="H47" s="247"/>
      <c r="I47" s="245">
        <f>COUNTIFS($B$11:$B$30,I$45,$C$11:$C$30,"A",$E$11:$E$30,"*")</f>
        <v>0</v>
      </c>
      <c r="J47" s="246"/>
      <c r="K47" s="247"/>
      <c r="L47" s="245">
        <f>COUNTIFS($B$11:$B$30,I$45,$C$11:$C$30,"B",$E$11:$E$30,"*")</f>
        <v>0</v>
      </c>
      <c r="M47" s="246"/>
      <c r="N47" s="247"/>
      <c r="O47" s="245">
        <f>COUNTIFS($B$11:$B$30,O$45,$C$11:$C$30,"A",$E$11:$E$30,"*")</f>
        <v>0</v>
      </c>
      <c r="P47" s="246"/>
      <c r="Q47" s="247"/>
      <c r="R47" s="245">
        <f>COUNTIFS($B$11:$B$30,O$45,$C$11:$C$30,"B",$E$11:$E$30,"*")</f>
        <v>0</v>
      </c>
      <c r="S47" s="246"/>
      <c r="T47" s="247"/>
      <c r="U47" s="245">
        <f>COUNTIFS($B$11:$B$30,U$45,$C$11:$C$30,"A",$E$11:$E$30,"*")</f>
        <v>1</v>
      </c>
      <c r="V47" s="246"/>
      <c r="W47" s="247"/>
      <c r="X47" s="245">
        <f>COUNTIFS($B$11:$B$30,U$45,$C$11:$C$30,"B",$E$11:$E$30,"*")</f>
        <v>0</v>
      </c>
      <c r="Y47" s="246"/>
      <c r="Z47" s="247"/>
      <c r="AA47" s="245">
        <f>COUNTIFS($B$11:$B$30,AA$45,$C$11:$C$30,"A",$E$11:$E$30,"*")</f>
        <v>1</v>
      </c>
      <c r="AB47" s="246"/>
      <c r="AC47" s="247"/>
      <c r="AD47" s="245">
        <f>COUNTIFS($B$11:$B$30,AA$45,$C$11:$C$30,"B",$E$11:$E$30,"*")</f>
        <v>0</v>
      </c>
      <c r="AE47" s="246"/>
      <c r="AF47" s="247"/>
      <c r="AG47" s="245">
        <f>COUNTIFS($B$11:$B$30,AG$45,$C$11:$C$30,"A",$E$11:$E$30,"*")</f>
        <v>0</v>
      </c>
      <c r="AH47" s="246"/>
      <c r="AI47" s="247"/>
      <c r="AJ47" s="245">
        <f>COUNTIFS($B$11:$B$30,AG$45,$C$11:$C$30,"B",$E$11:$E$30,"*")</f>
        <v>0</v>
      </c>
      <c r="AK47" s="247"/>
      <c r="AL47" s="120">
        <f>COUNTIFS($B$11:$B$30,AL$45,$C$11:$C$30,"A",$E$11:$E$30,"*")</f>
        <v>0</v>
      </c>
      <c r="AM47" s="120">
        <f>COUNTIFS($B$11:$B$30,AL$45,$C$11:$C$30,"B",$E$11:$E$30,"*")</f>
        <v>0</v>
      </c>
      <c r="AN47" s="88"/>
    </row>
    <row r="48" spans="1:43" ht="18" customHeight="1">
      <c r="A48" s="88"/>
      <c r="B48" s="122" t="s">
        <v>758</v>
      </c>
      <c r="C48" s="120">
        <f>COUNTIFS($B$11:$B$30,C$45,$C$11:$C$30,"C",$E$11:$E$30,"*")</f>
        <v>0</v>
      </c>
      <c r="D48" s="120">
        <f>COUNTIFS($B$11:$B$30,C$45,$C$11:$C$30,"D",$E$11:$E$30,"*")</f>
        <v>0</v>
      </c>
      <c r="E48" s="120">
        <f>COUNTIFS($B$11:$B$30,E$45,$C$11:$C$30,"C",$E$11:$E$30,"*")</f>
        <v>0</v>
      </c>
      <c r="F48" s="245">
        <f>COUNTIFS($B$11:$B$30,E$45,$C$11:$C$30,"D",$E$11:$E$30,"*")</f>
        <v>0</v>
      </c>
      <c r="G48" s="246"/>
      <c r="H48" s="247"/>
      <c r="I48" s="245">
        <f>COUNTIFS($B$11:$B$30,I$45,$C$11:$C$30,"C",$E$11:$E$30,"*")</f>
        <v>0</v>
      </c>
      <c r="J48" s="246"/>
      <c r="K48" s="247"/>
      <c r="L48" s="245">
        <f>COUNTIFS($B$11:$B$30,I$45,$C$11:$C$30,"D",$E$11:$E$30,"*")</f>
        <v>0</v>
      </c>
      <c r="M48" s="246"/>
      <c r="N48" s="247"/>
      <c r="O48" s="245">
        <f>COUNTIFS($B$11:$B$30,O$45,$C$11:$C$30,"C",$E$11:$E$30,"*")</f>
        <v>0</v>
      </c>
      <c r="P48" s="246"/>
      <c r="Q48" s="247"/>
      <c r="R48" s="245">
        <f>COUNTIFS($B$11:$B$30,O$45,$C$11:$C$30,"D",$E$11:$E$30,"*")</f>
        <v>0</v>
      </c>
      <c r="S48" s="246"/>
      <c r="T48" s="247"/>
      <c r="U48" s="245">
        <f>COUNTIFS($B$11:$B$30,U$45,$C$11:$C$30,"C",$E$11:$E$30,"*")</f>
        <v>0</v>
      </c>
      <c r="V48" s="246"/>
      <c r="W48" s="247"/>
      <c r="X48" s="245">
        <f>COUNTIFS($B$11:$B$30,U$45,$C$11:$C$30,"D",$E$11:$E$30,"*")</f>
        <v>0</v>
      </c>
      <c r="Y48" s="246"/>
      <c r="Z48" s="247"/>
      <c r="AA48" s="245">
        <f>COUNTIFS($B$11:$B$30,AA$45,$C$11:$C$30,"C",$E$11:$E$30,"*")</f>
        <v>0</v>
      </c>
      <c r="AB48" s="246"/>
      <c r="AC48" s="247"/>
      <c r="AD48" s="245">
        <f>COUNTIFS($B$11:$B$30,AA$45,$C$11:$C$30,"D",$E$11:$E$30,"*")</f>
        <v>0</v>
      </c>
      <c r="AE48" s="246"/>
      <c r="AF48" s="247"/>
      <c r="AG48" s="245">
        <f>COUNTIFS($B$11:$B$30,AG$45,$C$11:$C$30,"C",$E$11:$E$30,"*")</f>
        <v>0</v>
      </c>
      <c r="AH48" s="246"/>
      <c r="AI48" s="247"/>
      <c r="AJ48" s="245">
        <f>COUNTIFS($B$11:$B$30,AG$45,$C$11:$C$30,"D",$E$11:$E$30,"*")</f>
        <v>0</v>
      </c>
      <c r="AK48" s="247"/>
      <c r="AL48" s="120">
        <f>COUNTIFS($B$11:$B$30,AL$45,$C$11:$C$30,"C",$E$11:$E$30,"*")</f>
        <v>0</v>
      </c>
      <c r="AM48" s="120">
        <f>COUNTIFS($B$11:$B$30,AL$45,$C$11:$C$30,"D",$E$11:$E$30,"*")</f>
        <v>0</v>
      </c>
      <c r="AN48" s="88"/>
    </row>
    <row r="49" spans="1:40" ht="25" customHeight="1">
      <c r="A49" s="88"/>
      <c r="B49" s="122" t="s">
        <v>759</v>
      </c>
      <c r="C49" s="233" t="str">
        <f>IF($AK$3="４週",SUMIFS($AK$11:$AK$30,$B$11:$B$30,C45)/4/$AH$5,IF($AK$3="歴月",SUMIFS($AK$11:$AK$30,$B$11:$B$30,C45)/$AL$5,"記載する期間を選択してください"))</f>
        <v>記載する期間を選択してください</v>
      </c>
      <c r="D49" s="236"/>
      <c r="E49" s="233" t="str">
        <f>IF($AK$3="４週",SUMIFS($AK$11:$AK$30,$B$11:$B$30,E45)/4/$AH$5,IF($AK$3="歴月",SUMIFS($AK$11:$AK$30,$B$11:$B$30,E45)/$AL$5,"記載する期間を選択してください"))</f>
        <v>記載する期間を選択してください</v>
      </c>
      <c r="F49" s="234"/>
      <c r="G49" s="234"/>
      <c r="H49" s="236"/>
      <c r="I49" s="233" t="str">
        <f>IF($AK$3="４週",SUMIFS($AK$11:$AK$30,$B$11:$B$30,I45)/4/$AH$5,IF($AK$3="歴月",SUMIFS($AK$11:$AK$30,$B$11:$B$30,I45)/$AL$5,"記載する期間を選択してください"))</f>
        <v>記載する期間を選択してください</v>
      </c>
      <c r="J49" s="234"/>
      <c r="K49" s="234"/>
      <c r="L49" s="234"/>
      <c r="M49" s="234"/>
      <c r="N49" s="236"/>
      <c r="O49" s="233" t="str">
        <f>IF($AK$3="４週",SUMIFS($AK$11:$AK$30,$B$11:$B$30,O45)/4/$AH$5,IF($AK$3="歴月",SUMIFS($AK$11:$AK$30,$B$11:$B$30,O45)/$AL$5,"記載する期間を選択してください"))</f>
        <v>記載する期間を選択してください</v>
      </c>
      <c r="P49" s="234"/>
      <c r="Q49" s="234"/>
      <c r="R49" s="234"/>
      <c r="S49" s="234"/>
      <c r="T49" s="236"/>
      <c r="U49" s="233" t="str">
        <f>IF($AK$3="４週",SUMIFS($AK$11:$AK$30,$B$11:$B$30,U45)/4/$AH$5,IF($AK$3="歴月",SUMIFS($AK$11:$AK$30,$B$11:$B$30,U45)/$AL$5,"記載する期間を選択してください"))</f>
        <v>記載する期間を選択してください</v>
      </c>
      <c r="V49" s="234"/>
      <c r="W49" s="234"/>
      <c r="X49" s="234"/>
      <c r="Y49" s="234"/>
      <c r="Z49" s="236"/>
      <c r="AA49" s="233" t="str">
        <f>IF($AK$3="４週",SUMIFS($AK$11:$AK$30,$B$11:$B$30,AA45)/4/$AH$5,IF($AK$3="歴月",SUMIFS($AK$11:$AK$30,$B$11:$B$30,AA45)/$AL$5,"記載する期間を選択してください"))</f>
        <v>記載する期間を選択してください</v>
      </c>
      <c r="AB49" s="234"/>
      <c r="AC49" s="234"/>
      <c r="AD49" s="234"/>
      <c r="AE49" s="234"/>
      <c r="AF49" s="236"/>
      <c r="AG49" s="233" t="str">
        <f>IF($AK$3="４週",SUMIFS($AK$11:$AK$30,$B$11:$B$30,AG45)/4/$AH$5,IF($AK$3="歴月",SUMIFS($AK$11:$AK$30,$B$11:$B$30,AG45)/$AL$5,"記載する期間を選択してください"))</f>
        <v>記載する期間を選択してください</v>
      </c>
      <c r="AH49" s="234"/>
      <c r="AI49" s="234"/>
      <c r="AJ49" s="234"/>
      <c r="AK49" s="236"/>
      <c r="AL49" s="233" t="str">
        <f>IF($AK$3="４週",SUMIFS($AK$11:$AK$30,$B$11:$B$30,AL45)/4/$AH$5,IF($AK$3="歴月",SUMIFS($AK$11:$AK$30,$B$11:$B$30,AL45)/$AL$5,"記載する期間を選択してください"))</f>
        <v>記載する期間を選択してください</v>
      </c>
      <c r="AM49" s="236"/>
      <c r="AN49" s="88"/>
    </row>
    <row r="50" spans="1:40" ht="5.15" customHeight="1">
      <c r="A50" s="88"/>
      <c r="B50" s="87"/>
      <c r="C50" s="123">
        <v>2</v>
      </c>
      <c r="D50" s="123"/>
      <c r="E50" s="123">
        <v>3</v>
      </c>
      <c r="F50" s="123"/>
      <c r="G50" s="123"/>
      <c r="H50" s="123"/>
      <c r="I50" s="123">
        <v>4</v>
      </c>
      <c r="J50" s="123"/>
      <c r="K50" s="123"/>
      <c r="L50" s="123"/>
      <c r="M50" s="123"/>
      <c r="N50" s="123"/>
      <c r="O50" s="123">
        <v>5</v>
      </c>
      <c r="P50" s="123"/>
      <c r="Q50" s="123"/>
      <c r="R50" s="123"/>
      <c r="S50" s="123"/>
      <c r="T50" s="123"/>
      <c r="U50" s="123">
        <v>6</v>
      </c>
      <c r="V50" s="123"/>
      <c r="W50" s="123"/>
      <c r="X50" s="123"/>
      <c r="Y50" s="123"/>
      <c r="Z50" s="123"/>
      <c r="AA50" s="123">
        <v>7</v>
      </c>
      <c r="AB50" s="123"/>
      <c r="AC50" s="123"/>
      <c r="AD50" s="123"/>
      <c r="AE50" s="123"/>
      <c r="AF50" s="123"/>
      <c r="AG50" s="123">
        <v>8</v>
      </c>
      <c r="AH50" s="123"/>
      <c r="AI50" s="123"/>
      <c r="AJ50" s="123"/>
      <c r="AK50" s="123"/>
      <c r="AL50" s="123">
        <v>9</v>
      </c>
      <c r="AM50" s="124"/>
      <c r="AN50" s="88"/>
    </row>
    <row r="51" spans="1:40" ht="15" customHeight="1">
      <c r="A51" s="125" t="s">
        <v>760</v>
      </c>
      <c r="B51" s="126"/>
      <c r="C51" s="127"/>
      <c r="D51" s="127"/>
      <c r="E51" s="127"/>
      <c r="F51" s="128"/>
      <c r="G51" s="127"/>
      <c r="H51" s="123"/>
      <c r="I51" s="123"/>
      <c r="J51" s="123"/>
      <c r="K51" s="123"/>
      <c r="L51" s="123"/>
      <c r="M51" s="123"/>
      <c r="N51" s="123"/>
      <c r="O51" s="123"/>
      <c r="P51" s="123"/>
      <c r="Q51" s="123"/>
      <c r="R51" s="123">
        <v>6</v>
      </c>
      <c r="S51" s="123"/>
      <c r="T51" s="123"/>
      <c r="U51" s="123"/>
      <c r="V51" s="123"/>
      <c r="W51" s="123"/>
      <c r="X51" s="123">
        <v>7</v>
      </c>
      <c r="Y51" s="123"/>
      <c r="Z51" s="123"/>
      <c r="AA51" s="123"/>
      <c r="AB51" s="123"/>
      <c r="AC51" s="123"/>
      <c r="AD51" s="123">
        <v>8</v>
      </c>
      <c r="AE51" s="123"/>
      <c r="AF51" s="123"/>
      <c r="AG51" s="129"/>
      <c r="AH51" s="129"/>
      <c r="AI51" s="129"/>
      <c r="AJ51" s="129">
        <v>9</v>
      </c>
      <c r="AK51" s="130"/>
      <c r="AL51" s="130"/>
      <c r="AM51" s="88"/>
    </row>
    <row r="52" spans="1:40" s="132" customFormat="1" ht="15" customHeight="1">
      <c r="A52" s="125" t="s">
        <v>761</v>
      </c>
      <c r="B52" s="131"/>
      <c r="C52" s="131"/>
      <c r="D52" s="131"/>
      <c r="E52" s="131"/>
      <c r="F52" s="131"/>
      <c r="G52" s="131"/>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row>
    <row r="53" spans="1:40" s="132" customFormat="1" ht="15" customHeight="1">
      <c r="A53" s="125" t="s">
        <v>762</v>
      </c>
      <c r="B53" s="131"/>
      <c r="C53" s="131"/>
      <c r="D53" s="131"/>
      <c r="E53" s="131"/>
      <c r="F53" s="131"/>
      <c r="G53" s="131"/>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row>
    <row r="54" spans="1:40" s="132" customFormat="1" ht="15" customHeight="1">
      <c r="A54" s="125" t="s">
        <v>763</v>
      </c>
      <c r="B54" s="131"/>
      <c r="C54" s="131"/>
      <c r="D54" s="131"/>
      <c r="E54" s="131"/>
      <c r="F54" s="131"/>
      <c r="G54" s="131"/>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row>
    <row r="55" spans="1:40" s="132" customFormat="1" ht="15" customHeight="1">
      <c r="A55" s="125" t="s">
        <v>764</v>
      </c>
      <c r="B55" s="131"/>
      <c r="C55" s="131"/>
      <c r="D55" s="131"/>
      <c r="E55" s="131"/>
      <c r="F55" s="131"/>
      <c r="G55" s="131"/>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row>
    <row r="56" spans="1:40" ht="15" customHeight="1">
      <c r="A56" s="132" t="s">
        <v>765</v>
      </c>
      <c r="B56" s="133"/>
      <c r="C56" s="132"/>
      <c r="D56" s="132"/>
      <c r="E56" s="132"/>
      <c r="F56" s="132"/>
      <c r="G56" s="132"/>
    </row>
    <row r="57" spans="1:40" ht="15" customHeight="1">
      <c r="A57" s="132" t="s">
        <v>766</v>
      </c>
      <c r="B57" s="133"/>
      <c r="C57" s="132"/>
      <c r="D57" s="132"/>
      <c r="E57" s="132"/>
      <c r="F57" s="132"/>
      <c r="G57" s="132"/>
    </row>
    <row r="58" spans="1:40" ht="15" customHeight="1">
      <c r="A58" s="132"/>
      <c r="B58" s="121" t="s">
        <v>767</v>
      </c>
      <c r="C58" s="210" t="s">
        <v>768</v>
      </c>
      <c r="D58" s="210"/>
      <c r="E58" s="210"/>
      <c r="F58" s="132"/>
      <c r="G58" s="132"/>
    </row>
    <row r="59" spans="1:40" ht="15" customHeight="1">
      <c r="A59" s="132"/>
      <c r="B59" s="134" t="s">
        <v>736</v>
      </c>
      <c r="C59" s="248" t="s">
        <v>769</v>
      </c>
      <c r="D59" s="248"/>
      <c r="E59" s="248"/>
      <c r="F59" s="132"/>
      <c r="G59" s="132"/>
    </row>
    <row r="60" spans="1:40" ht="15" customHeight="1">
      <c r="A60" s="132"/>
      <c r="B60" s="134" t="s">
        <v>737</v>
      </c>
      <c r="C60" s="248" t="s">
        <v>770</v>
      </c>
      <c r="D60" s="248"/>
      <c r="E60" s="248"/>
      <c r="F60" s="132"/>
      <c r="G60" s="132"/>
    </row>
    <row r="61" spans="1:40" ht="15" customHeight="1">
      <c r="A61" s="132"/>
      <c r="B61" s="134" t="s">
        <v>738</v>
      </c>
      <c r="C61" s="248" t="s">
        <v>771</v>
      </c>
      <c r="D61" s="248"/>
      <c r="E61" s="248"/>
      <c r="F61" s="132"/>
      <c r="G61" s="132"/>
    </row>
    <row r="62" spans="1:40" ht="15" customHeight="1">
      <c r="A62" s="132"/>
      <c r="B62" s="134" t="s">
        <v>739</v>
      </c>
      <c r="C62" s="248" t="s">
        <v>772</v>
      </c>
      <c r="D62" s="248"/>
      <c r="E62" s="248"/>
      <c r="F62" s="132"/>
      <c r="G62" s="132"/>
    </row>
    <row r="63" spans="1:40" ht="15" customHeight="1">
      <c r="A63" s="132"/>
      <c r="B63" s="125" t="s">
        <v>773</v>
      </c>
      <c r="C63" s="132"/>
      <c r="D63" s="132"/>
      <c r="E63" s="132"/>
      <c r="F63" s="132"/>
      <c r="G63" s="132"/>
    </row>
    <row r="64" spans="1:40" ht="15" customHeight="1">
      <c r="A64" s="132"/>
      <c r="B64" s="125" t="s">
        <v>774</v>
      </c>
      <c r="C64" s="132"/>
      <c r="D64" s="132"/>
      <c r="E64" s="132"/>
      <c r="F64" s="132"/>
      <c r="G64" s="132"/>
    </row>
    <row r="65" spans="1:7" ht="15" customHeight="1">
      <c r="A65" s="132"/>
      <c r="B65" s="125" t="s">
        <v>775</v>
      </c>
      <c r="C65" s="132"/>
      <c r="D65" s="132"/>
      <c r="E65" s="132"/>
      <c r="F65" s="132"/>
      <c r="G65" s="132"/>
    </row>
    <row r="66" spans="1:7" ht="15" customHeight="1">
      <c r="A66" s="132" t="s">
        <v>776</v>
      </c>
      <c r="B66" s="133"/>
      <c r="C66" s="132"/>
      <c r="D66" s="132"/>
      <c r="E66" s="132"/>
      <c r="F66" s="132"/>
      <c r="G66" s="132"/>
    </row>
    <row r="67" spans="1:7" ht="15" customHeight="1">
      <c r="A67" s="132" t="s">
        <v>777</v>
      </c>
      <c r="B67" s="133"/>
      <c r="C67" s="132"/>
      <c r="D67" s="132"/>
      <c r="E67" s="132"/>
      <c r="F67" s="132"/>
      <c r="G67" s="132"/>
    </row>
    <row r="68" spans="1:7" ht="15" customHeight="1">
      <c r="A68" s="132" t="s">
        <v>778</v>
      </c>
      <c r="B68" s="133"/>
      <c r="C68" s="132"/>
      <c r="D68" s="132"/>
      <c r="E68" s="132"/>
      <c r="F68" s="132"/>
      <c r="G68" s="132"/>
    </row>
    <row r="69" spans="1:7" ht="15" customHeight="1">
      <c r="A69" s="132" t="s">
        <v>779</v>
      </c>
      <c r="B69" s="133"/>
      <c r="C69" s="132"/>
      <c r="D69" s="132"/>
      <c r="E69" s="132"/>
      <c r="F69" s="132"/>
      <c r="G69" s="132"/>
    </row>
    <row r="70" spans="1:7" ht="15" customHeight="1">
      <c r="A70" s="132" t="s">
        <v>780</v>
      </c>
      <c r="B70" s="133"/>
      <c r="C70" s="132"/>
      <c r="D70" s="132"/>
      <c r="E70" s="132"/>
      <c r="F70" s="132"/>
      <c r="G70" s="132"/>
    </row>
    <row r="71" spans="1:7" ht="15" customHeight="1">
      <c r="A71" s="132" t="s">
        <v>781</v>
      </c>
      <c r="B71" s="133"/>
      <c r="C71" s="132"/>
      <c r="D71" s="132"/>
      <c r="E71" s="132"/>
      <c r="F71" s="132"/>
      <c r="G71" s="132"/>
    </row>
    <row r="72" spans="1:7" ht="15" customHeight="1">
      <c r="A72" s="132" t="s">
        <v>782</v>
      </c>
      <c r="B72" s="133"/>
      <c r="C72" s="132"/>
      <c r="D72" s="132"/>
      <c r="E72" s="132"/>
      <c r="F72" s="132"/>
      <c r="G72" s="132"/>
    </row>
    <row r="73" spans="1:7" ht="15" customHeight="1">
      <c r="A73" s="132" t="s">
        <v>783</v>
      </c>
      <c r="B73" s="133"/>
      <c r="C73" s="132"/>
      <c r="D73" s="132"/>
      <c r="E73" s="132"/>
      <c r="F73" s="132"/>
      <c r="G73" s="132"/>
    </row>
    <row r="74" spans="1:7" ht="15" customHeight="1">
      <c r="A74" s="132" t="s">
        <v>784</v>
      </c>
      <c r="B74" s="133"/>
      <c r="C74" s="132"/>
      <c r="D74" s="132"/>
      <c r="E74" s="132"/>
      <c r="F74" s="132"/>
      <c r="G74" s="132"/>
    </row>
    <row r="75" spans="1:7" ht="15" customHeight="1">
      <c r="A75" s="132" t="s">
        <v>785</v>
      </c>
      <c r="B75" s="133"/>
      <c r="C75" s="132"/>
      <c r="D75" s="132"/>
      <c r="E75" s="132"/>
      <c r="F75" s="132"/>
      <c r="G75" s="132"/>
    </row>
    <row r="76" spans="1:7" ht="15" customHeight="1">
      <c r="A76" s="132" t="s">
        <v>786</v>
      </c>
      <c r="B76" s="133"/>
      <c r="C76" s="132"/>
      <c r="D76" s="132"/>
      <c r="E76" s="132"/>
      <c r="F76" s="132"/>
      <c r="G76" s="132"/>
    </row>
    <row r="77" spans="1:7" ht="15" customHeight="1">
      <c r="A77" s="132" t="s">
        <v>787</v>
      </c>
      <c r="B77" s="133"/>
      <c r="C77" s="132"/>
      <c r="D77" s="132"/>
      <c r="E77" s="132"/>
      <c r="F77" s="132"/>
      <c r="G77" s="132"/>
    </row>
    <row r="78" spans="1:7" ht="15" customHeight="1">
      <c r="A78" s="132" t="s">
        <v>788</v>
      </c>
      <c r="B78" s="133"/>
      <c r="C78" s="132"/>
      <c r="D78" s="132"/>
      <c r="E78" s="132"/>
      <c r="F78" s="132"/>
      <c r="G78" s="132"/>
    </row>
  </sheetData>
  <mergeCells count="110">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C45:D45"/>
    <mergeCell ref="E45:H45"/>
    <mergeCell ref="I45:N45"/>
    <mergeCell ref="O45:T45"/>
    <mergeCell ref="U45:Z45"/>
    <mergeCell ref="AA45:AF45"/>
    <mergeCell ref="B38:K38"/>
    <mergeCell ref="L38:O38"/>
    <mergeCell ref="A41:B41"/>
    <mergeCell ref="C41:D41"/>
    <mergeCell ref="E41:H41"/>
    <mergeCell ref="A42:B42"/>
    <mergeCell ref="C42:D42"/>
    <mergeCell ref="E42:H42"/>
    <mergeCell ref="AM29:AN29"/>
    <mergeCell ref="AM30:AN30"/>
    <mergeCell ref="A31:E31"/>
    <mergeCell ref="AM31:AN32"/>
    <mergeCell ref="A32:E32"/>
    <mergeCell ref="B37:K37"/>
    <mergeCell ref="L37:O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7:A10"/>
    <mergeCell ref="B7:B10"/>
    <mergeCell ref="C7:C10"/>
    <mergeCell ref="D7:D10"/>
    <mergeCell ref="E7:E10"/>
    <mergeCell ref="F7:AJ7"/>
    <mergeCell ref="AK7:AK10"/>
    <mergeCell ref="AK1:AN1"/>
    <mergeCell ref="M2:P2"/>
    <mergeCell ref="Q2:R2"/>
    <mergeCell ref="S2:T2"/>
    <mergeCell ref="U2:V2"/>
    <mergeCell ref="AK2:AN2"/>
    <mergeCell ref="AL7:AL10"/>
    <mergeCell ref="AM7:AN10"/>
    <mergeCell ref="F8:L8"/>
    <mergeCell ref="M8:S8"/>
    <mergeCell ref="T8:Z8"/>
    <mergeCell ref="AA8:AG8"/>
    <mergeCell ref="AH8:AJ8"/>
    <mergeCell ref="AK3:AN3"/>
    <mergeCell ref="AK4:AN4"/>
    <mergeCell ref="AH5:AJ5"/>
  </mergeCells>
  <phoneticPr fontId="4"/>
  <dataValidations count="7">
    <dataValidation type="list" allowBlank="1"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L38:O38">
      <formula1>0</formula1>
    </dataValidation>
    <dataValidation operator="greaterThanOrEqual" allowBlank="1" showInputMessage="1" showErrorMessage="1" sqref="I39:I40 L39:L40 L43 I43"/>
    <dataValidation type="list" allowBlank="1" showInputMessage="1" showErrorMessage="1" sqref="C11:C30">
      <formula1>"A,B,C,D"</formula1>
    </dataValidation>
    <dataValidation type="list" allowBlank="1" showInputMessage="1" showErrorMessage="1" sqref="B11:B3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view="pageBreakPreview" zoomScale="75" zoomScaleNormal="75" zoomScaleSheetLayoutView="75" workbookViewId="0">
      <selection activeCell="A2" sqref="A2"/>
    </sheetView>
  </sheetViews>
  <sheetFormatPr defaultRowHeight="13"/>
  <cols>
    <col min="1" max="1" width="44.08203125" style="34" customWidth="1"/>
    <col min="2" max="2" width="88.58203125" style="34" customWidth="1"/>
    <col min="3" max="3" width="43.58203125" style="35" customWidth="1"/>
    <col min="4" max="4" width="18" style="34" customWidth="1"/>
    <col min="5" max="256" width="9" style="37"/>
    <col min="257" max="257" width="43.83203125" style="37" customWidth="1"/>
    <col min="258" max="258" width="82.33203125" style="37" customWidth="1"/>
    <col min="259" max="259" width="47.08203125" style="37" customWidth="1"/>
    <col min="260" max="260" width="18" style="37" customWidth="1"/>
    <col min="261" max="512" width="9" style="37"/>
    <col min="513" max="513" width="43.83203125" style="37" customWidth="1"/>
    <col min="514" max="514" width="82.33203125" style="37" customWidth="1"/>
    <col min="515" max="515" width="47.08203125" style="37" customWidth="1"/>
    <col min="516" max="516" width="18" style="37" customWidth="1"/>
    <col min="517" max="768" width="9" style="37"/>
    <col min="769" max="769" width="43.83203125" style="37" customWidth="1"/>
    <col min="770" max="770" width="82.33203125" style="37" customWidth="1"/>
    <col min="771" max="771" width="47.08203125" style="37" customWidth="1"/>
    <col min="772" max="772" width="18" style="37" customWidth="1"/>
    <col min="773" max="1024" width="9" style="37"/>
    <col min="1025" max="1025" width="43.83203125" style="37" customWidth="1"/>
    <col min="1026" max="1026" width="82.33203125" style="37" customWidth="1"/>
    <col min="1027" max="1027" width="47.08203125" style="37" customWidth="1"/>
    <col min="1028" max="1028" width="18" style="37" customWidth="1"/>
    <col min="1029" max="1280" width="9" style="37"/>
    <col min="1281" max="1281" width="43.83203125" style="37" customWidth="1"/>
    <col min="1282" max="1282" width="82.33203125" style="37" customWidth="1"/>
    <col min="1283" max="1283" width="47.08203125" style="37" customWidth="1"/>
    <col min="1284" max="1284" width="18" style="37" customWidth="1"/>
    <col min="1285" max="1536" width="9" style="37"/>
    <col min="1537" max="1537" width="43.83203125" style="37" customWidth="1"/>
    <col min="1538" max="1538" width="82.33203125" style="37" customWidth="1"/>
    <col min="1539" max="1539" width="47.08203125" style="37" customWidth="1"/>
    <col min="1540" max="1540" width="18" style="37" customWidth="1"/>
    <col min="1541" max="1792" width="9" style="37"/>
    <col min="1793" max="1793" width="43.83203125" style="37" customWidth="1"/>
    <col min="1794" max="1794" width="82.33203125" style="37" customWidth="1"/>
    <col min="1795" max="1795" width="47.08203125" style="37" customWidth="1"/>
    <col min="1796" max="1796" width="18" style="37" customWidth="1"/>
    <col min="1797" max="2048" width="9" style="37"/>
    <col min="2049" max="2049" width="43.83203125" style="37" customWidth="1"/>
    <col min="2050" max="2050" width="82.33203125" style="37" customWidth="1"/>
    <col min="2051" max="2051" width="47.08203125" style="37" customWidth="1"/>
    <col min="2052" max="2052" width="18" style="37" customWidth="1"/>
    <col min="2053" max="2304" width="9" style="37"/>
    <col min="2305" max="2305" width="43.83203125" style="37" customWidth="1"/>
    <col min="2306" max="2306" width="82.33203125" style="37" customWidth="1"/>
    <col min="2307" max="2307" width="47.08203125" style="37" customWidth="1"/>
    <col min="2308" max="2308" width="18" style="37" customWidth="1"/>
    <col min="2309" max="2560" width="9" style="37"/>
    <col min="2561" max="2561" width="43.83203125" style="37" customWidth="1"/>
    <col min="2562" max="2562" width="82.33203125" style="37" customWidth="1"/>
    <col min="2563" max="2563" width="47.08203125" style="37" customWidth="1"/>
    <col min="2564" max="2564" width="18" style="37" customWidth="1"/>
    <col min="2565" max="2816" width="9" style="37"/>
    <col min="2817" max="2817" width="43.83203125" style="37" customWidth="1"/>
    <col min="2818" max="2818" width="82.33203125" style="37" customWidth="1"/>
    <col min="2819" max="2819" width="47.08203125" style="37" customWidth="1"/>
    <col min="2820" max="2820" width="18" style="37" customWidth="1"/>
    <col min="2821" max="3072" width="9" style="37"/>
    <col min="3073" max="3073" width="43.83203125" style="37" customWidth="1"/>
    <col min="3074" max="3074" width="82.33203125" style="37" customWidth="1"/>
    <col min="3075" max="3075" width="47.08203125" style="37" customWidth="1"/>
    <col min="3076" max="3076" width="18" style="37" customWidth="1"/>
    <col min="3077" max="3328" width="9" style="37"/>
    <col min="3329" max="3329" width="43.83203125" style="37" customWidth="1"/>
    <col min="3330" max="3330" width="82.33203125" style="37" customWidth="1"/>
    <col min="3331" max="3331" width="47.08203125" style="37" customWidth="1"/>
    <col min="3332" max="3332" width="18" style="37" customWidth="1"/>
    <col min="3333" max="3584" width="9" style="37"/>
    <col min="3585" max="3585" width="43.83203125" style="37" customWidth="1"/>
    <col min="3586" max="3586" width="82.33203125" style="37" customWidth="1"/>
    <col min="3587" max="3587" width="47.08203125" style="37" customWidth="1"/>
    <col min="3588" max="3588" width="18" style="37" customWidth="1"/>
    <col min="3589" max="3840" width="9" style="37"/>
    <col min="3841" max="3841" width="43.83203125" style="37" customWidth="1"/>
    <col min="3842" max="3842" width="82.33203125" style="37" customWidth="1"/>
    <col min="3843" max="3843" width="47.08203125" style="37" customWidth="1"/>
    <col min="3844" max="3844" width="18" style="37" customWidth="1"/>
    <col min="3845" max="4096" width="9" style="37"/>
    <col min="4097" max="4097" width="43.83203125" style="37" customWidth="1"/>
    <col min="4098" max="4098" width="82.33203125" style="37" customWidth="1"/>
    <col min="4099" max="4099" width="47.08203125" style="37" customWidth="1"/>
    <col min="4100" max="4100" width="18" style="37" customWidth="1"/>
    <col min="4101" max="4352" width="9" style="37"/>
    <col min="4353" max="4353" width="43.83203125" style="37" customWidth="1"/>
    <col min="4354" max="4354" width="82.33203125" style="37" customWidth="1"/>
    <col min="4355" max="4355" width="47.08203125" style="37" customWidth="1"/>
    <col min="4356" max="4356" width="18" style="37" customWidth="1"/>
    <col min="4357" max="4608" width="9" style="37"/>
    <col min="4609" max="4609" width="43.83203125" style="37" customWidth="1"/>
    <col min="4610" max="4610" width="82.33203125" style="37" customWidth="1"/>
    <col min="4611" max="4611" width="47.08203125" style="37" customWidth="1"/>
    <col min="4612" max="4612" width="18" style="37" customWidth="1"/>
    <col min="4613" max="4864" width="9" style="37"/>
    <col min="4865" max="4865" width="43.83203125" style="37" customWidth="1"/>
    <col min="4866" max="4866" width="82.33203125" style="37" customWidth="1"/>
    <col min="4867" max="4867" width="47.08203125" style="37" customWidth="1"/>
    <col min="4868" max="4868" width="18" style="37" customWidth="1"/>
    <col min="4869" max="5120" width="9" style="37"/>
    <col min="5121" max="5121" width="43.83203125" style="37" customWidth="1"/>
    <col min="5122" max="5122" width="82.33203125" style="37" customWidth="1"/>
    <col min="5123" max="5123" width="47.08203125" style="37" customWidth="1"/>
    <col min="5124" max="5124" width="18" style="37" customWidth="1"/>
    <col min="5125" max="5376" width="9" style="37"/>
    <col min="5377" max="5377" width="43.83203125" style="37" customWidth="1"/>
    <col min="5378" max="5378" width="82.33203125" style="37" customWidth="1"/>
    <col min="5379" max="5379" width="47.08203125" style="37" customWidth="1"/>
    <col min="5380" max="5380" width="18" style="37" customWidth="1"/>
    <col min="5381" max="5632" width="9" style="37"/>
    <col min="5633" max="5633" width="43.83203125" style="37" customWidth="1"/>
    <col min="5634" max="5634" width="82.33203125" style="37" customWidth="1"/>
    <col min="5635" max="5635" width="47.08203125" style="37" customWidth="1"/>
    <col min="5636" max="5636" width="18" style="37" customWidth="1"/>
    <col min="5637" max="5888" width="9" style="37"/>
    <col min="5889" max="5889" width="43.83203125" style="37" customWidth="1"/>
    <col min="5890" max="5890" width="82.33203125" style="37" customWidth="1"/>
    <col min="5891" max="5891" width="47.08203125" style="37" customWidth="1"/>
    <col min="5892" max="5892" width="18" style="37" customWidth="1"/>
    <col min="5893" max="6144" width="9" style="37"/>
    <col min="6145" max="6145" width="43.83203125" style="37" customWidth="1"/>
    <col min="6146" max="6146" width="82.33203125" style="37" customWidth="1"/>
    <col min="6147" max="6147" width="47.08203125" style="37" customWidth="1"/>
    <col min="6148" max="6148" width="18" style="37" customWidth="1"/>
    <col min="6149" max="6400" width="9" style="37"/>
    <col min="6401" max="6401" width="43.83203125" style="37" customWidth="1"/>
    <col min="6402" max="6402" width="82.33203125" style="37" customWidth="1"/>
    <col min="6403" max="6403" width="47.08203125" style="37" customWidth="1"/>
    <col min="6404" max="6404" width="18" style="37" customWidth="1"/>
    <col min="6405" max="6656" width="9" style="37"/>
    <col min="6657" max="6657" width="43.83203125" style="37" customWidth="1"/>
    <col min="6658" max="6658" width="82.33203125" style="37" customWidth="1"/>
    <col min="6659" max="6659" width="47.08203125" style="37" customWidth="1"/>
    <col min="6660" max="6660" width="18" style="37" customWidth="1"/>
    <col min="6661" max="6912" width="9" style="37"/>
    <col min="6913" max="6913" width="43.83203125" style="37" customWidth="1"/>
    <col min="6914" max="6914" width="82.33203125" style="37" customWidth="1"/>
    <col min="6915" max="6915" width="47.08203125" style="37" customWidth="1"/>
    <col min="6916" max="6916" width="18" style="37" customWidth="1"/>
    <col min="6917" max="7168" width="9" style="37"/>
    <col min="7169" max="7169" width="43.83203125" style="37" customWidth="1"/>
    <col min="7170" max="7170" width="82.33203125" style="37" customWidth="1"/>
    <col min="7171" max="7171" width="47.08203125" style="37" customWidth="1"/>
    <col min="7172" max="7172" width="18" style="37" customWidth="1"/>
    <col min="7173" max="7424" width="9" style="37"/>
    <col min="7425" max="7425" width="43.83203125" style="37" customWidth="1"/>
    <col min="7426" max="7426" width="82.33203125" style="37" customWidth="1"/>
    <col min="7427" max="7427" width="47.08203125" style="37" customWidth="1"/>
    <col min="7428" max="7428" width="18" style="37" customWidth="1"/>
    <col min="7429" max="7680" width="9" style="37"/>
    <col min="7681" max="7681" width="43.83203125" style="37" customWidth="1"/>
    <col min="7682" max="7682" width="82.33203125" style="37" customWidth="1"/>
    <col min="7683" max="7683" width="47.08203125" style="37" customWidth="1"/>
    <col min="7684" max="7684" width="18" style="37" customWidth="1"/>
    <col min="7685" max="7936" width="9" style="37"/>
    <col min="7937" max="7937" width="43.83203125" style="37" customWidth="1"/>
    <col min="7938" max="7938" width="82.33203125" style="37" customWidth="1"/>
    <col min="7939" max="7939" width="47.08203125" style="37" customWidth="1"/>
    <col min="7940" max="7940" width="18" style="37" customWidth="1"/>
    <col min="7941" max="8192" width="9" style="37"/>
    <col min="8193" max="8193" width="43.83203125" style="37" customWidth="1"/>
    <col min="8194" max="8194" width="82.33203125" style="37" customWidth="1"/>
    <col min="8195" max="8195" width="47.08203125" style="37" customWidth="1"/>
    <col min="8196" max="8196" width="18" style="37" customWidth="1"/>
    <col min="8197" max="8448" width="9" style="37"/>
    <col min="8449" max="8449" width="43.83203125" style="37" customWidth="1"/>
    <col min="8450" max="8450" width="82.33203125" style="37" customWidth="1"/>
    <col min="8451" max="8451" width="47.08203125" style="37" customWidth="1"/>
    <col min="8452" max="8452" width="18" style="37" customWidth="1"/>
    <col min="8453" max="8704" width="9" style="37"/>
    <col min="8705" max="8705" width="43.83203125" style="37" customWidth="1"/>
    <col min="8706" max="8706" width="82.33203125" style="37" customWidth="1"/>
    <col min="8707" max="8707" width="47.08203125" style="37" customWidth="1"/>
    <col min="8708" max="8708" width="18" style="37" customWidth="1"/>
    <col min="8709" max="8960" width="9" style="37"/>
    <col min="8961" max="8961" width="43.83203125" style="37" customWidth="1"/>
    <col min="8962" max="8962" width="82.33203125" style="37" customWidth="1"/>
    <col min="8963" max="8963" width="47.08203125" style="37" customWidth="1"/>
    <col min="8964" max="8964" width="18" style="37" customWidth="1"/>
    <col min="8965" max="9216" width="9" style="37"/>
    <col min="9217" max="9217" width="43.83203125" style="37" customWidth="1"/>
    <col min="9218" max="9218" width="82.33203125" style="37" customWidth="1"/>
    <col min="9219" max="9219" width="47.08203125" style="37" customWidth="1"/>
    <col min="9220" max="9220" width="18" style="37" customWidth="1"/>
    <col min="9221" max="9472" width="9" style="37"/>
    <col min="9473" max="9473" width="43.83203125" style="37" customWidth="1"/>
    <col min="9474" max="9474" width="82.33203125" style="37" customWidth="1"/>
    <col min="9475" max="9475" width="47.08203125" style="37" customWidth="1"/>
    <col min="9476" max="9476" width="18" style="37" customWidth="1"/>
    <col min="9477" max="9728" width="9" style="37"/>
    <col min="9729" max="9729" width="43.83203125" style="37" customWidth="1"/>
    <col min="9730" max="9730" width="82.33203125" style="37" customWidth="1"/>
    <col min="9731" max="9731" width="47.08203125" style="37" customWidth="1"/>
    <col min="9732" max="9732" width="18" style="37" customWidth="1"/>
    <col min="9733" max="9984" width="9" style="37"/>
    <col min="9985" max="9985" width="43.83203125" style="37" customWidth="1"/>
    <col min="9986" max="9986" width="82.33203125" style="37" customWidth="1"/>
    <col min="9987" max="9987" width="47.08203125" style="37" customWidth="1"/>
    <col min="9988" max="9988" width="18" style="37" customWidth="1"/>
    <col min="9989" max="10240" width="9" style="37"/>
    <col min="10241" max="10241" width="43.83203125" style="37" customWidth="1"/>
    <col min="10242" max="10242" width="82.33203125" style="37" customWidth="1"/>
    <col min="10243" max="10243" width="47.08203125" style="37" customWidth="1"/>
    <col min="10244" max="10244" width="18" style="37" customWidth="1"/>
    <col min="10245" max="10496" width="9" style="37"/>
    <col min="10497" max="10497" width="43.83203125" style="37" customWidth="1"/>
    <col min="10498" max="10498" width="82.33203125" style="37" customWidth="1"/>
    <col min="10499" max="10499" width="47.08203125" style="37" customWidth="1"/>
    <col min="10500" max="10500" width="18" style="37" customWidth="1"/>
    <col min="10501" max="10752" width="9" style="37"/>
    <col min="10753" max="10753" width="43.83203125" style="37" customWidth="1"/>
    <col min="10754" max="10754" width="82.33203125" style="37" customWidth="1"/>
    <col min="10755" max="10755" width="47.08203125" style="37" customWidth="1"/>
    <col min="10756" max="10756" width="18" style="37" customWidth="1"/>
    <col min="10757" max="11008" width="9" style="37"/>
    <col min="11009" max="11009" width="43.83203125" style="37" customWidth="1"/>
    <col min="11010" max="11010" width="82.33203125" style="37" customWidth="1"/>
    <col min="11011" max="11011" width="47.08203125" style="37" customWidth="1"/>
    <col min="11012" max="11012" width="18" style="37" customWidth="1"/>
    <col min="11013" max="11264" width="9" style="37"/>
    <col min="11265" max="11265" width="43.83203125" style="37" customWidth="1"/>
    <col min="11266" max="11266" width="82.33203125" style="37" customWidth="1"/>
    <col min="11267" max="11267" width="47.08203125" style="37" customWidth="1"/>
    <col min="11268" max="11268" width="18" style="37" customWidth="1"/>
    <col min="11269" max="11520" width="9" style="37"/>
    <col min="11521" max="11521" width="43.83203125" style="37" customWidth="1"/>
    <col min="11522" max="11522" width="82.33203125" style="37" customWidth="1"/>
    <col min="11523" max="11523" width="47.08203125" style="37" customWidth="1"/>
    <col min="11524" max="11524" width="18" style="37" customWidth="1"/>
    <col min="11525" max="11776" width="9" style="37"/>
    <col min="11777" max="11777" width="43.83203125" style="37" customWidth="1"/>
    <col min="11778" max="11778" width="82.33203125" style="37" customWidth="1"/>
    <col min="11779" max="11779" width="47.08203125" style="37" customWidth="1"/>
    <col min="11780" max="11780" width="18" style="37" customWidth="1"/>
    <col min="11781" max="12032" width="9" style="37"/>
    <col min="12033" max="12033" width="43.83203125" style="37" customWidth="1"/>
    <col min="12034" max="12034" width="82.33203125" style="37" customWidth="1"/>
    <col min="12035" max="12035" width="47.08203125" style="37" customWidth="1"/>
    <col min="12036" max="12036" width="18" style="37" customWidth="1"/>
    <col min="12037" max="12288" width="9" style="37"/>
    <col min="12289" max="12289" width="43.83203125" style="37" customWidth="1"/>
    <col min="12290" max="12290" width="82.33203125" style="37" customWidth="1"/>
    <col min="12291" max="12291" width="47.08203125" style="37" customWidth="1"/>
    <col min="12292" max="12292" width="18" style="37" customWidth="1"/>
    <col min="12293" max="12544" width="9" style="37"/>
    <col min="12545" max="12545" width="43.83203125" style="37" customWidth="1"/>
    <col min="12546" max="12546" width="82.33203125" style="37" customWidth="1"/>
    <col min="12547" max="12547" width="47.08203125" style="37" customWidth="1"/>
    <col min="12548" max="12548" width="18" style="37" customWidth="1"/>
    <col min="12549" max="12800" width="9" style="37"/>
    <col min="12801" max="12801" width="43.83203125" style="37" customWidth="1"/>
    <col min="12802" max="12802" width="82.33203125" style="37" customWidth="1"/>
    <col min="12803" max="12803" width="47.08203125" style="37" customWidth="1"/>
    <col min="12804" max="12804" width="18" style="37" customWidth="1"/>
    <col min="12805" max="13056" width="9" style="37"/>
    <col min="13057" max="13057" width="43.83203125" style="37" customWidth="1"/>
    <col min="13058" max="13058" width="82.33203125" style="37" customWidth="1"/>
    <col min="13059" max="13059" width="47.08203125" style="37" customWidth="1"/>
    <col min="13060" max="13060" width="18" style="37" customWidth="1"/>
    <col min="13061" max="13312" width="9" style="37"/>
    <col min="13313" max="13313" width="43.83203125" style="37" customWidth="1"/>
    <col min="13314" max="13314" width="82.33203125" style="37" customWidth="1"/>
    <col min="13315" max="13315" width="47.08203125" style="37" customWidth="1"/>
    <col min="13316" max="13316" width="18" style="37" customWidth="1"/>
    <col min="13317" max="13568" width="9" style="37"/>
    <col min="13569" max="13569" width="43.83203125" style="37" customWidth="1"/>
    <col min="13570" max="13570" width="82.33203125" style="37" customWidth="1"/>
    <col min="13571" max="13571" width="47.08203125" style="37" customWidth="1"/>
    <col min="13572" max="13572" width="18" style="37" customWidth="1"/>
    <col min="13573" max="13824" width="9" style="37"/>
    <col min="13825" max="13825" width="43.83203125" style="37" customWidth="1"/>
    <col min="13826" max="13826" width="82.33203125" style="37" customWidth="1"/>
    <col min="13827" max="13827" width="47.08203125" style="37" customWidth="1"/>
    <col min="13828" max="13828" width="18" style="37" customWidth="1"/>
    <col min="13829" max="14080" width="9" style="37"/>
    <col min="14081" max="14081" width="43.83203125" style="37" customWidth="1"/>
    <col min="14082" max="14082" width="82.33203125" style="37" customWidth="1"/>
    <col min="14083" max="14083" width="47.08203125" style="37" customWidth="1"/>
    <col min="14084" max="14084" width="18" style="37" customWidth="1"/>
    <col min="14085" max="14336" width="9" style="37"/>
    <col min="14337" max="14337" width="43.83203125" style="37" customWidth="1"/>
    <col min="14338" max="14338" width="82.33203125" style="37" customWidth="1"/>
    <col min="14339" max="14339" width="47.08203125" style="37" customWidth="1"/>
    <col min="14340" max="14340" width="18" style="37" customWidth="1"/>
    <col min="14341" max="14592" width="9" style="37"/>
    <col min="14593" max="14593" width="43.83203125" style="37" customWidth="1"/>
    <col min="14594" max="14594" width="82.33203125" style="37" customWidth="1"/>
    <col min="14595" max="14595" width="47.08203125" style="37" customWidth="1"/>
    <col min="14596" max="14596" width="18" style="37" customWidth="1"/>
    <col min="14597" max="14848" width="9" style="37"/>
    <col min="14849" max="14849" width="43.83203125" style="37" customWidth="1"/>
    <col min="14850" max="14850" width="82.33203125" style="37" customWidth="1"/>
    <col min="14851" max="14851" width="47.08203125" style="37" customWidth="1"/>
    <col min="14852" max="14852" width="18" style="37" customWidth="1"/>
    <col min="14853" max="15104" width="9" style="37"/>
    <col min="15105" max="15105" width="43.83203125" style="37" customWidth="1"/>
    <col min="15106" max="15106" width="82.33203125" style="37" customWidth="1"/>
    <col min="15107" max="15107" width="47.08203125" style="37" customWidth="1"/>
    <col min="15108" max="15108" width="18" style="37" customWidth="1"/>
    <col min="15109" max="15360" width="9" style="37"/>
    <col min="15361" max="15361" width="43.83203125" style="37" customWidth="1"/>
    <col min="15362" max="15362" width="82.33203125" style="37" customWidth="1"/>
    <col min="15363" max="15363" width="47.08203125" style="37" customWidth="1"/>
    <col min="15364" max="15364" width="18" style="37" customWidth="1"/>
    <col min="15365" max="15616" width="9" style="37"/>
    <col min="15617" max="15617" width="43.83203125" style="37" customWidth="1"/>
    <col min="15618" max="15618" width="82.33203125" style="37" customWidth="1"/>
    <col min="15619" max="15619" width="47.08203125" style="37" customWidth="1"/>
    <col min="15620" max="15620" width="18" style="37" customWidth="1"/>
    <col min="15621" max="15872" width="9" style="37"/>
    <col min="15873" max="15873" width="43.83203125" style="37" customWidth="1"/>
    <col min="15874" max="15874" width="82.33203125" style="37" customWidth="1"/>
    <col min="15875" max="15875" width="47.08203125" style="37" customWidth="1"/>
    <col min="15876" max="15876" width="18" style="37" customWidth="1"/>
    <col min="15877" max="16128" width="9" style="37"/>
    <col min="16129" max="16129" width="43.83203125" style="37" customWidth="1"/>
    <col min="16130" max="16130" width="82.33203125" style="37" customWidth="1"/>
    <col min="16131" max="16131" width="47.08203125" style="37" customWidth="1"/>
    <col min="16132" max="16132" width="18" style="37" customWidth="1"/>
    <col min="16133" max="16384" width="9" style="37"/>
  </cols>
  <sheetData>
    <row r="1" spans="1:4" ht="36.75" customHeight="1">
      <c r="A1" s="33" t="s">
        <v>654</v>
      </c>
      <c r="D1" s="36"/>
    </row>
    <row r="2" spans="1:4" ht="25.5">
      <c r="A2" s="38" t="s">
        <v>655</v>
      </c>
      <c r="B2" s="39"/>
      <c r="C2" s="40"/>
      <c r="D2" s="41"/>
    </row>
    <row r="3" spans="1:4" ht="24.75" customHeight="1">
      <c r="A3" s="39"/>
      <c r="B3" s="39"/>
      <c r="C3" s="251" t="s">
        <v>656</v>
      </c>
      <c r="D3" s="251"/>
    </row>
    <row r="4" spans="1:4" ht="13.5" thickBot="1">
      <c r="A4" s="41"/>
      <c r="B4" s="41"/>
      <c r="C4" s="40"/>
      <c r="D4" s="41"/>
    </row>
    <row r="5" spans="1:4" ht="33" customHeight="1" thickBot="1">
      <c r="A5" s="252" t="s">
        <v>657</v>
      </c>
      <c r="B5" s="253"/>
      <c r="C5" s="42" t="s">
        <v>658</v>
      </c>
      <c r="D5" s="43" t="s">
        <v>659</v>
      </c>
    </row>
    <row r="6" spans="1:4" ht="60.75" customHeight="1">
      <c r="A6" s="254" t="s">
        <v>660</v>
      </c>
      <c r="B6" s="255"/>
      <c r="C6" s="44" t="s">
        <v>661</v>
      </c>
      <c r="D6" s="45"/>
    </row>
    <row r="7" spans="1:4" s="48" customFormat="1" ht="60" customHeight="1">
      <c r="A7" s="249" t="s">
        <v>662</v>
      </c>
      <c r="B7" s="250"/>
      <c r="C7" s="46" t="s">
        <v>663</v>
      </c>
      <c r="D7" s="47"/>
    </row>
    <row r="8" spans="1:4" s="48" customFormat="1" ht="60" customHeight="1">
      <c r="A8" s="249" t="s">
        <v>664</v>
      </c>
      <c r="B8" s="250"/>
      <c r="C8" s="46" t="s">
        <v>663</v>
      </c>
      <c r="D8" s="47"/>
    </row>
    <row r="9" spans="1:4" s="48" customFormat="1" ht="71.25" customHeight="1">
      <c r="A9" s="249" t="s">
        <v>665</v>
      </c>
      <c r="B9" s="250"/>
      <c r="C9" s="46" t="s">
        <v>663</v>
      </c>
      <c r="D9" s="47"/>
    </row>
    <row r="10" spans="1:4" s="48" customFormat="1" ht="111" customHeight="1">
      <c r="A10" s="249" t="s">
        <v>666</v>
      </c>
      <c r="B10" s="250"/>
      <c r="C10" s="49" t="s">
        <v>667</v>
      </c>
      <c r="D10" s="47"/>
    </row>
    <row r="11" spans="1:4" s="48" customFormat="1" ht="71.25" customHeight="1">
      <c r="A11" s="249" t="s">
        <v>668</v>
      </c>
      <c r="B11" s="250"/>
      <c r="C11" s="46" t="s">
        <v>663</v>
      </c>
      <c r="D11" s="47"/>
    </row>
    <row r="12" spans="1:4" s="48" customFormat="1" ht="71.25" customHeight="1">
      <c r="A12" s="249" t="s">
        <v>669</v>
      </c>
      <c r="B12" s="250"/>
      <c r="C12" s="46" t="s">
        <v>663</v>
      </c>
      <c r="D12" s="47"/>
    </row>
    <row r="13" spans="1:4" s="48" customFormat="1" ht="71.25" customHeight="1">
      <c r="A13" s="249" t="s">
        <v>670</v>
      </c>
      <c r="B13" s="256"/>
      <c r="C13" s="50" t="s">
        <v>663</v>
      </c>
      <c r="D13" s="51"/>
    </row>
    <row r="14" spans="1:4" s="48" customFormat="1" ht="71.25" customHeight="1" thickBot="1">
      <c r="A14" s="257" t="s">
        <v>671</v>
      </c>
      <c r="B14" s="258"/>
      <c r="C14" s="52" t="s">
        <v>663</v>
      </c>
      <c r="D14" s="53"/>
    </row>
    <row r="16" spans="1:4" ht="31.5" customHeight="1">
      <c r="A16" s="54" t="s">
        <v>672</v>
      </c>
    </row>
  </sheetData>
  <mergeCells count="11">
    <mergeCell ref="A10:B10"/>
    <mergeCell ref="A11:B11"/>
    <mergeCell ref="A12:B12"/>
    <mergeCell ref="A13:B13"/>
    <mergeCell ref="A14:B14"/>
    <mergeCell ref="A9:B9"/>
    <mergeCell ref="C3:D3"/>
    <mergeCell ref="A5:B5"/>
    <mergeCell ref="A6:B6"/>
    <mergeCell ref="A7:B7"/>
    <mergeCell ref="A8:B8"/>
  </mergeCells>
  <phoneticPr fontId="4"/>
  <pageMargins left="0.70866141732283472" right="0.70866141732283472" top="0.74803149606299213" bottom="0.74803149606299213" header="0.31496062992125984" footer="0.31496062992125984"/>
  <pageSetup paperSize="9" scale="57"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E33" sqref="E33"/>
    </sheetView>
  </sheetViews>
  <sheetFormatPr defaultColWidth="9" defaultRowHeight="18"/>
  <cols>
    <col min="1" max="1" width="26.33203125" style="20" customWidth="1"/>
    <col min="2" max="16384" width="9" style="20"/>
  </cols>
  <sheetData>
    <row r="1" spans="1:12">
      <c r="A1" s="20" t="s">
        <v>789</v>
      </c>
      <c r="B1" s="20" t="s">
        <v>790</v>
      </c>
      <c r="C1" s="20" t="s">
        <v>791</v>
      </c>
      <c r="D1" s="20" t="s">
        <v>792</v>
      </c>
      <c r="E1" s="20" t="s">
        <v>793</v>
      </c>
      <c r="F1" s="20" t="s">
        <v>794</v>
      </c>
      <c r="G1" s="20" t="s">
        <v>795</v>
      </c>
      <c r="H1" s="20" t="s">
        <v>796</v>
      </c>
      <c r="I1" s="20" t="s">
        <v>797</v>
      </c>
      <c r="J1" s="20" t="s">
        <v>798</v>
      </c>
      <c r="K1" s="20" t="s">
        <v>799</v>
      </c>
    </row>
    <row r="2" spans="1:12">
      <c r="A2" s="20" t="s">
        <v>800</v>
      </c>
      <c r="B2" s="20" t="s">
        <v>801</v>
      </c>
      <c r="C2" s="20" t="s">
        <v>802</v>
      </c>
      <c r="D2" s="20" t="s">
        <v>803</v>
      </c>
    </row>
    <row r="3" spans="1:12">
      <c r="A3" s="20" t="s">
        <v>804</v>
      </c>
      <c r="B3" s="20" t="s">
        <v>801</v>
      </c>
      <c r="C3" s="20" t="s">
        <v>802</v>
      </c>
      <c r="D3" s="20" t="s">
        <v>803</v>
      </c>
    </row>
    <row r="4" spans="1:12">
      <c r="A4" s="20" t="s">
        <v>805</v>
      </c>
      <c r="B4" s="20" t="s">
        <v>801</v>
      </c>
      <c r="C4" s="20" t="s">
        <v>802</v>
      </c>
      <c r="D4" s="20" t="s">
        <v>803</v>
      </c>
    </row>
    <row r="5" spans="1:12">
      <c r="A5" s="20" t="s">
        <v>806</v>
      </c>
      <c r="B5" s="20" t="s">
        <v>801</v>
      </c>
      <c r="C5" s="20" t="s">
        <v>802</v>
      </c>
      <c r="D5" s="20" t="s">
        <v>803</v>
      </c>
    </row>
    <row r="6" spans="1:12">
      <c r="A6" s="55" t="s">
        <v>807</v>
      </c>
      <c r="B6" s="55" t="s">
        <v>801</v>
      </c>
      <c r="C6" s="55" t="s">
        <v>735</v>
      </c>
      <c r="D6" s="55" t="s">
        <v>808</v>
      </c>
      <c r="E6" s="55" t="s">
        <v>749</v>
      </c>
      <c r="F6" s="55" t="s">
        <v>809</v>
      </c>
      <c r="G6" s="55"/>
      <c r="H6" s="55"/>
      <c r="I6" s="55"/>
      <c r="J6" s="55"/>
    </row>
    <row r="7" spans="1:12">
      <c r="A7" s="55" t="s">
        <v>810</v>
      </c>
      <c r="B7" s="55" t="s">
        <v>801</v>
      </c>
      <c r="C7" s="55" t="s">
        <v>735</v>
      </c>
      <c r="D7" s="55" t="s">
        <v>808</v>
      </c>
      <c r="E7" s="55" t="s">
        <v>749</v>
      </c>
      <c r="F7" s="55" t="s">
        <v>811</v>
      </c>
      <c r="G7" s="55" t="s">
        <v>812</v>
      </c>
      <c r="H7" s="55" t="s">
        <v>813</v>
      </c>
      <c r="I7" s="55" t="s">
        <v>809</v>
      </c>
      <c r="J7" s="55" t="s">
        <v>814</v>
      </c>
    </row>
    <row r="8" spans="1:12">
      <c r="A8" s="55" t="s">
        <v>815</v>
      </c>
      <c r="B8" s="55" t="s">
        <v>801</v>
      </c>
      <c r="C8" s="55" t="s">
        <v>809</v>
      </c>
      <c r="D8" s="55"/>
      <c r="E8" s="55"/>
      <c r="F8" s="55"/>
      <c r="G8" s="55"/>
      <c r="H8" s="55"/>
      <c r="I8" s="55"/>
      <c r="J8" s="55"/>
    </row>
    <row r="9" spans="1:12">
      <c r="A9" s="55" t="s">
        <v>816</v>
      </c>
      <c r="B9" s="55" t="s">
        <v>801</v>
      </c>
      <c r="C9" s="55" t="s">
        <v>809</v>
      </c>
      <c r="D9" s="55"/>
      <c r="E9" s="55"/>
      <c r="F9" s="55"/>
      <c r="G9" s="55"/>
      <c r="H9" s="55"/>
      <c r="I9" s="55"/>
      <c r="J9" s="55"/>
    </row>
    <row r="10" spans="1:12">
      <c r="A10" s="55" t="s">
        <v>817</v>
      </c>
      <c r="B10" s="55" t="s">
        <v>801</v>
      </c>
      <c r="C10" s="55" t="s">
        <v>809</v>
      </c>
      <c r="D10" s="55"/>
      <c r="E10" s="55"/>
      <c r="F10" s="55"/>
      <c r="G10" s="55"/>
      <c r="H10" s="55"/>
      <c r="I10" s="55"/>
      <c r="J10" s="55"/>
    </row>
    <row r="11" spans="1:12">
      <c r="A11" s="55" t="s">
        <v>818</v>
      </c>
      <c r="B11" s="55" t="s">
        <v>801</v>
      </c>
      <c r="C11" s="55" t="s">
        <v>802</v>
      </c>
      <c r="D11" s="55"/>
      <c r="E11" s="55"/>
      <c r="F11" s="55"/>
      <c r="G11" s="55"/>
      <c r="H11" s="55"/>
      <c r="I11" s="55"/>
      <c r="J11" s="55"/>
    </row>
    <row r="12" spans="1:12">
      <c r="A12" s="55" t="s">
        <v>819</v>
      </c>
      <c r="B12" s="55" t="s">
        <v>801</v>
      </c>
      <c r="C12" s="55" t="s">
        <v>735</v>
      </c>
      <c r="D12" s="55" t="s">
        <v>820</v>
      </c>
      <c r="E12" s="55" t="s">
        <v>809</v>
      </c>
      <c r="F12" s="55" t="s">
        <v>814</v>
      </c>
      <c r="G12" s="55"/>
      <c r="H12" s="55"/>
      <c r="I12" s="55"/>
      <c r="J12" s="55"/>
    </row>
    <row r="13" spans="1:12">
      <c r="A13" s="55" t="s">
        <v>821</v>
      </c>
      <c r="B13" s="55" t="s">
        <v>801</v>
      </c>
      <c r="C13" s="55" t="s">
        <v>735</v>
      </c>
      <c r="D13" s="55" t="s">
        <v>820</v>
      </c>
      <c r="E13" s="55" t="s">
        <v>814</v>
      </c>
      <c r="F13" s="55"/>
      <c r="G13" s="55"/>
      <c r="H13" s="55"/>
      <c r="I13" s="55"/>
      <c r="J13" s="55"/>
    </row>
    <row r="14" spans="1:12">
      <c r="A14" s="55" t="s">
        <v>822</v>
      </c>
      <c r="B14" s="55" t="s">
        <v>801</v>
      </c>
      <c r="C14" s="55" t="s">
        <v>735</v>
      </c>
      <c r="D14" s="55" t="s">
        <v>820</v>
      </c>
      <c r="E14" s="55" t="s">
        <v>809</v>
      </c>
      <c r="F14" s="55" t="s">
        <v>823</v>
      </c>
      <c r="G14" s="55" t="s">
        <v>814</v>
      </c>
      <c r="H14" s="55"/>
      <c r="I14" s="55"/>
      <c r="J14" s="55"/>
    </row>
    <row r="15" spans="1:12">
      <c r="A15" s="55" t="s">
        <v>824</v>
      </c>
      <c r="B15" s="55" t="s">
        <v>801</v>
      </c>
      <c r="C15" s="55" t="s">
        <v>735</v>
      </c>
      <c r="D15" s="55" t="s">
        <v>808</v>
      </c>
      <c r="E15" s="55" t="s">
        <v>749</v>
      </c>
      <c r="F15" s="55" t="s">
        <v>811</v>
      </c>
      <c r="G15" s="55" t="s">
        <v>812</v>
      </c>
      <c r="H15" s="55" t="s">
        <v>813</v>
      </c>
      <c r="I15" s="55" t="s">
        <v>825</v>
      </c>
      <c r="J15" s="55" t="s">
        <v>826</v>
      </c>
      <c r="K15" s="20" t="s">
        <v>809</v>
      </c>
      <c r="L15" s="55" t="s">
        <v>814</v>
      </c>
    </row>
    <row r="16" spans="1:12">
      <c r="A16" s="55" t="s">
        <v>827</v>
      </c>
      <c r="B16" s="55" t="s">
        <v>801</v>
      </c>
      <c r="C16" s="55" t="s">
        <v>735</v>
      </c>
      <c r="D16" s="55" t="s">
        <v>749</v>
      </c>
      <c r="E16" s="55" t="s">
        <v>811</v>
      </c>
      <c r="F16" s="55" t="s">
        <v>812</v>
      </c>
      <c r="G16" s="55" t="s">
        <v>813</v>
      </c>
      <c r="H16" s="55" t="s">
        <v>809</v>
      </c>
      <c r="I16" s="55"/>
      <c r="J16" s="55"/>
    </row>
    <row r="17" spans="1:11">
      <c r="A17" s="55" t="s">
        <v>828</v>
      </c>
      <c r="B17" s="55" t="s">
        <v>801</v>
      </c>
      <c r="C17" s="55" t="s">
        <v>735</v>
      </c>
      <c r="D17" s="55" t="s">
        <v>829</v>
      </c>
      <c r="E17" s="55" t="s">
        <v>809</v>
      </c>
      <c r="F17" s="55" t="s">
        <v>814</v>
      </c>
      <c r="G17" s="55"/>
      <c r="H17" s="55"/>
      <c r="I17" s="55"/>
      <c r="J17" s="55"/>
    </row>
    <row r="18" spans="1:11">
      <c r="A18" s="55" t="s">
        <v>830</v>
      </c>
      <c r="B18" s="55" t="s">
        <v>801</v>
      </c>
      <c r="C18" s="55" t="s">
        <v>735</v>
      </c>
      <c r="D18" s="55" t="s">
        <v>831</v>
      </c>
      <c r="E18" s="55" t="s">
        <v>832</v>
      </c>
      <c r="F18" s="55" t="s">
        <v>833</v>
      </c>
      <c r="G18" s="55"/>
      <c r="H18" s="55"/>
      <c r="I18" s="55"/>
      <c r="J18" s="55"/>
    </row>
    <row r="19" spans="1:11">
      <c r="A19" s="55" t="s">
        <v>834</v>
      </c>
      <c r="B19" s="55" t="s">
        <v>801</v>
      </c>
      <c r="C19" s="55" t="s">
        <v>735</v>
      </c>
      <c r="D19" s="55" t="s">
        <v>832</v>
      </c>
      <c r="E19" s="55" t="s">
        <v>833</v>
      </c>
      <c r="F19" s="55"/>
      <c r="G19" s="55"/>
      <c r="H19" s="55"/>
      <c r="I19" s="55"/>
      <c r="J19" s="55"/>
    </row>
    <row r="20" spans="1:11">
      <c r="A20" s="55" t="s">
        <v>835</v>
      </c>
      <c r="B20" s="55" t="s">
        <v>801</v>
      </c>
      <c r="C20" s="55" t="s">
        <v>735</v>
      </c>
      <c r="D20" s="55" t="s">
        <v>832</v>
      </c>
      <c r="E20" s="55" t="s">
        <v>833</v>
      </c>
      <c r="F20" s="55" t="s">
        <v>814</v>
      </c>
      <c r="G20" s="55"/>
      <c r="H20" s="55"/>
      <c r="I20" s="55"/>
      <c r="J20" s="55"/>
    </row>
    <row r="21" spans="1:11">
      <c r="A21" s="55" t="s">
        <v>836</v>
      </c>
      <c r="B21" s="55" t="s">
        <v>801</v>
      </c>
      <c r="C21" s="55" t="s">
        <v>803</v>
      </c>
      <c r="D21" s="55"/>
      <c r="E21" s="55"/>
      <c r="F21" s="55"/>
      <c r="G21" s="55"/>
      <c r="H21" s="55"/>
      <c r="I21" s="55"/>
      <c r="J21" s="55"/>
    </row>
    <row r="22" spans="1:11">
      <c r="A22" s="55" t="s">
        <v>837</v>
      </c>
      <c r="B22" s="55" t="s">
        <v>801</v>
      </c>
      <c r="C22" s="55" t="s">
        <v>735</v>
      </c>
      <c r="D22" s="55" t="s">
        <v>838</v>
      </c>
      <c r="E22" s="55"/>
      <c r="F22" s="55"/>
      <c r="G22" s="55"/>
      <c r="H22" s="55"/>
      <c r="I22" s="55"/>
      <c r="J22" s="55"/>
    </row>
    <row r="23" spans="1:11">
      <c r="A23" s="55" t="s">
        <v>839</v>
      </c>
      <c r="B23" s="55" t="s">
        <v>801</v>
      </c>
      <c r="C23" s="55" t="s">
        <v>735</v>
      </c>
      <c r="D23" s="55" t="s">
        <v>840</v>
      </c>
      <c r="E23" s="55"/>
      <c r="F23" s="55"/>
      <c r="G23" s="55"/>
      <c r="H23" s="55"/>
      <c r="I23" s="55"/>
      <c r="J23" s="55"/>
    </row>
    <row r="24" spans="1:11">
      <c r="A24" s="55" t="s">
        <v>841</v>
      </c>
      <c r="B24" s="55" t="s">
        <v>801</v>
      </c>
      <c r="C24" s="55" t="s">
        <v>842</v>
      </c>
      <c r="D24" s="55" t="s">
        <v>843</v>
      </c>
      <c r="E24" s="55"/>
      <c r="F24" s="55"/>
      <c r="G24" s="55"/>
      <c r="H24" s="55"/>
      <c r="I24" s="55"/>
      <c r="J24" s="55"/>
    </row>
    <row r="25" spans="1:11">
      <c r="A25" s="55" t="s">
        <v>844</v>
      </c>
      <c r="B25" s="55" t="s">
        <v>801</v>
      </c>
      <c r="C25" s="55" t="s">
        <v>845</v>
      </c>
      <c r="D25" s="55" t="s">
        <v>846</v>
      </c>
      <c r="E25" s="55" t="s">
        <v>847</v>
      </c>
      <c r="F25" s="55" t="s">
        <v>848</v>
      </c>
      <c r="G25" s="55" t="s">
        <v>749</v>
      </c>
      <c r="H25" s="55" t="s">
        <v>814</v>
      </c>
      <c r="I25" s="55"/>
      <c r="J25" s="55"/>
    </row>
    <row r="26" spans="1:11">
      <c r="A26" s="55" t="s">
        <v>849</v>
      </c>
      <c r="B26" s="55" t="s">
        <v>801</v>
      </c>
      <c r="C26" s="55" t="s">
        <v>845</v>
      </c>
      <c r="D26" s="55" t="s">
        <v>850</v>
      </c>
      <c r="E26" s="55" t="s">
        <v>749</v>
      </c>
      <c r="F26" s="55" t="s">
        <v>846</v>
      </c>
      <c r="G26" s="55" t="s">
        <v>847</v>
      </c>
      <c r="H26" s="55" t="s">
        <v>848</v>
      </c>
      <c r="I26" s="55" t="s">
        <v>814</v>
      </c>
      <c r="J26" s="55"/>
    </row>
    <row r="27" spans="1:11">
      <c r="A27" s="55" t="s">
        <v>851</v>
      </c>
      <c r="B27" s="55" t="s">
        <v>801</v>
      </c>
      <c r="C27" s="55" t="s">
        <v>845</v>
      </c>
      <c r="D27" s="55" t="s">
        <v>850</v>
      </c>
      <c r="E27" s="55" t="s">
        <v>846</v>
      </c>
      <c r="F27" s="55" t="s">
        <v>847</v>
      </c>
      <c r="G27" s="55" t="s">
        <v>852</v>
      </c>
      <c r="H27" s="55" t="s">
        <v>853</v>
      </c>
      <c r="I27" s="55" t="s">
        <v>848</v>
      </c>
      <c r="J27" s="55" t="s">
        <v>749</v>
      </c>
      <c r="K27" s="55" t="s">
        <v>814</v>
      </c>
    </row>
    <row r="28" spans="1:11">
      <c r="A28" s="55" t="s">
        <v>854</v>
      </c>
      <c r="B28" s="55" t="s">
        <v>801</v>
      </c>
      <c r="C28" s="55" t="s">
        <v>845</v>
      </c>
      <c r="D28" s="55" t="s">
        <v>855</v>
      </c>
      <c r="E28" s="55"/>
      <c r="F28" s="55"/>
      <c r="G28" s="55"/>
      <c r="H28" s="55"/>
      <c r="I28" s="55"/>
      <c r="J28" s="55"/>
      <c r="K28" s="55"/>
    </row>
    <row r="29" spans="1:11">
      <c r="A29" s="55" t="s">
        <v>856</v>
      </c>
      <c r="B29" s="55" t="s">
        <v>801</v>
      </c>
      <c r="C29" s="55" t="s">
        <v>845</v>
      </c>
      <c r="D29" s="55" t="s">
        <v>855</v>
      </c>
      <c r="E29" s="55"/>
      <c r="F29" s="55"/>
      <c r="G29" s="55"/>
      <c r="H29" s="55"/>
      <c r="I29" s="55"/>
      <c r="J29" s="55"/>
      <c r="K29" s="55"/>
    </row>
    <row r="30" spans="1:11">
      <c r="A30" s="55" t="s">
        <v>712</v>
      </c>
      <c r="B30" s="55" t="s">
        <v>801</v>
      </c>
      <c r="C30" s="55" t="s">
        <v>845</v>
      </c>
      <c r="D30" s="55" t="s">
        <v>808</v>
      </c>
      <c r="E30" s="55" t="s">
        <v>749</v>
      </c>
      <c r="F30" s="55" t="s">
        <v>846</v>
      </c>
      <c r="G30" s="55" t="s">
        <v>847</v>
      </c>
      <c r="H30" s="55" t="s">
        <v>852</v>
      </c>
      <c r="I30" s="55" t="s">
        <v>853</v>
      </c>
      <c r="J30" s="55" t="s">
        <v>740</v>
      </c>
      <c r="K30" s="55" t="s">
        <v>814</v>
      </c>
    </row>
    <row r="31" spans="1:11">
      <c r="A31" s="55" t="s">
        <v>857</v>
      </c>
      <c r="B31" s="55" t="s">
        <v>845</v>
      </c>
      <c r="C31" s="55" t="s">
        <v>808</v>
      </c>
      <c r="D31" s="55" t="s">
        <v>749</v>
      </c>
      <c r="E31" s="55" t="s">
        <v>846</v>
      </c>
      <c r="F31" s="55" t="s">
        <v>847</v>
      </c>
      <c r="G31" s="55" t="s">
        <v>740</v>
      </c>
      <c r="H31" s="55" t="s">
        <v>858</v>
      </c>
      <c r="I31" s="55" t="s">
        <v>859</v>
      </c>
      <c r="J31" s="55" t="s">
        <v>814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34</vt:i4>
      </vt:variant>
    </vt:vector>
  </HeadingPairs>
  <TitlesOfParts>
    <vt:vector size="40" baseType="lpstr">
      <vt:lpstr>表題</vt:lpstr>
      <vt:lpstr>【福祉型障害児入所施設】</vt:lpstr>
      <vt:lpstr>別紙1（児発管状況）</vt:lpstr>
      <vt:lpstr>別紙２（勤務形態一覧表）</vt:lpstr>
      <vt:lpstr>別紙3（調理）</vt:lpstr>
      <vt:lpstr>選択肢</vt:lpstr>
      <vt:lpstr>'別紙２（勤務形態一覧表）'!Print_Area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05_【福祉型障害児入所施設】指定障害福祉サービス事業者 実地指導調書（自己点検表）</dc:title>
  <dc:creator/>
  <cp:lastModifiedBy/>
  <dcterms:created xsi:type="dcterms:W3CDTF">2024-06-03T08:52:48Z</dcterms:created>
  <dcterms:modified xsi:type="dcterms:W3CDTF">2025-07-16T02:41:53Z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385500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