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02. DX推進G\03_ICT施工関係\00_基準・要領等\【改正】試行要領・特記・QA\2505_試行要領改定・積算要領制定（250401効力）\94_ICT工事活用計画書\"/>
    </mc:Choice>
  </mc:AlternateContent>
  <bookViews>
    <workbookView xWindow="0" yWindow="0" windowWidth="19200" windowHeight="6975"/>
  </bookViews>
  <sheets>
    <sheet name="計画書202505" sheetId="1" r:id="rId1"/>
  </sheets>
  <definedNames>
    <definedName name="_xlnm.Print_Area" localSheetId="0">計画書202505!$A$2:$M$96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3" i="1" l="1"/>
  <c r="K85" i="1"/>
  <c r="K84" i="1"/>
  <c r="K81" i="1" l="1"/>
  <c r="K82" i="1"/>
  <c r="K80" i="1"/>
  <c r="K86" i="1" l="1"/>
  <c r="K78" i="1" l="1"/>
  <c r="K87" i="1" l="1"/>
  <c r="K79" i="1"/>
</calcChain>
</file>

<file path=xl/sharedStrings.xml><?xml version="1.0" encoding="utf-8"?>
<sst xmlns="http://schemas.openxmlformats.org/spreadsheetml/2006/main" count="120" uniqueCount="118">
  <si>
    <t>発注方式</t>
  </si>
  <si>
    <t>工種</t>
  </si>
  <si>
    <t>ICT技術の活用による効果</t>
  </si>
  <si>
    <t>施工者希望型のうち一部の段階においてICT施工技術を活用する場合、もしくはICT活用工事として発注された工事以外に該当する場合に選択する。</t>
  </si>
  <si>
    <t>付帯構造物設置工</t>
  </si>
  <si>
    <t>発注者指定型（試行）</t>
  </si>
  <si>
    <t>土工</t>
  </si>
  <si>
    <t>安全性向上</t>
  </si>
  <si>
    <t>内製化による３次元設計データの利活用</t>
  </si>
  <si>
    <t>作業期間や人員削減</t>
  </si>
  <si>
    <t>施工者希望型</t>
  </si>
  <si>
    <t>土工1,000m3未満</t>
  </si>
  <si>
    <t>舗装工</t>
  </si>
  <si>
    <t>ICT活用工事として発注された工事以外</t>
  </si>
  <si>
    <t>小規模土工</t>
  </si>
  <si>
    <t>舗装工（修繕工）</t>
  </si>
  <si>
    <t>作業土工（床掘）</t>
  </si>
  <si>
    <t>法面工</t>
  </si>
  <si>
    <t>工事名</t>
    <phoneticPr fontId="1"/>
  </si>
  <si>
    <t>受注者名</t>
    <phoneticPr fontId="1"/>
  </si>
  <si>
    <t>ICT技術を活用する工事数量</t>
    <phoneticPr fontId="1"/>
  </si>
  <si>
    <t>（様式１）</t>
    <rPh sb="1" eb="3">
      <t>ヨウシキ</t>
    </rPh>
    <phoneticPr fontId="1"/>
  </si>
  <si>
    <t>施工プロセスの段階</t>
    <rPh sb="0" eb="2">
      <t>セコウ</t>
    </rPh>
    <rPh sb="7" eb="9">
      <t>ダンカイ</t>
    </rPh>
    <phoneticPr fontId="1"/>
  </si>
  <si>
    <t>種別・項目など</t>
    <rPh sb="0" eb="2">
      <t>シュベツ</t>
    </rPh>
    <rPh sb="3" eb="5">
      <t>コウモク</t>
    </rPh>
    <phoneticPr fontId="1"/>
  </si>
  <si>
    <t>※採用する具体の技術は受注後の協議により決定する</t>
  </si>
  <si>
    <t>※複数以上の技術を組み合わせて採用しても良い</t>
  </si>
  <si>
    <t>１ 空中写真測量（無人航空機）を用いた起工測量</t>
  </si>
  <si>
    <t>ICT施工技術</t>
    <rPh sb="3" eb="7">
      <t>セコウギジュツ</t>
    </rPh>
    <phoneticPr fontId="1"/>
  </si>
  <si>
    <t>【１】
３次元起工測量</t>
    <rPh sb="5" eb="7">
      <t>ジゲン</t>
    </rPh>
    <rPh sb="7" eb="11">
      <t>キコウソクリョウ</t>
    </rPh>
    <phoneticPr fontId="1"/>
  </si>
  <si>
    <t>【２】
３次元設計データ作成</t>
    <phoneticPr fontId="1"/>
  </si>
  <si>
    <t>内製化</t>
    <rPh sb="0" eb="3">
      <t>ナイセイカ</t>
    </rPh>
    <phoneticPr fontId="1"/>
  </si>
  <si>
    <t>１ ３次元ＭＣ技術（ブルドーザ）</t>
  </si>
  <si>
    <t>２ ３次元ＭＣ技術（バックホウ）</t>
  </si>
  <si>
    <t>３ ３次元ＭＧ技術（ブルドーザ）</t>
  </si>
  <si>
    <t>４ ３次元ＭＧ技術（バックホウ）</t>
  </si>
  <si>
    <t>５ ３次元ＭＣ（モータグレーダ）</t>
  </si>
  <si>
    <t>６ ３次元位置を用いた施工管理システムを搭載した建設機械</t>
  </si>
  <si>
    <t>※当該工事に含まれる、左記工種のいずれかでICT建設機械を活用すれば良い</t>
  </si>
  <si>
    <t>掘削工</t>
  </si>
  <si>
    <t>盛土工</t>
  </si>
  <si>
    <t>路体盛土工</t>
  </si>
  <si>
    <t>路床盛土工</t>
  </si>
  <si>
    <t>法面整形工</t>
  </si>
  <si>
    <t>路盤工</t>
  </si>
  <si>
    <t>切削オーバーレイ工</t>
  </si>
  <si>
    <t>路面切削工</t>
  </si>
  <si>
    <t>作業土工（床掘）</t>
    <phoneticPr fontId="1"/>
  </si>
  <si>
    <t>【３】
ICT建設機械による施工</t>
    <phoneticPr fontId="1"/>
  </si>
  <si>
    <t>-</t>
    <phoneticPr fontId="1"/>
  </si>
  <si>
    <t>【４】
３次元出来形管理等の施工管理</t>
    <phoneticPr fontId="1"/>
  </si>
  <si>
    <t>面管理</t>
    <rPh sb="0" eb="3">
      <t>メンカンリ</t>
    </rPh>
    <phoneticPr fontId="1"/>
  </si>
  <si>
    <t>断面管理</t>
    <rPh sb="0" eb="4">
      <t>ダンメンカンリ</t>
    </rPh>
    <phoneticPr fontId="1"/>
  </si>
  <si>
    <t>１ 空中写真測量（無人航空機）を用いた出来形管理技術</t>
  </si>
  <si>
    <t>２ 地上型レーザースキャナーを用いた出来形管理技術</t>
  </si>
  <si>
    <t>８ 施工履歴データを用いた出来形管理技術</t>
  </si>
  <si>
    <t>９ モバイル端末を用いた出来形管理技術</t>
  </si>
  <si>
    <t>※採用する具体の技術は受注後の協議により決定する</t>
    <phoneticPr fontId="1"/>
  </si>
  <si>
    <t>※複数以上の技術を組み合わせて採用しても良い</t>
    <phoneticPr fontId="1"/>
  </si>
  <si>
    <t>※土の締固作業が工事内容に含まれない場合は、本技術は本表の対象外とする</t>
  </si>
  <si>
    <t>１ TS・GNSSを用いた締固め回数管理技術</t>
  </si>
  <si>
    <t>品質</t>
    <rPh sb="0" eb="2">
      <t>ヒンシツ</t>
    </rPh>
    <phoneticPr fontId="1"/>
  </si>
  <si>
    <t>【５】
３次元データの納品</t>
    <phoneticPr fontId="1"/>
  </si>
  <si>
    <t>注１）ICT活用工事の詳細については、特記仕様書によるものとする。</t>
  </si>
  <si>
    <t>注２）ICT施工技術の活用に応じて加点評価の対象とする。</t>
  </si>
  <si>
    <r>
      <t>出来形管理</t>
    </r>
    <r>
      <rPr>
        <sz val="6"/>
        <color theme="1"/>
        <rFont val="ＭＳ ゴシック"/>
        <family val="3"/>
        <charset val="128"/>
      </rPr>
      <t xml:space="preserve"> (注3</t>
    </r>
    <rPh sb="7" eb="8">
      <t>チュウ</t>
    </rPh>
    <phoneticPr fontId="1"/>
  </si>
  <si>
    <t>※採用する機種及び活用作業工種・施工範囲については、受注者の協議に
  より決定する</t>
  </si>
  <si>
    <t>※現場条件等から、TS・GNSSによる締固め回数管理技術の実施が適さないと
  判断される場合は、従来手法（砂置換法､ＲＩ等）で管理することを認める</t>
    <phoneticPr fontId="1"/>
  </si>
  <si>
    <t>B</t>
    <phoneticPr fontId="1"/>
  </si>
  <si>
    <t>D</t>
    <phoneticPr fontId="1"/>
  </si>
  <si>
    <t>F</t>
    <phoneticPr fontId="1"/>
  </si>
  <si>
    <t>3次元起工測量・設計データ作成費</t>
    <rPh sb="1" eb="3">
      <t>ジゲン</t>
    </rPh>
    <rPh sb="3" eb="7">
      <t>キコウソクリョウ</t>
    </rPh>
    <rPh sb="8" eb="10">
      <t>セッケイ</t>
    </rPh>
    <rPh sb="13" eb="15">
      <t>サクセイ</t>
    </rPh>
    <rPh sb="15" eb="16">
      <t>ヒ</t>
    </rPh>
    <phoneticPr fontId="1"/>
  </si>
  <si>
    <t>ICT施工費</t>
    <rPh sb="3" eb="6">
      <t>セコウヒ</t>
    </rPh>
    <phoneticPr fontId="1"/>
  </si>
  <si>
    <t>システム初期費</t>
    <rPh sb="4" eb="7">
      <t>ショキヒ</t>
    </rPh>
    <phoneticPr fontId="1"/>
  </si>
  <si>
    <t>バックホウ(山積0.80m3)</t>
    <rPh sb="6" eb="8">
      <t>ヤマヅ</t>
    </rPh>
    <phoneticPr fontId="1"/>
  </si>
  <si>
    <t>バックホウ(山積0.45m3)</t>
    <rPh sb="6" eb="8">
      <t>ヤマヅ</t>
    </rPh>
    <phoneticPr fontId="1"/>
  </si>
  <si>
    <t>モータグレーダ(土工用)</t>
    <rPh sb="8" eb="11">
      <t>ドコウヨウ</t>
    </rPh>
    <phoneticPr fontId="1"/>
  </si>
  <si>
    <t>路面切削機(ホイール式・廃材積込装置付)</t>
    <rPh sb="0" eb="4">
      <t>ロメンセッサク</t>
    </rPh>
    <rPh sb="4" eb="5">
      <t>キ</t>
    </rPh>
    <rPh sb="10" eb="11">
      <t>シキ</t>
    </rPh>
    <rPh sb="12" eb="16">
      <t>ハイザイツミコミ</t>
    </rPh>
    <rPh sb="16" eb="18">
      <t>ソウチ</t>
    </rPh>
    <rPh sb="18" eb="19">
      <t>ツキ</t>
    </rPh>
    <phoneticPr fontId="1"/>
  </si>
  <si>
    <t>契約年度</t>
    <rPh sb="0" eb="4">
      <t>ケイヤクネンド</t>
    </rPh>
    <phoneticPr fontId="1"/>
  </si>
  <si>
    <t>３ 無人航空機搭載型レーザースキャナーを用いた出来形管理技術</t>
    <phoneticPr fontId="1"/>
  </si>
  <si>
    <t>４ 地上移動体搭載型レーザースキャナーを用いた出来形管理技術</t>
    <phoneticPr fontId="1"/>
  </si>
  <si>
    <t>２ 地上型レーザースキャナーを用いた起工測量</t>
    <phoneticPr fontId="1"/>
  </si>
  <si>
    <t>３ 無人航空機搭載型レーザースキャナーを用いた起工測量</t>
    <phoneticPr fontId="1"/>
  </si>
  <si>
    <t>４ 地上移動体搭載型レーザースキャナーを用いた起工測量</t>
    <phoneticPr fontId="1"/>
  </si>
  <si>
    <t>７ RTK－GNSSを用いた起工測量</t>
    <phoneticPr fontId="1"/>
  </si>
  <si>
    <t>10 地上写真測量を用いた出来形管理技術</t>
    <rPh sb="3" eb="9">
      <t>チジョウシャシンソクリョウ</t>
    </rPh>
    <rPh sb="10" eb="11">
      <t>モチ</t>
    </rPh>
    <rPh sb="13" eb="18">
      <t>デキガタカンリ</t>
    </rPh>
    <rPh sb="18" eb="20">
      <t>ギジュツ</t>
    </rPh>
    <phoneticPr fontId="1"/>
  </si>
  <si>
    <t>８ モバイル端末を用いた出来形管理技術</t>
    <phoneticPr fontId="1"/>
  </si>
  <si>
    <t>５ TS等光波方式を用いた出来形管理技術</t>
    <phoneticPr fontId="1"/>
  </si>
  <si>
    <t>６ TS（ノンプリズム方式）を用いた出来形管理技術</t>
    <phoneticPr fontId="1"/>
  </si>
  <si>
    <t>７ RTK-GNSSを用いた出来形管理技術</t>
    <phoneticPr fontId="1"/>
  </si>
  <si>
    <t>11 音響探測機器を用いた出来形管理技術</t>
    <rPh sb="3" eb="9">
      <t>オンキョウタンソクキキ</t>
    </rPh>
    <rPh sb="10" eb="11">
      <t>モチ</t>
    </rPh>
    <rPh sb="13" eb="18">
      <t>デキガタカンリ</t>
    </rPh>
    <rPh sb="18" eb="20">
      <t>ギジュツ</t>
    </rPh>
    <phoneticPr fontId="1"/>
  </si>
  <si>
    <t>９ 地上写真測量を用いた出来形管理技術</t>
    <rPh sb="2" eb="8">
      <t>チジョウシャシンソクリョウ</t>
    </rPh>
    <rPh sb="9" eb="10">
      <t>モチ</t>
    </rPh>
    <rPh sb="12" eb="17">
      <t>デキガタカンリ</t>
    </rPh>
    <rPh sb="17" eb="19">
      <t>ギジュツ</t>
    </rPh>
    <phoneticPr fontId="1"/>
  </si>
  <si>
    <t>10 音響探測機器を用いた出来形管理技術</t>
    <rPh sb="3" eb="9">
      <t>オンキョウタンソクキキ</t>
    </rPh>
    <rPh sb="10" eb="11">
      <t>モチ</t>
    </rPh>
    <rPh sb="13" eb="18">
      <t>デキガタカンリ</t>
    </rPh>
    <rPh sb="18" eb="20">
      <t>ギジュツ</t>
    </rPh>
    <phoneticPr fontId="1"/>
  </si>
  <si>
    <t>3次元出来形管理・3次元データの納品費</t>
    <rPh sb="1" eb="3">
      <t>ジゲン</t>
    </rPh>
    <rPh sb="3" eb="6">
      <t>デキガタ</t>
    </rPh>
    <rPh sb="6" eb="8">
      <t>カンリ</t>
    </rPh>
    <rPh sb="10" eb="12">
      <t>ジゲン</t>
    </rPh>
    <rPh sb="16" eb="18">
      <t>ノウヒン</t>
    </rPh>
    <rPh sb="18" eb="19">
      <t>ヒ</t>
    </rPh>
    <phoneticPr fontId="1"/>
  </si>
  <si>
    <t>費用計上に関する判定</t>
    <rPh sb="0" eb="4">
      <t>ヒヨウケイジョウ</t>
    </rPh>
    <rPh sb="5" eb="6">
      <t>カン</t>
    </rPh>
    <rPh sb="8" eb="10">
      <t>ハンテイ</t>
    </rPh>
    <phoneticPr fontId="1"/>
  </si>
  <si>
    <t>作業土工（床掘）の条件</t>
    <rPh sb="9" eb="11">
      <t>ジョウケン</t>
    </rPh>
    <phoneticPr fontId="1"/>
  </si>
  <si>
    <t>平均施工幅2m以上</t>
    <rPh sb="0" eb="2">
      <t>ヘイキン</t>
    </rPh>
    <rPh sb="2" eb="5">
      <t>セコウハバ</t>
    </rPh>
    <rPh sb="7" eb="9">
      <t>イジョウ</t>
    </rPh>
    <phoneticPr fontId="1"/>
  </si>
  <si>
    <t>平均施工幅1～2m</t>
    <rPh sb="0" eb="2">
      <t>ヘイキン</t>
    </rPh>
    <rPh sb="2" eb="5">
      <t>セコウハバ</t>
    </rPh>
    <phoneticPr fontId="1"/>
  </si>
  <si>
    <t>平均施工幅1m未満</t>
    <rPh sb="0" eb="2">
      <t>ヘイキン</t>
    </rPh>
    <rPh sb="2" eb="5">
      <t>セコウハバ</t>
    </rPh>
    <rPh sb="7" eb="9">
      <t>ミマン</t>
    </rPh>
    <phoneticPr fontId="1"/>
  </si>
  <si>
    <t>（施工箇所が複数に渡る場合は、複数選択可能）</t>
    <rPh sb="1" eb="3">
      <t>セコウ</t>
    </rPh>
    <rPh sb="3" eb="5">
      <t>カショ</t>
    </rPh>
    <rPh sb="6" eb="8">
      <t>フクスウ</t>
    </rPh>
    <rPh sb="9" eb="10">
      <t>ワタ</t>
    </rPh>
    <rPh sb="11" eb="13">
      <t>バアイ</t>
    </rPh>
    <rPh sb="15" eb="19">
      <t>フクスウセンタク</t>
    </rPh>
    <rPh sb="19" eb="21">
      <t>カノウ</t>
    </rPh>
    <phoneticPr fontId="1"/>
  </si>
  <si>
    <t>バックホウ(山積0.28m3)または(山積0.13m3)</t>
    <rPh sb="6" eb="8">
      <t>ヤマヅ</t>
    </rPh>
    <phoneticPr fontId="1"/>
  </si>
  <si>
    <t>県道▲▲線（●●工区）道路改築工事（第■工事）</t>
    <rPh sb="0" eb="2">
      <t>ケンドウ</t>
    </rPh>
    <rPh sb="4" eb="5">
      <t>セン</t>
    </rPh>
    <rPh sb="8" eb="10">
      <t>コウク</t>
    </rPh>
    <rPh sb="11" eb="13">
      <t>ドウロ</t>
    </rPh>
    <rPh sb="13" eb="15">
      <t>カイチク</t>
    </rPh>
    <rPh sb="15" eb="17">
      <t>コウジ</t>
    </rPh>
    <rPh sb="18" eb="19">
      <t>ダイ</t>
    </rPh>
    <rPh sb="20" eb="22">
      <t>コウジ</t>
    </rPh>
    <phoneticPr fontId="1"/>
  </si>
  <si>
    <t>◆◆建設株式会社</t>
    <rPh sb="2" eb="4">
      <t>ケンセツ</t>
    </rPh>
    <rPh sb="4" eb="8">
      <t>カブシキガイシャ</t>
    </rPh>
    <phoneticPr fontId="1"/>
  </si>
  <si>
    <t>保守点検費（使用するICT建設機械すべてに適用）</t>
    <rPh sb="0" eb="5">
      <t>ホシュテンケンヒ</t>
    </rPh>
    <rPh sb="6" eb="8">
      <t>シヨウ</t>
    </rPh>
    <rPh sb="13" eb="17">
      <t>ケンセツキカイ</t>
    </rPh>
    <rPh sb="21" eb="23">
      <t>テキヨウ</t>
    </rPh>
    <phoneticPr fontId="1"/>
  </si>
  <si>
    <t>上記は、標準的なICT活用工事の工種、施工技術の選択により、各経費等の計上の可否を判定するものである。</t>
    <rPh sb="0" eb="2">
      <t>ジョウキ</t>
    </rPh>
    <rPh sb="4" eb="7">
      <t>ヒョウジュンテキ</t>
    </rPh>
    <rPh sb="11" eb="15">
      <t>カツヨウコウジ</t>
    </rPh>
    <rPh sb="16" eb="18">
      <t>コウシュ</t>
    </rPh>
    <rPh sb="19" eb="23">
      <t>セコウギジュツ</t>
    </rPh>
    <rPh sb="24" eb="26">
      <t>センタク</t>
    </rPh>
    <rPh sb="30" eb="31">
      <t>カク</t>
    </rPh>
    <rPh sb="31" eb="33">
      <t>ケイヒ</t>
    </rPh>
    <rPh sb="33" eb="34">
      <t>ナド</t>
    </rPh>
    <rPh sb="35" eb="37">
      <t>ケイジョウ</t>
    </rPh>
    <rPh sb="38" eb="40">
      <t>カヒ</t>
    </rPh>
    <rPh sb="41" eb="43">
      <t>ハンテイ</t>
    </rPh>
    <phoneticPr fontId="1"/>
  </si>
  <si>
    <t>５ TS等光波方式を用いた起工測量</t>
    <phoneticPr fontId="1"/>
  </si>
  <si>
    <t>６ TS（ノンプリズム方式）を用いた起工測量</t>
    <phoneticPr fontId="1"/>
  </si>
  <si>
    <t>ブルドーザ(7t級)または(16t級)</t>
    <rPh sb="8" eb="9">
      <t>キュウ</t>
    </rPh>
    <rPh sb="17" eb="18">
      <t>キュウ</t>
    </rPh>
    <phoneticPr fontId="1"/>
  </si>
  <si>
    <t>各ICT工種の積算要領にて定められたICT建設機械以外の機械を使用し、費用計上が妥当であると認めた場合は、</t>
    <rPh sb="0" eb="1">
      <t>カク</t>
    </rPh>
    <rPh sb="4" eb="6">
      <t>コウシュ</t>
    </rPh>
    <rPh sb="7" eb="11">
      <t>セキサンヨウリョウ</t>
    </rPh>
    <rPh sb="13" eb="14">
      <t>サダ</t>
    </rPh>
    <rPh sb="21" eb="25">
      <t>ケンセツキカイ</t>
    </rPh>
    <rPh sb="25" eb="27">
      <t>イガイ</t>
    </rPh>
    <rPh sb="28" eb="30">
      <t>キカイ</t>
    </rPh>
    <rPh sb="31" eb="33">
      <t>シヨウ</t>
    </rPh>
    <rPh sb="35" eb="37">
      <t>ヒヨウ</t>
    </rPh>
    <rPh sb="37" eb="39">
      <t>ケイジョウ</t>
    </rPh>
    <rPh sb="40" eb="42">
      <t>ダトウ</t>
    </rPh>
    <rPh sb="46" eb="47">
      <t>ミト</t>
    </rPh>
    <rPh sb="49" eb="51">
      <t>バアイ</t>
    </rPh>
    <phoneticPr fontId="1"/>
  </si>
  <si>
    <t>上記の判定によらず変更設計での計上を行うことが可能である。</t>
    <rPh sb="0" eb="2">
      <t>ジョウキ</t>
    </rPh>
    <rPh sb="3" eb="5">
      <t>ハンテイ</t>
    </rPh>
    <rPh sb="9" eb="13">
      <t>ヘンコウセッケイ</t>
    </rPh>
    <rPh sb="15" eb="17">
      <t>ケイジョウ</t>
    </rPh>
    <rPh sb="18" eb="19">
      <t>オコナ</t>
    </rPh>
    <rPh sb="23" eb="25">
      <t>カノウ</t>
    </rPh>
    <phoneticPr fontId="1"/>
  </si>
  <si>
    <t>注３）土工1,000ｍ3未満は標準的に断面管理を実施するものとするが、施工現場の環境条件を勘案し、協議により認められる</t>
    <rPh sb="45" eb="47">
      <t>カンアン</t>
    </rPh>
    <phoneticPr fontId="1"/>
  </si>
  <si>
    <t xml:space="preserve">      範囲で面的な計測による出来形管理を選択してもよい。</t>
    <rPh sb="17" eb="20">
      <t>デキガタ</t>
    </rPh>
    <phoneticPr fontId="1"/>
  </si>
  <si>
    <t>　　　の欄に記入、または該当する項目のチェックボックスをチェックする。
当該工事において活用する技術について、「採用番号」欄に該当プロセスの作業内容ごとに採用する技術番号を記載する。
また、プロセスの各段階において、現場条件によりICTによる施工が適当でない箇所を除く施工範囲の全てで
活用する場合は、左端のチェック欄に「☑」と記入する。</t>
    <rPh sb="4" eb="5">
      <t>ラン</t>
    </rPh>
    <rPh sb="6" eb="8">
      <t>キニュウ</t>
    </rPh>
    <rPh sb="12" eb="14">
      <t>ガイトウ</t>
    </rPh>
    <rPh sb="16" eb="18">
      <t>コウモク</t>
    </rPh>
    <phoneticPr fontId="1"/>
  </si>
  <si>
    <t>７ ３次元ＭＣまたは３次元ＭＧ技術（路面切削機）</t>
    <rPh sb="15" eb="17">
      <t>ギジュツ</t>
    </rPh>
    <rPh sb="18" eb="23">
      <t>ロメンセッサクキ</t>
    </rPh>
    <phoneticPr fontId="1"/>
  </si>
  <si>
    <t>Ver.202505-1(R7.5改定の基準書から適用)</t>
    <rPh sb="17" eb="19">
      <t>カイテイ</t>
    </rPh>
    <rPh sb="20" eb="23">
      <t>キジュンショ</t>
    </rPh>
    <rPh sb="25" eb="27">
      <t>テキヨウ</t>
    </rPh>
    <phoneticPr fontId="1"/>
  </si>
  <si>
    <t>3次元起工測量に係る費用</t>
    <rPh sb="1" eb="3">
      <t>ジゲン</t>
    </rPh>
    <rPh sb="3" eb="7">
      <t>キコウソクリョウ</t>
    </rPh>
    <rPh sb="8" eb="9">
      <t>カカ</t>
    </rPh>
    <rPh sb="10" eb="12">
      <t>ヒヨウ</t>
    </rPh>
    <phoneticPr fontId="1"/>
  </si>
  <si>
    <t>3次元設計データの作成に係る費用</t>
    <rPh sb="1" eb="3">
      <t>ジゲン</t>
    </rPh>
    <rPh sb="3" eb="5">
      <t>セッケイ</t>
    </rPh>
    <rPh sb="9" eb="11">
      <t>サクセイ</t>
    </rPh>
    <rPh sb="12" eb="13">
      <t>カカ</t>
    </rPh>
    <rPh sb="14" eb="16">
      <t>ヒヨウ</t>
    </rPh>
    <phoneticPr fontId="1"/>
  </si>
  <si>
    <t>本シートの行列を削除・並び替え等しないこと！</t>
    <rPh sb="0" eb="1">
      <t>ホン</t>
    </rPh>
    <rPh sb="5" eb="7">
      <t>ギョウレツ</t>
    </rPh>
    <rPh sb="8" eb="10">
      <t>サクジョ</t>
    </rPh>
    <rPh sb="11" eb="12">
      <t>ナラ</t>
    </rPh>
    <rPh sb="13" eb="14">
      <t>カ</t>
    </rPh>
    <rPh sb="15" eb="16">
      <t>トウ</t>
    </rPh>
    <phoneticPr fontId="1"/>
  </si>
  <si>
    <t>ICT活用工事計画書</t>
    <rPh sb="3" eb="5">
      <t>カツヨウ</t>
    </rPh>
    <rPh sb="5" eb="7">
      <t>コウジ</t>
    </rPh>
    <rPh sb="7" eb="10">
      <t>ケイカクショ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</si>
</sst>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&quot;令和 &quot;;0;&quot;年度&quot;"/>
    <numFmt numFmtId="177" formatCode="&quot;令和&quot;#&quot;年度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E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2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3" fillId="0" borderId="9" xfId="0" applyFont="1" applyBorder="1" applyAlignment="1">
      <alignment horizontal="left" vertical="top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9" xfId="0" applyFont="1" applyBorder="1" applyAlignment="1">
      <alignment vertical="top" wrapText="1"/>
    </xf>
    <xf numFmtId="0" fontId="3" fillId="3" borderId="1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4" borderId="15" xfId="0" applyFont="1" applyFill="1" applyBorder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14" xfId="0" applyFont="1" applyFill="1" applyBorder="1">
      <alignment vertical="center"/>
    </xf>
    <xf numFmtId="0" fontId="3" fillId="4" borderId="11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3" fillId="4" borderId="13" xfId="0" applyFont="1" applyFill="1" applyBorder="1">
      <alignment vertical="center"/>
    </xf>
    <xf numFmtId="9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3" fillId="2" borderId="2" xfId="0" applyFont="1" applyFill="1" applyBorder="1" applyProtection="1">
      <alignment vertical="center"/>
      <protection locked="0"/>
    </xf>
    <xf numFmtId="0" fontId="3" fillId="2" borderId="3" xfId="0" applyFont="1" applyFill="1" applyBorder="1" applyProtection="1">
      <alignment vertical="center"/>
      <protection locked="0"/>
    </xf>
    <xf numFmtId="0" fontId="3" fillId="2" borderId="4" xfId="0" applyFont="1" applyFill="1" applyBorder="1" applyProtection="1">
      <alignment vertical="center"/>
      <protection locked="0"/>
    </xf>
    <xf numFmtId="0" fontId="3" fillId="2" borderId="5" xfId="0" applyFont="1" applyFill="1" applyBorder="1" applyProtection="1">
      <alignment vertical="center"/>
      <protection locked="0"/>
    </xf>
    <xf numFmtId="0" fontId="3" fillId="2" borderId="6" xfId="0" applyFont="1" applyFill="1" applyBorder="1" applyProtection="1">
      <alignment vertical="center"/>
      <protection locked="0"/>
    </xf>
    <xf numFmtId="0" fontId="3" fillId="2" borderId="7" xfId="0" applyFont="1" applyFill="1" applyBorder="1" applyProtection="1">
      <alignment vertical="center"/>
      <protection locked="0"/>
    </xf>
    <xf numFmtId="0" fontId="3" fillId="2" borderId="8" xfId="0" applyFont="1" applyFill="1" applyBorder="1" applyProtection="1">
      <alignment vertical="center"/>
      <protection locked="0"/>
    </xf>
    <xf numFmtId="0" fontId="3" fillId="2" borderId="9" xfId="0" applyFont="1" applyFill="1" applyBorder="1" applyProtection="1">
      <alignment vertical="center"/>
      <protection locked="0"/>
    </xf>
    <xf numFmtId="0" fontId="3" fillId="2" borderId="10" xfId="0" applyFont="1" applyFill="1" applyBorder="1" applyProtection="1">
      <alignment vertical="center"/>
      <protection locked="0"/>
    </xf>
    <xf numFmtId="0" fontId="3" fillId="2" borderId="5" xfId="0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Protection="1">
      <alignment vertical="center"/>
      <protection locked="0"/>
    </xf>
    <xf numFmtId="0" fontId="3" fillId="2" borderId="12" xfId="0" applyFont="1" applyFill="1" applyBorder="1" applyProtection="1">
      <alignment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Protection="1">
      <alignment vertical="center"/>
      <protection locked="0"/>
    </xf>
    <xf numFmtId="6" fontId="3" fillId="2" borderId="5" xfId="1" applyFont="1" applyFill="1" applyBorder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vertical="top" wrapText="1"/>
      <protection locked="0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3" borderId="1" xfId="0" applyFont="1" applyFill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left" vertical="center" wrapText="1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77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</cellXfs>
  <cellStyles count="3">
    <cellStyle name="パーセント" xfId="2" builtinId="5"/>
    <cellStyle name="通貨" xfId="1" builtinId="7"/>
    <cellStyle name="標準" xfId="0" builtinId="0"/>
  </cellStyles>
  <dxfs count="9"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P$7" noThreeD="1"/>
</file>

<file path=xl/ctrlProps/ctrlProp10.xml><?xml version="1.0" encoding="utf-8"?>
<formControlPr xmlns="http://schemas.microsoft.com/office/spreadsheetml/2009/9/main" objectType="CheckBox" fmlaLink="$Q$52" noThreeD="1"/>
</file>

<file path=xl/ctrlProps/ctrlProp11.xml><?xml version="1.0" encoding="utf-8"?>
<formControlPr xmlns="http://schemas.microsoft.com/office/spreadsheetml/2009/9/main" objectType="CheckBox" fmlaLink="$R$51" noThreeD="1"/>
</file>

<file path=xl/ctrlProps/ctrlProp12.xml><?xml version="1.0" encoding="utf-8"?>
<formControlPr xmlns="http://schemas.microsoft.com/office/spreadsheetml/2009/9/main" objectType="CheckBox" fmlaLink="$Q$42" noThreeD="1"/>
</file>

<file path=xl/ctrlProps/ctrlProp13.xml><?xml version="1.0" encoding="utf-8"?>
<formControlPr xmlns="http://schemas.microsoft.com/office/spreadsheetml/2009/9/main" objectType="CheckBox" fmlaLink="$Q$43" noThreeD="1"/>
</file>

<file path=xl/ctrlProps/ctrlProp14.xml><?xml version="1.0" encoding="utf-8"?>
<formControlPr xmlns="http://schemas.microsoft.com/office/spreadsheetml/2009/9/main" objectType="CheckBox" fmlaLink="$Q$44" noThreeD="1"/>
</file>

<file path=xl/ctrlProps/ctrlProp15.xml><?xml version="1.0" encoding="utf-8"?>
<formControlPr xmlns="http://schemas.microsoft.com/office/spreadsheetml/2009/9/main" objectType="CheckBox" fmlaLink="$Q$45" noThreeD="1"/>
</file>

<file path=xl/ctrlProps/ctrlProp16.xml><?xml version="1.0" encoding="utf-8"?>
<formControlPr xmlns="http://schemas.microsoft.com/office/spreadsheetml/2009/9/main" objectType="CheckBox" fmlaLink="$Q$46" noThreeD="1"/>
</file>

<file path=xl/ctrlProps/ctrlProp17.xml><?xml version="1.0" encoding="utf-8"?>
<formControlPr xmlns="http://schemas.microsoft.com/office/spreadsheetml/2009/9/main" objectType="CheckBox" fmlaLink="$Q$47" noThreeD="1"/>
</file>

<file path=xl/ctrlProps/ctrlProp18.xml><?xml version="1.0" encoding="utf-8"?>
<formControlPr xmlns="http://schemas.microsoft.com/office/spreadsheetml/2009/9/main" objectType="CheckBox" fmlaLink="$Q$48" noThreeD="1"/>
</file>

<file path=xl/ctrlProps/ctrlProp19.xml><?xml version="1.0" encoding="utf-8"?>
<formControlPr xmlns="http://schemas.microsoft.com/office/spreadsheetml/2009/9/main" objectType="CheckBox" fmlaLink="$Q$49" noThreeD="1"/>
</file>

<file path=xl/ctrlProps/ctrlProp2.xml><?xml version="1.0" encoding="utf-8"?>
<formControlPr xmlns="http://schemas.microsoft.com/office/spreadsheetml/2009/9/main" objectType="CheckBox" fmlaLink="$R$26" noThreeD="1"/>
</file>

<file path=xl/ctrlProps/ctrlProp20.xml><?xml version="1.0" encoding="utf-8"?>
<formControlPr xmlns="http://schemas.microsoft.com/office/spreadsheetml/2009/9/main" objectType="CheckBox" fmlaLink="$R$52" noThreeD="1"/>
</file>

<file path=xl/ctrlProps/ctrlProp21.xml><?xml version="1.0" encoding="utf-8"?>
<formControlPr xmlns="http://schemas.microsoft.com/office/spreadsheetml/2009/9/main" objectType="CheckBox" fmlaLink="$R$53" noThreeD="1"/>
</file>

<file path=xl/ctrlProps/ctrlProp22.xml><?xml version="1.0" encoding="utf-8"?>
<formControlPr xmlns="http://schemas.microsoft.com/office/spreadsheetml/2009/9/main" objectType="CheckBox" fmlaLink="$R$54" noThreeD="1"/>
</file>

<file path=xl/ctrlProps/ctrlProp23.xml><?xml version="1.0" encoding="utf-8"?>
<formControlPr xmlns="http://schemas.microsoft.com/office/spreadsheetml/2009/9/main" objectType="CheckBox" fmlaLink="$R$58" noThreeD="1"/>
</file>

<file path=xl/ctrlProps/ctrlProp24.xml><?xml version="1.0" encoding="utf-8"?>
<formControlPr xmlns="http://schemas.microsoft.com/office/spreadsheetml/2009/9/main" objectType="CheckBox" fmlaLink="$R$59" noThreeD="1"/>
</file>

<file path=xl/ctrlProps/ctrlProp25.xml><?xml version="1.0" encoding="utf-8"?>
<formControlPr xmlns="http://schemas.microsoft.com/office/spreadsheetml/2009/9/main" objectType="CheckBox" fmlaLink="$Q$64" noThreeD="1"/>
</file>

<file path=xl/ctrlProps/ctrlProp26.xml><?xml version="1.0" encoding="utf-8"?>
<formControlPr xmlns="http://schemas.microsoft.com/office/spreadsheetml/2009/9/main" objectType="CheckBox" fmlaLink="$P$68" noThreeD="1"/>
</file>

<file path=xl/ctrlProps/ctrlProp27.xml><?xml version="1.0" encoding="utf-8"?>
<formControlPr xmlns="http://schemas.microsoft.com/office/spreadsheetml/2009/9/main" objectType="CheckBox" fmlaLink="$P$8" noThreeD="1"/>
</file>

<file path=xl/ctrlProps/ctrlProp28.xml><?xml version="1.0" encoding="utf-8"?>
<formControlPr xmlns="http://schemas.microsoft.com/office/spreadsheetml/2009/9/main" objectType="CheckBox" fmlaLink="$P$9" noThreeD="1"/>
</file>

<file path=xl/ctrlProps/ctrlProp29.xml><?xml version="1.0" encoding="utf-8"?>
<formControlPr xmlns="http://schemas.microsoft.com/office/spreadsheetml/2009/9/main" objectType="CheckBox" fmlaLink="$Q$11" noThreeD="1"/>
</file>

<file path=xl/ctrlProps/ctrlProp3.xml><?xml version="1.0" encoding="utf-8"?>
<formControlPr xmlns="http://schemas.microsoft.com/office/spreadsheetml/2009/9/main" objectType="CheckBox" fmlaLink="$Q$38" noThreeD="1"/>
</file>

<file path=xl/ctrlProps/ctrlProp30.xml><?xml version="1.0" encoding="utf-8"?>
<formControlPr xmlns="http://schemas.microsoft.com/office/spreadsheetml/2009/9/main" objectType="CheckBox" fmlaLink="$Q$7" noThreeD="1"/>
</file>

<file path=xl/ctrlProps/ctrlProp31.xml><?xml version="1.0" encoding="utf-8"?>
<formControlPr xmlns="http://schemas.microsoft.com/office/spreadsheetml/2009/9/main" objectType="CheckBox" fmlaLink="$Q$8" noThreeD="1"/>
</file>

<file path=xl/ctrlProps/ctrlProp32.xml><?xml version="1.0" encoding="utf-8"?>
<formControlPr xmlns="http://schemas.microsoft.com/office/spreadsheetml/2009/9/main" objectType="CheckBox" fmlaLink="$Q$12" noThreeD="1"/>
</file>

<file path=xl/ctrlProps/ctrlProp33.xml><?xml version="1.0" encoding="utf-8"?>
<formControlPr xmlns="http://schemas.microsoft.com/office/spreadsheetml/2009/9/main" objectType="CheckBox" fmlaLink="$Q$9" noThreeD="1"/>
</file>

<file path=xl/ctrlProps/ctrlProp34.xml><?xml version="1.0" encoding="utf-8"?>
<formControlPr xmlns="http://schemas.microsoft.com/office/spreadsheetml/2009/9/main" objectType="CheckBox" fmlaLink="$Q$13" noThreeD="1"/>
</file>

<file path=xl/ctrlProps/ctrlProp35.xml><?xml version="1.0" encoding="utf-8"?>
<formControlPr xmlns="http://schemas.microsoft.com/office/spreadsheetml/2009/9/main" objectType="CheckBox" fmlaLink="$Q$14" noThreeD="1"/>
</file>

<file path=xl/ctrlProps/ctrlProp36.xml><?xml version="1.0" encoding="utf-8"?>
<formControlPr xmlns="http://schemas.microsoft.com/office/spreadsheetml/2009/9/main" objectType="CheckBox" fmlaLink="$S$7" noThreeD="1"/>
</file>

<file path=xl/ctrlProps/ctrlProp37.xml><?xml version="1.0" encoding="utf-8"?>
<formControlPr xmlns="http://schemas.microsoft.com/office/spreadsheetml/2009/9/main" objectType="CheckBox" fmlaLink="$S$8" noThreeD="1"/>
</file>

<file path=xl/ctrlProps/ctrlProp38.xml><?xml version="1.0" encoding="utf-8"?>
<formControlPr xmlns="http://schemas.microsoft.com/office/spreadsheetml/2009/9/main" objectType="CheckBox" fmlaLink="$S$9" noThreeD="1"/>
</file>

<file path=xl/ctrlProps/ctrlProp39.xml><?xml version="1.0" encoding="utf-8"?>
<formControlPr xmlns="http://schemas.microsoft.com/office/spreadsheetml/2009/9/main" objectType="CheckBox" fmlaLink="$R$64" noThreeD="1"/>
</file>

<file path=xl/ctrlProps/ctrlProp4.xml><?xml version="1.0" encoding="utf-8"?>
<formControlPr xmlns="http://schemas.microsoft.com/office/spreadsheetml/2009/9/main" objectType="CheckBox" fmlaLink="$P$26" noThreeD="1"/>
</file>

<file path=xl/ctrlProps/ctrlProp40.xml><?xml version="1.0" encoding="utf-8"?>
<formControlPr xmlns="http://schemas.microsoft.com/office/spreadsheetml/2009/9/main" objectType="CheckBox" fmlaLink="$R$27" noThreeD="1"/>
</file>

<file path=xl/ctrlProps/ctrlProp41.xml><?xml version="1.0" encoding="utf-8"?>
<formControlPr xmlns="http://schemas.microsoft.com/office/spreadsheetml/2009/9/main" objectType="CheckBox" fmlaLink="$R$28" noThreeD="1"/>
</file>

<file path=xl/ctrlProps/ctrlProp42.xml><?xml version="1.0" encoding="utf-8"?>
<formControlPr xmlns="http://schemas.microsoft.com/office/spreadsheetml/2009/9/main" objectType="CheckBox" fmlaLink="$R$29" noThreeD="1"/>
</file>

<file path=xl/ctrlProps/ctrlProp43.xml><?xml version="1.0" encoding="utf-8"?>
<formControlPr xmlns="http://schemas.microsoft.com/office/spreadsheetml/2009/9/main" objectType="CheckBox" fmlaLink="$R$30" noThreeD="1"/>
</file>

<file path=xl/ctrlProps/ctrlProp44.xml><?xml version="1.0" encoding="utf-8"?>
<formControlPr xmlns="http://schemas.microsoft.com/office/spreadsheetml/2009/9/main" objectType="CheckBox" fmlaLink="$R$33" noThreeD="1"/>
</file>

<file path=xl/ctrlProps/ctrlProp45.xml><?xml version="1.0" encoding="utf-8"?>
<formControlPr xmlns="http://schemas.microsoft.com/office/spreadsheetml/2009/9/main" objectType="CheckBox" checked="Checked" fmlaLink="$R$41" noThreeD="1"/>
</file>

<file path=xl/ctrlProps/ctrlProp46.xml><?xml version="1.0" encoding="utf-8"?>
<formControlPr xmlns="http://schemas.microsoft.com/office/spreadsheetml/2009/9/main" objectType="CheckBox" fmlaLink="$R$42" noThreeD="1"/>
</file>

<file path=xl/ctrlProps/ctrlProp47.xml><?xml version="1.0" encoding="utf-8"?>
<formControlPr xmlns="http://schemas.microsoft.com/office/spreadsheetml/2009/9/main" objectType="CheckBox" checked="Checked" fmlaLink="$R$43" noThreeD="1"/>
</file>

<file path=xl/ctrlProps/ctrlProp48.xml><?xml version="1.0" encoding="utf-8"?>
<formControlPr xmlns="http://schemas.microsoft.com/office/spreadsheetml/2009/9/main" objectType="CheckBox" fmlaLink="$R$44" noThreeD="1"/>
</file>

<file path=xl/ctrlProps/ctrlProp49.xml><?xml version="1.0" encoding="utf-8"?>
<formControlPr xmlns="http://schemas.microsoft.com/office/spreadsheetml/2009/9/main" objectType="CheckBox" fmlaLink="$R$31" noThreeD="1"/>
</file>

<file path=xl/ctrlProps/ctrlProp5.xml><?xml version="1.0" encoding="utf-8"?>
<formControlPr xmlns="http://schemas.microsoft.com/office/spreadsheetml/2009/9/main" objectType="CheckBox" fmlaLink="$P$38" noThreeD="1"/>
</file>

<file path=xl/ctrlProps/ctrlProp50.xml><?xml version="1.0" encoding="utf-8"?>
<formControlPr xmlns="http://schemas.microsoft.com/office/spreadsheetml/2009/9/main" objectType="CheckBox" fmlaLink="$R$32" noThreeD="1"/>
</file>

<file path=xl/ctrlProps/ctrlProp51.xml><?xml version="1.0" encoding="utf-8"?>
<formControlPr xmlns="http://schemas.microsoft.com/office/spreadsheetml/2009/9/main" objectType="CheckBox" fmlaLink="$R$55" noThreeD="1"/>
</file>

<file path=xl/ctrlProps/ctrlProp52.xml><?xml version="1.0" encoding="utf-8"?>
<formControlPr xmlns="http://schemas.microsoft.com/office/spreadsheetml/2009/9/main" objectType="CheckBox" fmlaLink="$R$56" noThreeD="1"/>
</file>

<file path=xl/ctrlProps/ctrlProp53.xml><?xml version="1.0" encoding="utf-8"?>
<formControlPr xmlns="http://schemas.microsoft.com/office/spreadsheetml/2009/9/main" objectType="CheckBox" fmlaLink="$R$57" noThreeD="1"/>
</file>

<file path=xl/ctrlProps/ctrlProp54.xml><?xml version="1.0" encoding="utf-8"?>
<formControlPr xmlns="http://schemas.microsoft.com/office/spreadsheetml/2009/9/main" objectType="CheckBox" fmlaLink="$R$60" noThreeD="1"/>
</file>

<file path=xl/ctrlProps/ctrlProp55.xml><?xml version="1.0" encoding="utf-8"?>
<formControlPr xmlns="http://schemas.microsoft.com/office/spreadsheetml/2009/9/main" objectType="CheckBox" fmlaLink="$R$45" noThreeD="1"/>
</file>

<file path=xl/ctrlProps/ctrlProp56.xml><?xml version="1.0" encoding="utf-8"?>
<formControlPr xmlns="http://schemas.microsoft.com/office/spreadsheetml/2009/9/main" objectType="CheckBox" fmlaLink="$R$46" noThreeD="1"/>
</file>

<file path=xl/ctrlProps/ctrlProp57.xml><?xml version="1.0" encoding="utf-8"?>
<formControlPr xmlns="http://schemas.microsoft.com/office/spreadsheetml/2009/9/main" objectType="CheckBox" fmlaLink="$R$47" noThreeD="1"/>
</file>

<file path=xl/ctrlProps/ctrlProp58.xml><?xml version="1.0" encoding="utf-8"?>
<formControlPr xmlns="http://schemas.microsoft.com/office/spreadsheetml/2009/9/main" objectType="CheckBox" fmlaLink="$R$61" noThreeD="1"/>
</file>

<file path=xl/ctrlProps/ctrlProp59.xml><?xml version="1.0" encoding="utf-8"?>
<formControlPr xmlns="http://schemas.microsoft.com/office/spreadsheetml/2009/9/main" objectType="CheckBox" fmlaLink="$R$34" noThreeD="1"/>
</file>

<file path=xl/ctrlProps/ctrlProp6.xml><?xml version="1.0" encoding="utf-8"?>
<formControlPr xmlns="http://schemas.microsoft.com/office/spreadsheetml/2009/9/main" objectType="CheckBox" fmlaLink="$P$41" noThreeD="1"/>
</file>

<file path=xl/ctrlProps/ctrlProp60.xml><?xml version="1.0" encoding="utf-8"?>
<formControlPr xmlns="http://schemas.microsoft.com/office/spreadsheetml/2009/9/main" objectType="CheckBox" fmlaLink="$R$35" noThreeD="1"/>
</file>

<file path=xl/ctrlProps/ctrlProp61.xml><?xml version="1.0" encoding="utf-8"?>
<formControlPr xmlns="http://schemas.microsoft.com/office/spreadsheetml/2009/9/main" objectType="CheckBox" fmlaLink="$R$7" noThreeD="1"/>
</file>

<file path=xl/ctrlProps/ctrlProp62.xml><?xml version="1.0" encoding="utf-8"?>
<formControlPr xmlns="http://schemas.microsoft.com/office/spreadsheetml/2009/9/main" objectType="CheckBox" fmlaLink="$R$8" noThreeD="1"/>
</file>

<file path=xl/ctrlProps/ctrlProp63.xml><?xml version="1.0" encoding="utf-8"?>
<formControlPr xmlns="http://schemas.microsoft.com/office/spreadsheetml/2009/9/main" objectType="CheckBox" fmlaLink="$R$9" noThreeD="1"/>
</file>

<file path=xl/ctrlProps/ctrlProp64.xml><?xml version="1.0" encoding="utf-8"?>
<formControlPr xmlns="http://schemas.microsoft.com/office/spreadsheetml/2009/9/main" objectType="CheckBox" fmlaLink="$Q$10" noThreeD="1"/>
</file>

<file path=xl/ctrlProps/ctrlProp7.xml><?xml version="1.0" encoding="utf-8"?>
<formControlPr xmlns="http://schemas.microsoft.com/office/spreadsheetml/2009/9/main" objectType="CheckBox" fmlaLink="$P$51" noThreeD="1"/>
</file>

<file path=xl/ctrlProps/ctrlProp8.xml><?xml version="1.0" encoding="utf-8"?>
<formControlPr xmlns="http://schemas.microsoft.com/office/spreadsheetml/2009/9/main" objectType="CheckBox" checked="Checked" fmlaLink="$Q$41" noThreeD="1"/>
</file>

<file path=xl/ctrlProps/ctrlProp9.xml><?xml version="1.0" encoding="utf-8"?>
<formControlPr xmlns="http://schemas.microsoft.com/office/spreadsheetml/2009/9/main" objectType="CheckBox" fmlaLink="$Q$5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247650</xdr:rowOff>
        </xdr:from>
        <xdr:to>
          <xdr:col>4</xdr:col>
          <xdr:colOff>0</xdr:colOff>
          <xdr:row>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5</xdr:col>
      <xdr:colOff>0</xdr:colOff>
      <xdr:row>25</xdr:row>
      <xdr:rowOff>0</xdr:rowOff>
    </xdr:from>
    <xdr:to>
      <xdr:col>6</xdr:col>
      <xdr:colOff>481</xdr:colOff>
      <xdr:row>26</xdr:row>
      <xdr:rowOff>26815</xdr:rowOff>
    </xdr:to>
    <xdr:sp macro="" textlink="">
      <xdr:nvSpPr>
        <xdr:cNvPr id="1041" name="Check Box 17" hidden="1">
          <a:extLst>
            <a:ext uri="{63B3BB69-23CF-44E3-9099-C40C66FF867C}">
              <a14:compatExt xmlns:a14="http://schemas.microsoft.com/office/drawing/2010/main" spid="_x0000_s104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6</xdr:col>
      <xdr:colOff>481</xdr:colOff>
      <xdr:row>27</xdr:row>
      <xdr:rowOff>26813</xdr:rowOff>
    </xdr:to>
    <xdr:sp macro="" textlink="">
      <xdr:nvSpPr>
        <xdr:cNvPr id="1042" name="Check Box 18" hidden="1">
          <a:extLst>
            <a:ext uri="{63B3BB69-23CF-44E3-9099-C40C66FF867C}">
              <a14:compatExt xmlns:a14="http://schemas.microsoft.com/office/drawing/2010/main" spid="_x0000_s104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6</xdr:col>
      <xdr:colOff>481</xdr:colOff>
      <xdr:row>28</xdr:row>
      <xdr:rowOff>26815</xdr:rowOff>
    </xdr:to>
    <xdr:sp macro="" textlink="">
      <xdr:nvSpPr>
        <xdr:cNvPr id="1043" name="Check Box 19" hidden="1">
          <a:extLst>
            <a:ext uri="{63B3BB69-23CF-44E3-9099-C40C66FF867C}">
              <a14:compatExt xmlns:a14="http://schemas.microsoft.com/office/drawing/2010/main" spid="_x0000_s104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8283</xdr:rowOff>
    </xdr:from>
    <xdr:to>
      <xdr:col>6</xdr:col>
      <xdr:colOff>481</xdr:colOff>
      <xdr:row>29</xdr:row>
      <xdr:rowOff>35095</xdr:rowOff>
    </xdr:to>
    <xdr:sp macro="" textlink="">
      <xdr:nvSpPr>
        <xdr:cNvPr id="1044" name="Check Box 20" hidden="1">
          <a:extLst>
            <a:ext uri="{63B3BB69-23CF-44E3-9099-C40C66FF867C}">
              <a14:compatExt xmlns:a14="http://schemas.microsoft.com/office/drawing/2010/main" spid="_x0000_s104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6</xdr:col>
      <xdr:colOff>481</xdr:colOff>
      <xdr:row>30</xdr:row>
      <xdr:rowOff>26814</xdr:rowOff>
    </xdr:to>
    <xdr:sp macro="" textlink="">
      <xdr:nvSpPr>
        <xdr:cNvPr id="1046" name="Check Box 22" hidden="1">
          <a:extLst>
            <a:ext uri="{63B3BB69-23CF-44E3-9099-C40C66FF867C}">
              <a14:compatExt xmlns:a14="http://schemas.microsoft.com/office/drawing/2010/main" spid="_x0000_s104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6</xdr:col>
      <xdr:colOff>481</xdr:colOff>
      <xdr:row>31</xdr:row>
      <xdr:rowOff>26812</xdr:rowOff>
    </xdr:to>
    <xdr:sp macro="" textlink="">
      <xdr:nvSpPr>
        <xdr:cNvPr id="1047" name="Check Box 23" hidden="1">
          <a:extLst>
            <a:ext uri="{63B3BB69-23CF-44E3-9099-C40C66FF867C}">
              <a14:compatExt xmlns:a14="http://schemas.microsoft.com/office/drawing/2010/main" spid="_x0000_s104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6</xdr:col>
      <xdr:colOff>481</xdr:colOff>
      <xdr:row>27</xdr:row>
      <xdr:rowOff>26815</xdr:rowOff>
    </xdr:to>
    <xdr:sp macro="" textlink="">
      <xdr:nvSpPr>
        <xdr:cNvPr id="1048" name="Check Box 24" hidden="1">
          <a:extLst>
            <a:ext uri="{63B3BB69-23CF-44E3-9099-C40C66FF867C}">
              <a14:compatExt xmlns:a14="http://schemas.microsoft.com/office/drawing/2010/main" spid="_x0000_s104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25</xdr:row>
          <xdr:rowOff>0</xdr:rowOff>
        </xdr:from>
        <xdr:to>
          <xdr:col>6</xdr:col>
          <xdr:colOff>0</xdr:colOff>
          <xdr:row>26</xdr:row>
          <xdr:rowOff>0</xdr:rowOff>
        </xdr:to>
        <xdr:sp macro="" textlink="">
          <xdr:nvSpPr>
            <xdr:cNvPr id="2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38</xdr:row>
          <xdr:rowOff>0</xdr:rowOff>
        </xdr:from>
        <xdr:to>
          <xdr:col>4</xdr:col>
          <xdr:colOff>0</xdr:colOff>
          <xdr:row>39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29</xdr:row>
          <xdr:rowOff>171450</xdr:rowOff>
        </xdr:from>
        <xdr:to>
          <xdr:col>2</xdr:col>
          <xdr:colOff>0</xdr:colOff>
          <xdr:row>31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0</xdr:rowOff>
        </xdr:from>
        <xdr:to>
          <xdr:col>2</xdr:col>
          <xdr:colOff>0</xdr:colOff>
          <xdr:row>39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76200</xdr:rowOff>
        </xdr:from>
        <xdr:to>
          <xdr:col>2</xdr:col>
          <xdr:colOff>0</xdr:colOff>
          <xdr:row>45</xdr:row>
          <xdr:rowOff>76200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</xdr:col>
      <xdr:colOff>0</xdr:colOff>
      <xdr:row>46</xdr:row>
      <xdr:rowOff>83501</xdr:rowOff>
    </xdr:from>
    <xdr:ext cx="1040423" cy="604157"/>
    <xdr:sp macro="" textlink="">
      <xdr:nvSpPr>
        <xdr:cNvPr id="9" name="テキスト ボックス 8"/>
        <xdr:cNvSpPr txBox="1"/>
      </xdr:nvSpPr>
      <xdr:spPr>
        <a:xfrm>
          <a:off x="362415" y="7303916"/>
          <a:ext cx="1040423" cy="6041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法面工、付帯構造物設置工は対象外</a:t>
          </a:r>
        </a:p>
      </xdr:txBody>
    </xdr:sp>
    <xdr:clientData/>
  </xdr:oneCellAnchor>
  <xdr:oneCellAnchor>
    <xdr:from>
      <xdr:col>1</xdr:col>
      <xdr:colOff>235936</xdr:colOff>
      <xdr:row>63</xdr:row>
      <xdr:rowOff>34433</xdr:rowOff>
    </xdr:from>
    <xdr:ext cx="1039586" cy="604157"/>
    <xdr:sp macro="" textlink="">
      <xdr:nvSpPr>
        <xdr:cNvPr id="43" name="テキスト ボックス 42"/>
        <xdr:cNvSpPr txBox="1"/>
      </xdr:nvSpPr>
      <xdr:spPr>
        <a:xfrm>
          <a:off x="302611" y="11454908"/>
          <a:ext cx="1039586" cy="6041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小規模土工、作業土工（床掘）は対象外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58</xdr:row>
          <xdr:rowOff>0</xdr:rowOff>
        </xdr:from>
        <xdr:to>
          <xdr:col>2</xdr:col>
          <xdr:colOff>0</xdr:colOff>
          <xdr:row>59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40</xdr:row>
          <xdr:rowOff>0</xdr:rowOff>
        </xdr:from>
        <xdr:to>
          <xdr:col>4</xdr:col>
          <xdr:colOff>0</xdr:colOff>
          <xdr:row>41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1038225</xdr:colOff>
          <xdr:row>51</xdr:row>
          <xdr:rowOff>0</xdr:rowOff>
        </xdr:from>
        <xdr:to>
          <xdr:col>4</xdr:col>
          <xdr:colOff>0</xdr:colOff>
          <xdr:row>52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1038225</xdr:colOff>
          <xdr:row>52</xdr:row>
          <xdr:rowOff>0</xdr:rowOff>
        </xdr:from>
        <xdr:to>
          <xdr:col>4</xdr:col>
          <xdr:colOff>0</xdr:colOff>
          <xdr:row>53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0</xdr:rowOff>
        </xdr:from>
        <xdr:to>
          <xdr:col>6</xdr:col>
          <xdr:colOff>0</xdr:colOff>
          <xdr:row>51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4</xdr:col>
          <xdr:colOff>0</xdr:colOff>
          <xdr:row>42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4</xdr:col>
          <xdr:colOff>0</xdr:colOff>
          <xdr:row>43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4</xdr:col>
          <xdr:colOff>0</xdr:colOff>
          <xdr:row>44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0</xdr:rowOff>
        </xdr:from>
        <xdr:to>
          <xdr:col>4</xdr:col>
          <xdr:colOff>0</xdr:colOff>
          <xdr:row>45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45</xdr:row>
          <xdr:rowOff>0</xdr:rowOff>
        </xdr:from>
        <xdr:to>
          <xdr:col>4</xdr:col>
          <xdr:colOff>0</xdr:colOff>
          <xdr:row>46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46</xdr:row>
          <xdr:rowOff>0</xdr:rowOff>
        </xdr:from>
        <xdr:to>
          <xdr:col>4</xdr:col>
          <xdr:colOff>0</xdr:colOff>
          <xdr:row>47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47</xdr:row>
          <xdr:rowOff>0</xdr:rowOff>
        </xdr:from>
        <xdr:to>
          <xdr:col>4</xdr:col>
          <xdr:colOff>0</xdr:colOff>
          <xdr:row>48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0</xdr:rowOff>
        </xdr:from>
        <xdr:to>
          <xdr:col>4</xdr:col>
          <xdr:colOff>0</xdr:colOff>
          <xdr:row>49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6</xdr:col>
          <xdr:colOff>0</xdr:colOff>
          <xdr:row>52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6</xdr:col>
          <xdr:colOff>0</xdr:colOff>
          <xdr:row>53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53</xdr:row>
          <xdr:rowOff>0</xdr:rowOff>
        </xdr:from>
        <xdr:to>
          <xdr:col>6</xdr:col>
          <xdr:colOff>0</xdr:colOff>
          <xdr:row>54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0</xdr:rowOff>
        </xdr:from>
        <xdr:to>
          <xdr:col>6</xdr:col>
          <xdr:colOff>0</xdr:colOff>
          <xdr:row>55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171450</xdr:rowOff>
        </xdr:from>
        <xdr:to>
          <xdr:col>6</xdr:col>
          <xdr:colOff>0</xdr:colOff>
          <xdr:row>56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0</xdr:rowOff>
        </xdr:from>
        <xdr:to>
          <xdr:col>6</xdr:col>
          <xdr:colOff>0</xdr:colOff>
          <xdr:row>57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171450</xdr:rowOff>
        </xdr:from>
        <xdr:to>
          <xdr:col>6</xdr:col>
          <xdr:colOff>0</xdr:colOff>
          <xdr:row>58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58</xdr:row>
          <xdr:rowOff>0</xdr:rowOff>
        </xdr:from>
        <xdr:to>
          <xdr:col>6</xdr:col>
          <xdr:colOff>0</xdr:colOff>
          <xdr:row>59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58</xdr:row>
          <xdr:rowOff>171450</xdr:rowOff>
        </xdr:from>
        <xdr:to>
          <xdr:col>6</xdr:col>
          <xdr:colOff>0</xdr:colOff>
          <xdr:row>60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1038225</xdr:colOff>
          <xdr:row>64</xdr:row>
          <xdr:rowOff>0</xdr:rowOff>
        </xdr:from>
        <xdr:to>
          <xdr:col>4</xdr:col>
          <xdr:colOff>0</xdr:colOff>
          <xdr:row>65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0</xdr:rowOff>
        </xdr:from>
        <xdr:to>
          <xdr:col>2</xdr:col>
          <xdr:colOff>0</xdr:colOff>
          <xdr:row>69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6</xdr:col>
          <xdr:colOff>0</xdr:colOff>
          <xdr:row>7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0</xdr:rowOff>
        </xdr:from>
        <xdr:to>
          <xdr:col>8</xdr:col>
          <xdr:colOff>0</xdr:colOff>
          <xdr:row>7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0</xdr:rowOff>
        </xdr:from>
        <xdr:to>
          <xdr:col>4</xdr:col>
          <xdr:colOff>0</xdr:colOff>
          <xdr:row>8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6</xdr:col>
          <xdr:colOff>0</xdr:colOff>
          <xdr:row>8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6</xdr:col>
          <xdr:colOff>0</xdr:colOff>
          <xdr:row>9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8</xdr:col>
          <xdr:colOff>0</xdr:colOff>
          <xdr:row>8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8</xdr:col>
          <xdr:colOff>0</xdr:colOff>
          <xdr:row>9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0</xdr:rowOff>
        </xdr:from>
        <xdr:to>
          <xdr:col>10</xdr:col>
          <xdr:colOff>0</xdr:colOff>
          <xdr:row>8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10</xdr:col>
          <xdr:colOff>0</xdr:colOff>
          <xdr:row>9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4</xdr:col>
          <xdr:colOff>0</xdr:colOff>
          <xdr:row>15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0</xdr:rowOff>
        </xdr:from>
        <xdr:to>
          <xdr:col>4</xdr:col>
          <xdr:colOff>0</xdr:colOff>
          <xdr:row>16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63</xdr:row>
          <xdr:rowOff>0</xdr:rowOff>
        </xdr:from>
        <xdr:to>
          <xdr:col>6</xdr:col>
          <xdr:colOff>0</xdr:colOff>
          <xdr:row>64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0</xdr:rowOff>
        </xdr:from>
        <xdr:to>
          <xdr:col>6</xdr:col>
          <xdr:colOff>0</xdr:colOff>
          <xdr:row>27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0</xdr:rowOff>
        </xdr:from>
        <xdr:to>
          <xdr:col>6</xdr:col>
          <xdr:colOff>0</xdr:colOff>
          <xdr:row>28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0</xdr:rowOff>
        </xdr:from>
        <xdr:to>
          <xdr:col>6</xdr:col>
          <xdr:colOff>0</xdr:colOff>
          <xdr:row>29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30</xdr:row>
          <xdr:rowOff>0</xdr:rowOff>
        </xdr:from>
        <xdr:to>
          <xdr:col>6</xdr:col>
          <xdr:colOff>0</xdr:colOff>
          <xdr:row>31</xdr:row>
          <xdr:rowOff>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29</xdr:row>
          <xdr:rowOff>0</xdr:rowOff>
        </xdr:from>
        <xdr:to>
          <xdr:col>6</xdr:col>
          <xdr:colOff>0</xdr:colOff>
          <xdr:row>30</xdr:row>
          <xdr:rowOff>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</xdr:row>
          <xdr:rowOff>0</xdr:rowOff>
        </xdr:from>
        <xdr:to>
          <xdr:col>6</xdr:col>
          <xdr:colOff>0</xdr:colOff>
          <xdr:row>32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1419225</xdr:colOff>
          <xdr:row>31</xdr:row>
          <xdr:rowOff>171450</xdr:rowOff>
        </xdr:from>
        <xdr:to>
          <xdr:col>6</xdr:col>
          <xdr:colOff>0</xdr:colOff>
          <xdr:row>33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40</xdr:row>
          <xdr:rowOff>0</xdr:rowOff>
        </xdr:from>
        <xdr:to>
          <xdr:col>6</xdr:col>
          <xdr:colOff>0</xdr:colOff>
          <xdr:row>41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</xdr:row>
          <xdr:rowOff>0</xdr:rowOff>
        </xdr:from>
        <xdr:to>
          <xdr:col>6</xdr:col>
          <xdr:colOff>0</xdr:colOff>
          <xdr:row>42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0</xdr:rowOff>
        </xdr:from>
        <xdr:to>
          <xdr:col>6</xdr:col>
          <xdr:colOff>0</xdr:colOff>
          <xdr:row>43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0</xdr:rowOff>
        </xdr:from>
        <xdr:to>
          <xdr:col>6</xdr:col>
          <xdr:colOff>0</xdr:colOff>
          <xdr:row>44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44</xdr:row>
          <xdr:rowOff>0</xdr:rowOff>
        </xdr:from>
        <xdr:to>
          <xdr:col>6</xdr:col>
          <xdr:colOff>0</xdr:colOff>
          <xdr:row>45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45</xdr:row>
          <xdr:rowOff>0</xdr:rowOff>
        </xdr:from>
        <xdr:to>
          <xdr:col>6</xdr:col>
          <xdr:colOff>0</xdr:colOff>
          <xdr:row>46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171450</xdr:rowOff>
        </xdr:from>
        <xdr:to>
          <xdr:col>6</xdr:col>
          <xdr:colOff>0</xdr:colOff>
          <xdr:row>61</xdr:row>
          <xdr:rowOff>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46</xdr:row>
          <xdr:rowOff>0</xdr:rowOff>
        </xdr:from>
        <xdr:to>
          <xdr:col>6</xdr:col>
          <xdr:colOff>0</xdr:colOff>
          <xdr:row>47</xdr:row>
          <xdr:rowOff>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0</xdr:rowOff>
        </xdr:from>
        <xdr:to>
          <xdr:col>6</xdr:col>
          <xdr:colOff>0</xdr:colOff>
          <xdr:row>34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6</xdr:col>
          <xdr:colOff>0</xdr:colOff>
          <xdr:row>35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8</xdr:col>
          <xdr:colOff>0</xdr:colOff>
          <xdr:row>10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10</xdr:col>
          <xdr:colOff>0</xdr:colOff>
          <xdr:row>10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79796</xdr:colOff>
      <xdr:row>20</xdr:row>
      <xdr:rowOff>105097</xdr:rowOff>
    </xdr:from>
    <xdr:to>
      <xdr:col>2</xdr:col>
      <xdr:colOff>341058</xdr:colOff>
      <xdr:row>21</xdr:row>
      <xdr:rowOff>13261</xdr:rowOff>
    </xdr:to>
    <xdr:sp macro="" textlink="">
      <xdr:nvSpPr>
        <xdr:cNvPr id="3" name="正方形/長方形 2"/>
        <xdr:cNvSpPr/>
      </xdr:nvSpPr>
      <xdr:spPr>
        <a:xfrm>
          <a:off x="387054" y="3589403"/>
          <a:ext cx="261262" cy="107882"/>
        </a:xfrm>
        <a:prstGeom prst="rect">
          <a:avLst/>
        </a:prstGeom>
        <a:solidFill>
          <a:srgbClr val="FFFFCC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S249"/>
  <sheetViews>
    <sheetView tabSelected="1" view="pageBreakPreview" topLeftCell="A36" zoomScaleNormal="160" zoomScaleSheetLayoutView="100" workbookViewId="0">
      <selection activeCell="Q10" sqref="Q10"/>
    </sheetView>
  </sheetViews>
  <sheetFormatPr defaultRowHeight="12" x14ac:dyDescent="0.15"/>
  <cols>
    <col min="1" max="1" width="0.875" style="1" customWidth="1"/>
    <col min="2" max="2" width="3.125" style="1" customWidth="1"/>
    <col min="3" max="3" width="13.625" style="1" customWidth="1"/>
    <col min="4" max="4" width="3.125" style="1" customWidth="1"/>
    <col min="5" max="5" width="18.625" style="1" customWidth="1"/>
    <col min="6" max="6" width="3.125" style="1" customWidth="1"/>
    <col min="7" max="7" width="18.625" style="1" customWidth="1"/>
    <col min="8" max="8" width="3.125" style="1" customWidth="1"/>
    <col min="9" max="9" width="18.625" style="1" customWidth="1"/>
    <col min="10" max="10" width="3.125" style="1" customWidth="1"/>
    <col min="11" max="11" width="18.625" style="1" customWidth="1"/>
    <col min="12" max="12" width="3.625" style="1" customWidth="1"/>
    <col min="13" max="14" width="0.875" style="1" customWidth="1"/>
    <col min="15" max="15" width="9" style="1" customWidth="1"/>
    <col min="16" max="18" width="5.625" style="64" customWidth="1"/>
    <col min="19" max="19" width="5.625" style="1" customWidth="1"/>
    <col min="20" max="20" width="9" style="1" customWidth="1"/>
    <col min="21" max="16384" width="9" style="1"/>
  </cols>
  <sheetData>
    <row r="1" spans="2:19" s="62" customFormat="1" ht="24" customHeight="1" x14ac:dyDescent="0.15">
      <c r="B1" s="61" t="s">
        <v>116</v>
      </c>
      <c r="P1" s="63"/>
      <c r="Q1" s="63"/>
      <c r="R1" s="63"/>
    </row>
    <row r="2" spans="2:19" ht="15.95" customHeight="1" x14ac:dyDescent="0.15">
      <c r="B2" s="18" t="s">
        <v>21</v>
      </c>
      <c r="C2" s="18"/>
      <c r="D2" s="18"/>
      <c r="E2" s="18"/>
      <c r="F2" s="18"/>
      <c r="G2" s="18"/>
      <c r="H2" s="18"/>
      <c r="I2" s="18"/>
      <c r="J2" s="18"/>
      <c r="L2" s="19" t="s">
        <v>113</v>
      </c>
    </row>
    <row r="3" spans="2:19" ht="20.100000000000001" customHeight="1" x14ac:dyDescent="0.15">
      <c r="B3" s="90" t="s">
        <v>117</v>
      </c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2:19" ht="17.100000000000001" customHeight="1" x14ac:dyDescent="0.15">
      <c r="B4" s="92" t="s">
        <v>77</v>
      </c>
      <c r="C4" s="92"/>
      <c r="D4" s="96">
        <v>7</v>
      </c>
      <c r="E4" s="97"/>
      <c r="F4" s="98"/>
      <c r="G4" s="93"/>
      <c r="H4" s="94"/>
      <c r="I4" s="94"/>
      <c r="J4" s="94"/>
      <c r="K4" s="94"/>
      <c r="L4" s="95"/>
    </row>
    <row r="5" spans="2:19" ht="17.100000000000001" customHeight="1" x14ac:dyDescent="0.15">
      <c r="B5" s="92" t="s">
        <v>18</v>
      </c>
      <c r="C5" s="92"/>
      <c r="D5" s="91" t="s">
        <v>100</v>
      </c>
      <c r="E5" s="91"/>
      <c r="F5" s="91"/>
      <c r="G5" s="91"/>
      <c r="H5" s="91"/>
      <c r="I5" s="91"/>
      <c r="J5" s="91"/>
      <c r="K5" s="91"/>
      <c r="L5" s="91"/>
    </row>
    <row r="6" spans="2:19" ht="17.100000000000001" customHeight="1" x14ac:dyDescent="0.15">
      <c r="B6" s="92" t="s">
        <v>19</v>
      </c>
      <c r="C6" s="92"/>
      <c r="D6" s="91" t="s">
        <v>101</v>
      </c>
      <c r="E6" s="91"/>
      <c r="F6" s="91"/>
      <c r="G6" s="91"/>
      <c r="H6" s="91"/>
      <c r="I6" s="91"/>
      <c r="J6" s="91"/>
      <c r="K6" s="91"/>
      <c r="L6" s="91"/>
      <c r="P6" s="64">
        <v>6</v>
      </c>
      <c r="Q6" s="64">
        <v>7</v>
      </c>
      <c r="S6" s="1">
        <v>8</v>
      </c>
    </row>
    <row r="7" spans="2:19" ht="14.1" customHeight="1" x14ac:dyDescent="0.15">
      <c r="B7" s="92" t="s">
        <v>0</v>
      </c>
      <c r="C7" s="92"/>
      <c r="D7" s="39"/>
      <c r="E7" s="40" t="s">
        <v>5</v>
      </c>
      <c r="F7" s="40"/>
      <c r="G7" s="40" t="s">
        <v>10</v>
      </c>
      <c r="H7" s="40"/>
      <c r="I7" s="40" t="s">
        <v>13</v>
      </c>
      <c r="J7" s="40"/>
      <c r="K7" s="40"/>
      <c r="L7" s="41"/>
      <c r="P7" s="65" t="b">
        <v>0</v>
      </c>
      <c r="Q7" s="66" t="b">
        <v>0</v>
      </c>
      <c r="R7" s="65" t="b">
        <v>0</v>
      </c>
      <c r="S7" s="65" t="b">
        <v>0</v>
      </c>
    </row>
    <row r="8" spans="2:19" ht="14.1" customHeight="1" x14ac:dyDescent="0.15">
      <c r="B8" s="111" t="s">
        <v>1</v>
      </c>
      <c r="C8" s="112"/>
      <c r="D8" s="42"/>
      <c r="E8" s="43" t="s">
        <v>6</v>
      </c>
      <c r="F8" s="43"/>
      <c r="G8" s="43" t="s">
        <v>11</v>
      </c>
      <c r="H8" s="43"/>
      <c r="I8" s="43" t="s">
        <v>14</v>
      </c>
      <c r="J8" s="43"/>
      <c r="K8" s="43" t="s">
        <v>16</v>
      </c>
      <c r="L8" s="44"/>
      <c r="P8" s="65" t="b">
        <v>0</v>
      </c>
      <c r="Q8" s="66" t="b">
        <v>0</v>
      </c>
      <c r="R8" s="65" t="b">
        <v>0</v>
      </c>
      <c r="S8" s="65" t="b">
        <v>0</v>
      </c>
    </row>
    <row r="9" spans="2:19" ht="14.1" customHeight="1" x14ac:dyDescent="0.15">
      <c r="B9" s="113"/>
      <c r="C9" s="114"/>
      <c r="D9" s="45"/>
      <c r="E9" s="46" t="s">
        <v>4</v>
      </c>
      <c r="F9" s="46"/>
      <c r="G9" s="46" t="s">
        <v>12</v>
      </c>
      <c r="H9" s="46"/>
      <c r="I9" s="46" t="s">
        <v>15</v>
      </c>
      <c r="J9" s="46"/>
      <c r="K9" s="46" t="s">
        <v>17</v>
      </c>
      <c r="L9" s="47"/>
      <c r="P9" s="65" t="b">
        <v>0</v>
      </c>
      <c r="Q9" s="66" t="b">
        <v>0</v>
      </c>
      <c r="R9" s="65" t="b">
        <v>0</v>
      </c>
      <c r="S9" s="65" t="b">
        <v>0</v>
      </c>
    </row>
    <row r="10" spans="2:19" ht="14.1" customHeight="1" x14ac:dyDescent="0.15">
      <c r="B10" s="113"/>
      <c r="C10" s="114"/>
      <c r="D10" s="48" t="s">
        <v>94</v>
      </c>
      <c r="E10" s="49"/>
      <c r="F10" s="50"/>
      <c r="G10" s="50" t="s">
        <v>95</v>
      </c>
      <c r="H10" s="50"/>
      <c r="I10" s="50" t="s">
        <v>96</v>
      </c>
      <c r="J10" s="50"/>
      <c r="K10" s="50" t="s">
        <v>97</v>
      </c>
      <c r="L10" s="51"/>
      <c r="P10" s="67"/>
      <c r="Q10" s="68" t="b">
        <v>0</v>
      </c>
      <c r="R10" s="65"/>
      <c r="S10" s="16"/>
    </row>
    <row r="11" spans="2:19" ht="14.1" customHeight="1" x14ac:dyDescent="0.15">
      <c r="B11" s="115"/>
      <c r="C11" s="116"/>
      <c r="D11" s="52" t="s">
        <v>98</v>
      </c>
      <c r="E11" s="53"/>
      <c r="F11" s="50"/>
      <c r="G11" s="50"/>
      <c r="H11" s="50"/>
      <c r="I11" s="50"/>
      <c r="J11" s="50"/>
      <c r="K11" s="50"/>
      <c r="L11" s="51"/>
      <c r="P11" s="67"/>
      <c r="Q11" s="68" t="b">
        <v>0</v>
      </c>
      <c r="R11" s="65"/>
      <c r="S11" s="16"/>
    </row>
    <row r="12" spans="2:19" ht="14.1" customHeight="1" x14ac:dyDescent="0.15">
      <c r="B12" s="92" t="s">
        <v>2</v>
      </c>
      <c r="C12" s="92"/>
      <c r="D12" s="99" t="s">
        <v>3</v>
      </c>
      <c r="E12" s="100"/>
      <c r="F12" s="100"/>
      <c r="G12" s="100"/>
      <c r="H12" s="100"/>
      <c r="I12" s="100"/>
      <c r="J12" s="100"/>
      <c r="K12" s="100"/>
      <c r="L12" s="101"/>
      <c r="P12" s="67"/>
      <c r="Q12" s="68" t="b">
        <v>0</v>
      </c>
      <c r="R12" s="65"/>
      <c r="S12" s="16"/>
    </row>
    <row r="13" spans="2:19" ht="14.1" customHeight="1" x14ac:dyDescent="0.15">
      <c r="B13" s="92"/>
      <c r="C13" s="92"/>
      <c r="D13" s="102"/>
      <c r="E13" s="103"/>
      <c r="F13" s="103"/>
      <c r="G13" s="103"/>
      <c r="H13" s="103"/>
      <c r="I13" s="103"/>
      <c r="J13" s="103"/>
      <c r="K13" s="103"/>
      <c r="L13" s="104"/>
      <c r="P13" s="67"/>
      <c r="Q13" s="68" t="b">
        <v>0</v>
      </c>
      <c r="R13" s="65"/>
      <c r="S13" s="16"/>
    </row>
    <row r="14" spans="2:19" ht="14.1" customHeight="1" x14ac:dyDescent="0.15">
      <c r="B14" s="92"/>
      <c r="C14" s="92"/>
      <c r="D14" s="54"/>
      <c r="E14" s="50" t="s">
        <v>7</v>
      </c>
      <c r="F14" s="50"/>
      <c r="G14" s="50"/>
      <c r="H14" s="50"/>
      <c r="I14" s="50"/>
      <c r="J14" s="50"/>
      <c r="K14" s="50"/>
      <c r="L14" s="51"/>
      <c r="P14" s="67"/>
      <c r="Q14" s="68" t="b">
        <v>0</v>
      </c>
      <c r="R14" s="65"/>
      <c r="S14" s="16"/>
    </row>
    <row r="15" spans="2:19" ht="14.1" customHeight="1" x14ac:dyDescent="0.15">
      <c r="B15" s="92"/>
      <c r="C15" s="92"/>
      <c r="D15" s="54"/>
      <c r="E15" s="50" t="s">
        <v>8</v>
      </c>
      <c r="F15" s="50"/>
      <c r="G15" s="50"/>
      <c r="H15" s="50"/>
      <c r="I15" s="50"/>
      <c r="J15" s="50"/>
      <c r="K15" s="50"/>
      <c r="L15" s="51"/>
    </row>
    <row r="16" spans="2:19" ht="14.1" customHeight="1" x14ac:dyDescent="0.15">
      <c r="B16" s="92"/>
      <c r="C16" s="92"/>
      <c r="D16" s="45"/>
      <c r="E16" s="46" t="s">
        <v>9</v>
      </c>
      <c r="F16" s="46"/>
      <c r="G16" s="46"/>
      <c r="H16" s="46"/>
      <c r="I16" s="46"/>
      <c r="J16" s="46"/>
      <c r="K16" s="46"/>
      <c r="L16" s="47"/>
    </row>
    <row r="17" spans="2:18" ht="14.1" customHeight="1" x14ac:dyDescent="0.15">
      <c r="B17" s="92" t="s">
        <v>20</v>
      </c>
      <c r="C17" s="92"/>
      <c r="D17" s="105"/>
      <c r="E17" s="105"/>
      <c r="F17" s="105"/>
      <c r="G17" s="105"/>
      <c r="H17" s="105"/>
      <c r="I17" s="105"/>
      <c r="J17" s="105"/>
      <c r="K17" s="105"/>
      <c r="L17" s="105"/>
    </row>
    <row r="18" spans="2:18" ht="14.1" customHeight="1" x14ac:dyDescent="0.15">
      <c r="B18" s="92"/>
      <c r="C18" s="92"/>
      <c r="D18" s="105"/>
      <c r="E18" s="105"/>
      <c r="F18" s="105"/>
      <c r="G18" s="105"/>
      <c r="H18" s="105"/>
      <c r="I18" s="105"/>
      <c r="J18" s="105"/>
      <c r="K18" s="105"/>
      <c r="L18" s="105"/>
    </row>
    <row r="19" spans="2:18" ht="14.1" customHeight="1" x14ac:dyDescent="0.15">
      <c r="B19" s="92"/>
      <c r="C19" s="92"/>
      <c r="D19" s="105"/>
      <c r="E19" s="105"/>
      <c r="F19" s="105"/>
      <c r="G19" s="105"/>
      <c r="H19" s="105"/>
      <c r="I19" s="105"/>
      <c r="J19" s="105"/>
      <c r="K19" s="105"/>
      <c r="L19" s="105"/>
    </row>
    <row r="20" spans="2:18" ht="13.5" customHeight="1" x14ac:dyDescent="0.15">
      <c r="B20" s="92"/>
      <c r="C20" s="92"/>
      <c r="D20" s="105"/>
      <c r="E20" s="105"/>
      <c r="F20" s="105"/>
      <c r="G20" s="105"/>
      <c r="H20" s="105"/>
      <c r="I20" s="105"/>
      <c r="J20" s="105"/>
      <c r="K20" s="105"/>
      <c r="L20" s="105"/>
    </row>
    <row r="21" spans="2:18" ht="15.95" customHeight="1" x14ac:dyDescent="0.15">
      <c r="C21" s="120" t="s">
        <v>111</v>
      </c>
      <c r="D21" s="120"/>
      <c r="E21" s="120"/>
      <c r="F21" s="120"/>
      <c r="G21" s="120"/>
      <c r="H21" s="120"/>
      <c r="I21" s="120"/>
      <c r="J21" s="120"/>
      <c r="K21" s="120"/>
      <c r="L21" s="120"/>
    </row>
    <row r="22" spans="2:18" ht="15.95" customHeight="1" x14ac:dyDescent="0.15">
      <c r="C22" s="120"/>
      <c r="D22" s="120"/>
      <c r="E22" s="120"/>
      <c r="F22" s="120"/>
      <c r="G22" s="120"/>
      <c r="H22" s="120"/>
      <c r="I22" s="120"/>
      <c r="J22" s="120"/>
      <c r="K22" s="120"/>
      <c r="L22" s="120"/>
    </row>
    <row r="23" spans="2:18" ht="15.95" customHeight="1" x14ac:dyDescent="0.15">
      <c r="C23" s="120"/>
      <c r="D23" s="120"/>
      <c r="E23" s="120"/>
      <c r="F23" s="120"/>
      <c r="G23" s="120"/>
      <c r="H23" s="120"/>
      <c r="I23" s="120"/>
      <c r="J23" s="120"/>
      <c r="K23" s="120"/>
      <c r="L23" s="120"/>
    </row>
    <row r="24" spans="2:18" ht="15.95" customHeight="1" x14ac:dyDescent="0.15">
      <c r="C24" s="121"/>
      <c r="D24" s="121"/>
      <c r="E24" s="121"/>
      <c r="F24" s="121"/>
      <c r="G24" s="121"/>
      <c r="H24" s="121"/>
      <c r="I24" s="121"/>
      <c r="J24" s="121"/>
      <c r="K24" s="121"/>
      <c r="L24" s="121"/>
    </row>
    <row r="25" spans="2:18" ht="26.1" customHeight="1" x14ac:dyDescent="0.15">
      <c r="B25" s="75" t="s">
        <v>22</v>
      </c>
      <c r="C25" s="75"/>
      <c r="D25" s="75" t="s">
        <v>23</v>
      </c>
      <c r="E25" s="75"/>
      <c r="F25" s="75" t="s">
        <v>27</v>
      </c>
      <c r="G25" s="75"/>
      <c r="H25" s="75"/>
      <c r="I25" s="75"/>
      <c r="J25" s="75"/>
      <c r="K25" s="75"/>
      <c r="L25" s="75"/>
      <c r="P25" s="69" t="s">
        <v>67</v>
      </c>
      <c r="Q25" s="69" t="s">
        <v>68</v>
      </c>
      <c r="R25" s="69" t="s">
        <v>69</v>
      </c>
    </row>
    <row r="26" spans="2:18" ht="14.1" customHeight="1" x14ac:dyDescent="0.15">
      <c r="B26" s="79"/>
      <c r="C26" s="72" t="s">
        <v>28</v>
      </c>
      <c r="D26" s="82" t="s">
        <v>48</v>
      </c>
      <c r="E26" s="83"/>
      <c r="F26" s="42"/>
      <c r="G26" s="3" t="s">
        <v>26</v>
      </c>
      <c r="H26" s="3"/>
      <c r="I26" s="3"/>
      <c r="J26" s="3"/>
      <c r="K26" s="3"/>
      <c r="L26" s="4"/>
      <c r="P26" s="65" t="b">
        <v>0</v>
      </c>
      <c r="Q26" s="67"/>
      <c r="R26" s="65" t="b">
        <v>0</v>
      </c>
    </row>
    <row r="27" spans="2:18" ht="14.1" customHeight="1" x14ac:dyDescent="0.15">
      <c r="B27" s="80"/>
      <c r="C27" s="88"/>
      <c r="D27" s="84"/>
      <c r="E27" s="85"/>
      <c r="F27" s="54"/>
      <c r="G27" s="5" t="s">
        <v>80</v>
      </c>
      <c r="H27" s="5"/>
      <c r="I27" s="5"/>
      <c r="J27" s="5"/>
      <c r="K27" s="5"/>
      <c r="L27" s="6"/>
      <c r="P27" s="67"/>
      <c r="Q27" s="67"/>
      <c r="R27" s="65" t="b">
        <v>0</v>
      </c>
    </row>
    <row r="28" spans="2:18" ht="14.1" customHeight="1" x14ac:dyDescent="0.15">
      <c r="B28" s="80"/>
      <c r="C28" s="88"/>
      <c r="D28" s="84"/>
      <c r="E28" s="85"/>
      <c r="F28" s="54"/>
      <c r="G28" s="5" t="s">
        <v>81</v>
      </c>
      <c r="H28" s="5"/>
      <c r="I28" s="5"/>
      <c r="J28" s="5"/>
      <c r="K28" s="5"/>
      <c r="L28" s="6"/>
      <c r="P28" s="67"/>
      <c r="Q28" s="67"/>
      <c r="R28" s="65" t="b">
        <v>0</v>
      </c>
    </row>
    <row r="29" spans="2:18" ht="14.1" customHeight="1" x14ac:dyDescent="0.15">
      <c r="B29" s="80"/>
      <c r="C29" s="88"/>
      <c r="D29" s="84"/>
      <c r="E29" s="85"/>
      <c r="F29" s="54"/>
      <c r="G29" s="5" t="s">
        <v>82</v>
      </c>
      <c r="H29" s="5"/>
      <c r="I29" s="5"/>
      <c r="J29" s="5"/>
      <c r="K29" s="5"/>
      <c r="L29" s="6"/>
      <c r="P29" s="67"/>
      <c r="Q29" s="67"/>
      <c r="R29" s="65" t="b">
        <v>0</v>
      </c>
    </row>
    <row r="30" spans="2:18" ht="14.1" customHeight="1" x14ac:dyDescent="0.15">
      <c r="B30" s="80"/>
      <c r="C30" s="88"/>
      <c r="D30" s="84"/>
      <c r="E30" s="85"/>
      <c r="F30" s="54"/>
      <c r="G30" s="5" t="s">
        <v>104</v>
      </c>
      <c r="H30" s="5"/>
      <c r="I30" s="5"/>
      <c r="J30" s="5"/>
      <c r="K30" s="5"/>
      <c r="L30" s="6"/>
      <c r="P30" s="67"/>
      <c r="Q30" s="67"/>
      <c r="R30" s="65" t="b">
        <v>0</v>
      </c>
    </row>
    <row r="31" spans="2:18" ht="14.1" customHeight="1" x14ac:dyDescent="0.15">
      <c r="B31" s="80"/>
      <c r="C31" s="88"/>
      <c r="D31" s="84"/>
      <c r="E31" s="85"/>
      <c r="F31" s="54"/>
      <c r="G31" s="5" t="s">
        <v>105</v>
      </c>
      <c r="H31" s="5"/>
      <c r="I31" s="5"/>
      <c r="J31" s="5"/>
      <c r="K31" s="5"/>
      <c r="L31" s="6"/>
      <c r="P31" s="67"/>
      <c r="Q31" s="67"/>
      <c r="R31" s="65" t="b">
        <v>0</v>
      </c>
    </row>
    <row r="32" spans="2:18" ht="14.1" customHeight="1" x14ac:dyDescent="0.15">
      <c r="B32" s="80"/>
      <c r="C32" s="88"/>
      <c r="D32" s="84"/>
      <c r="E32" s="85"/>
      <c r="F32" s="54"/>
      <c r="G32" s="5" t="s">
        <v>83</v>
      </c>
      <c r="H32" s="5"/>
      <c r="I32" s="5"/>
      <c r="J32" s="5"/>
      <c r="K32" s="5"/>
      <c r="L32" s="6"/>
      <c r="P32" s="67"/>
      <c r="Q32" s="67"/>
      <c r="R32" s="65" t="b">
        <v>0</v>
      </c>
    </row>
    <row r="33" spans="2:18" ht="14.1" customHeight="1" x14ac:dyDescent="0.15">
      <c r="B33" s="80"/>
      <c r="C33" s="88"/>
      <c r="D33" s="84"/>
      <c r="E33" s="85"/>
      <c r="F33" s="54"/>
      <c r="G33" s="5" t="s">
        <v>85</v>
      </c>
      <c r="H33" s="5"/>
      <c r="I33" s="5"/>
      <c r="J33" s="5"/>
      <c r="K33" s="5"/>
      <c r="L33" s="6"/>
      <c r="P33" s="67"/>
      <c r="Q33" s="67"/>
      <c r="R33" s="65" t="b">
        <v>0</v>
      </c>
    </row>
    <row r="34" spans="2:18" ht="14.1" customHeight="1" x14ac:dyDescent="0.15">
      <c r="B34" s="80"/>
      <c r="C34" s="88"/>
      <c r="D34" s="84"/>
      <c r="E34" s="85"/>
      <c r="F34" s="54"/>
      <c r="G34" s="5" t="s">
        <v>90</v>
      </c>
      <c r="H34" s="17"/>
      <c r="I34" s="17"/>
      <c r="J34" s="17"/>
      <c r="K34" s="17"/>
      <c r="L34" s="6"/>
      <c r="P34" s="67"/>
      <c r="Q34" s="67"/>
      <c r="R34" s="65" t="b">
        <v>0</v>
      </c>
    </row>
    <row r="35" spans="2:18" ht="14.1" customHeight="1" x14ac:dyDescent="0.15">
      <c r="B35" s="80"/>
      <c r="C35" s="88"/>
      <c r="D35" s="84"/>
      <c r="E35" s="85"/>
      <c r="F35" s="54"/>
      <c r="G35" s="5" t="s">
        <v>91</v>
      </c>
      <c r="H35" s="17"/>
      <c r="I35" s="17"/>
      <c r="J35" s="17"/>
      <c r="K35" s="17"/>
      <c r="L35" s="6"/>
      <c r="P35" s="67"/>
      <c r="Q35" s="67"/>
      <c r="R35" s="65" t="b">
        <v>0</v>
      </c>
    </row>
    <row r="36" spans="2:18" ht="14.1" customHeight="1" x14ac:dyDescent="0.15">
      <c r="B36" s="80"/>
      <c r="C36" s="88"/>
      <c r="D36" s="84"/>
      <c r="E36" s="85"/>
      <c r="F36" s="54"/>
      <c r="G36" s="5" t="s">
        <v>24</v>
      </c>
      <c r="H36" s="5"/>
      <c r="I36" s="5"/>
      <c r="J36" s="5"/>
      <c r="K36" s="5"/>
      <c r="L36" s="6"/>
      <c r="P36" s="70"/>
    </row>
    <row r="37" spans="2:18" ht="14.1" customHeight="1" x14ac:dyDescent="0.15">
      <c r="B37" s="81"/>
      <c r="C37" s="89"/>
      <c r="D37" s="86"/>
      <c r="E37" s="87"/>
      <c r="F37" s="45"/>
      <c r="G37" s="7" t="s">
        <v>25</v>
      </c>
      <c r="H37" s="7"/>
      <c r="I37" s="7"/>
      <c r="J37" s="7"/>
      <c r="K37" s="7"/>
      <c r="L37" s="8"/>
      <c r="P37" s="70"/>
    </row>
    <row r="38" spans="2:18" ht="14.1" customHeight="1" x14ac:dyDescent="0.15">
      <c r="B38" s="79"/>
      <c r="C38" s="128" t="s">
        <v>29</v>
      </c>
      <c r="D38" s="79"/>
      <c r="E38" s="131" t="s">
        <v>30</v>
      </c>
      <c r="F38" s="48"/>
      <c r="G38" s="127"/>
      <c r="H38" s="127"/>
      <c r="I38" s="127"/>
      <c r="J38" s="127"/>
      <c r="K38" s="127"/>
      <c r="L38" s="72"/>
      <c r="P38" s="65" t="b">
        <v>0</v>
      </c>
      <c r="Q38" s="65" t="b">
        <v>0</v>
      </c>
      <c r="R38" s="67"/>
    </row>
    <row r="39" spans="2:18" ht="14.1" customHeight="1" x14ac:dyDescent="0.15">
      <c r="B39" s="80"/>
      <c r="C39" s="129"/>
      <c r="D39" s="80"/>
      <c r="E39" s="73"/>
      <c r="F39" s="57"/>
      <c r="G39" s="120"/>
      <c r="H39" s="120"/>
      <c r="I39" s="120"/>
      <c r="J39" s="120"/>
      <c r="K39" s="120"/>
      <c r="L39" s="88"/>
    </row>
    <row r="40" spans="2:18" ht="14.1" customHeight="1" x14ac:dyDescent="0.15">
      <c r="B40" s="81"/>
      <c r="C40" s="130"/>
      <c r="D40" s="81"/>
      <c r="E40" s="74"/>
      <c r="F40" s="58"/>
      <c r="G40" s="121"/>
      <c r="H40" s="121"/>
      <c r="I40" s="121"/>
      <c r="J40" s="121"/>
      <c r="K40" s="121"/>
      <c r="L40" s="89"/>
      <c r="P40" s="70"/>
    </row>
    <row r="41" spans="2:18" ht="14.1" customHeight="1" x14ac:dyDescent="0.15">
      <c r="B41" s="79"/>
      <c r="C41" s="72" t="s">
        <v>47</v>
      </c>
      <c r="D41" s="55"/>
      <c r="E41" s="4" t="s">
        <v>38</v>
      </c>
      <c r="F41" s="42"/>
      <c r="G41" s="3" t="s">
        <v>31</v>
      </c>
      <c r="H41" s="3"/>
      <c r="I41" s="3"/>
      <c r="J41" s="3"/>
      <c r="K41" s="3"/>
      <c r="L41" s="4"/>
      <c r="P41" s="65" t="b">
        <v>0</v>
      </c>
      <c r="Q41" s="65" t="b">
        <v>1</v>
      </c>
      <c r="R41" s="65" t="b">
        <v>1</v>
      </c>
    </row>
    <row r="42" spans="2:18" ht="14.1" customHeight="1" x14ac:dyDescent="0.15">
      <c r="B42" s="80"/>
      <c r="C42" s="88"/>
      <c r="D42" s="54"/>
      <c r="E42" s="6" t="s">
        <v>39</v>
      </c>
      <c r="F42" s="54"/>
      <c r="G42" s="5" t="s">
        <v>32</v>
      </c>
      <c r="H42" s="5"/>
      <c r="I42" s="5"/>
      <c r="J42" s="5"/>
      <c r="K42" s="5"/>
      <c r="L42" s="6"/>
      <c r="P42" s="67"/>
      <c r="Q42" s="65" t="b">
        <v>0</v>
      </c>
      <c r="R42" s="65" t="b">
        <v>0</v>
      </c>
    </row>
    <row r="43" spans="2:18" ht="14.1" customHeight="1" x14ac:dyDescent="0.15">
      <c r="B43" s="80"/>
      <c r="C43" s="88"/>
      <c r="D43" s="54"/>
      <c r="E43" s="6" t="s">
        <v>40</v>
      </c>
      <c r="F43" s="54"/>
      <c r="G43" s="5" t="s">
        <v>33</v>
      </c>
      <c r="H43" s="5"/>
      <c r="I43" s="5"/>
      <c r="J43" s="5"/>
      <c r="K43" s="5"/>
      <c r="L43" s="6"/>
      <c r="P43" s="67"/>
      <c r="Q43" s="65" t="b">
        <v>0</v>
      </c>
      <c r="R43" s="65" t="b">
        <v>1</v>
      </c>
    </row>
    <row r="44" spans="2:18" ht="14.1" customHeight="1" x14ac:dyDescent="0.15">
      <c r="B44" s="80"/>
      <c r="C44" s="88"/>
      <c r="D44" s="54"/>
      <c r="E44" s="6" t="s">
        <v>41</v>
      </c>
      <c r="F44" s="54"/>
      <c r="G44" s="5" t="s">
        <v>34</v>
      </c>
      <c r="H44" s="5"/>
      <c r="I44" s="5"/>
      <c r="J44" s="5"/>
      <c r="K44" s="5"/>
      <c r="L44" s="6"/>
      <c r="P44" s="67"/>
      <c r="Q44" s="65" t="b">
        <v>0</v>
      </c>
      <c r="R44" s="65" t="b">
        <v>0</v>
      </c>
    </row>
    <row r="45" spans="2:18" ht="14.1" customHeight="1" x14ac:dyDescent="0.15">
      <c r="B45" s="80"/>
      <c r="C45" s="88"/>
      <c r="D45" s="54"/>
      <c r="E45" s="6" t="s">
        <v>42</v>
      </c>
      <c r="F45" s="54"/>
      <c r="G45" s="5" t="s">
        <v>35</v>
      </c>
      <c r="H45" s="5"/>
      <c r="I45" s="5"/>
      <c r="J45" s="5"/>
      <c r="K45" s="5"/>
      <c r="L45" s="6"/>
      <c r="P45" s="67"/>
      <c r="Q45" s="65" t="b">
        <v>0</v>
      </c>
      <c r="R45" s="65" t="b">
        <v>0</v>
      </c>
    </row>
    <row r="46" spans="2:18" ht="14.1" customHeight="1" x14ac:dyDescent="0.15">
      <c r="B46" s="80"/>
      <c r="C46" s="88"/>
      <c r="D46" s="54"/>
      <c r="E46" s="6" t="s">
        <v>46</v>
      </c>
      <c r="F46" s="54"/>
      <c r="G46" s="5" t="s">
        <v>36</v>
      </c>
      <c r="H46" s="5"/>
      <c r="I46" s="5"/>
      <c r="J46" s="5"/>
      <c r="K46" s="5"/>
      <c r="L46" s="6"/>
      <c r="P46" s="67"/>
      <c r="Q46" s="65" t="b">
        <v>0</v>
      </c>
      <c r="R46" s="65" t="b">
        <v>0</v>
      </c>
    </row>
    <row r="47" spans="2:18" ht="14.1" customHeight="1" x14ac:dyDescent="0.15">
      <c r="B47" s="80"/>
      <c r="C47" s="88"/>
      <c r="D47" s="54"/>
      <c r="E47" s="6" t="s">
        <v>43</v>
      </c>
      <c r="F47" s="54"/>
      <c r="G47" s="17" t="s">
        <v>112</v>
      </c>
      <c r="H47" s="11"/>
      <c r="I47" s="11"/>
      <c r="J47" s="11"/>
      <c r="K47" s="11"/>
      <c r="L47" s="6"/>
      <c r="P47" s="67"/>
      <c r="Q47" s="65" t="b">
        <v>0</v>
      </c>
      <c r="R47" s="67" t="b">
        <v>0</v>
      </c>
    </row>
    <row r="48" spans="2:18" ht="14.1" customHeight="1" x14ac:dyDescent="0.15">
      <c r="B48" s="80"/>
      <c r="C48" s="88"/>
      <c r="D48" s="54"/>
      <c r="E48" s="6" t="s">
        <v>44</v>
      </c>
      <c r="F48" s="54"/>
      <c r="G48" s="125" t="s">
        <v>65</v>
      </c>
      <c r="H48" s="125"/>
      <c r="I48" s="125"/>
      <c r="J48" s="125"/>
      <c r="K48" s="125"/>
      <c r="L48" s="126"/>
      <c r="P48" s="67"/>
      <c r="Q48" s="65" t="b">
        <v>0</v>
      </c>
      <c r="R48" s="67"/>
    </row>
    <row r="49" spans="2:18" ht="14.1" customHeight="1" x14ac:dyDescent="0.15">
      <c r="B49" s="80"/>
      <c r="C49" s="88"/>
      <c r="D49" s="54"/>
      <c r="E49" s="6" t="s">
        <v>45</v>
      </c>
      <c r="F49" s="54"/>
      <c r="G49" s="125"/>
      <c r="H49" s="125"/>
      <c r="I49" s="125"/>
      <c r="J49" s="125"/>
      <c r="K49" s="125"/>
      <c r="L49" s="126"/>
      <c r="P49" s="67"/>
      <c r="Q49" s="65" t="b">
        <v>0</v>
      </c>
      <c r="R49" s="67"/>
    </row>
    <row r="50" spans="2:18" ht="14.1" customHeight="1" x14ac:dyDescent="0.15">
      <c r="B50" s="81"/>
      <c r="C50" s="89"/>
      <c r="D50" s="45"/>
      <c r="E50" s="8"/>
      <c r="F50" s="54"/>
      <c r="G50" s="123" t="s">
        <v>37</v>
      </c>
      <c r="H50" s="123"/>
      <c r="I50" s="123"/>
      <c r="J50" s="123"/>
      <c r="K50" s="123"/>
      <c r="L50" s="124"/>
    </row>
    <row r="51" spans="2:18" ht="14.1" customHeight="1" x14ac:dyDescent="0.15">
      <c r="B51" s="77"/>
      <c r="C51" s="78" t="s">
        <v>49</v>
      </c>
      <c r="D51" s="42"/>
      <c r="E51" s="4" t="s">
        <v>64</v>
      </c>
      <c r="F51" s="42"/>
      <c r="G51" s="3" t="s">
        <v>52</v>
      </c>
      <c r="H51" s="3"/>
      <c r="I51" s="3"/>
      <c r="J51" s="3"/>
      <c r="K51" s="3"/>
      <c r="L51" s="4"/>
      <c r="P51" s="65" t="b">
        <v>0</v>
      </c>
      <c r="Q51" s="66" t="b">
        <v>0</v>
      </c>
      <c r="R51" s="65" t="b">
        <v>0</v>
      </c>
    </row>
    <row r="52" spans="2:18" ht="14.1" customHeight="1" x14ac:dyDescent="0.15">
      <c r="B52" s="77"/>
      <c r="C52" s="78"/>
      <c r="D52" s="54"/>
      <c r="E52" s="6" t="s">
        <v>50</v>
      </c>
      <c r="F52" s="54"/>
      <c r="G52" s="5" t="s">
        <v>53</v>
      </c>
      <c r="H52" s="5"/>
      <c r="I52" s="5"/>
      <c r="J52" s="5"/>
      <c r="K52" s="5"/>
      <c r="L52" s="6"/>
      <c r="P52" s="67"/>
      <c r="Q52" s="71" t="b">
        <v>0</v>
      </c>
      <c r="R52" s="65" t="b">
        <v>0</v>
      </c>
    </row>
    <row r="53" spans="2:18" ht="14.1" customHeight="1" x14ac:dyDescent="0.15">
      <c r="B53" s="77"/>
      <c r="C53" s="78"/>
      <c r="D53" s="54"/>
      <c r="E53" s="6" t="s">
        <v>51</v>
      </c>
      <c r="F53" s="54"/>
      <c r="G53" s="5" t="s">
        <v>78</v>
      </c>
      <c r="H53" s="5"/>
      <c r="I53" s="5"/>
      <c r="J53" s="5"/>
      <c r="K53" s="5"/>
      <c r="L53" s="6"/>
      <c r="P53" s="67"/>
      <c r="Q53" s="67"/>
      <c r="R53" s="71" t="b">
        <v>0</v>
      </c>
    </row>
    <row r="54" spans="2:18" ht="14.1" customHeight="1" x14ac:dyDescent="0.15">
      <c r="B54" s="77"/>
      <c r="C54" s="78"/>
      <c r="D54" s="54"/>
      <c r="E54" s="6"/>
      <c r="F54" s="54"/>
      <c r="G54" s="5" t="s">
        <v>79</v>
      </c>
      <c r="H54" s="5"/>
      <c r="I54" s="5"/>
      <c r="J54" s="5"/>
      <c r="K54" s="5"/>
      <c r="L54" s="6"/>
      <c r="P54" s="67"/>
      <c r="Q54" s="67"/>
      <c r="R54" s="71" t="b">
        <v>0</v>
      </c>
    </row>
    <row r="55" spans="2:18" ht="14.1" customHeight="1" x14ac:dyDescent="0.15">
      <c r="B55" s="77"/>
      <c r="C55" s="78"/>
      <c r="D55" s="54"/>
      <c r="E55" s="6"/>
      <c r="F55" s="54"/>
      <c r="G55" s="5" t="s">
        <v>86</v>
      </c>
      <c r="H55" s="5"/>
      <c r="I55" s="5"/>
      <c r="J55" s="5"/>
      <c r="K55" s="5"/>
      <c r="L55" s="6"/>
      <c r="P55" s="67"/>
      <c r="Q55" s="67"/>
      <c r="R55" s="71" t="b">
        <v>0</v>
      </c>
    </row>
    <row r="56" spans="2:18" ht="14.1" customHeight="1" x14ac:dyDescent="0.15">
      <c r="B56" s="77"/>
      <c r="C56" s="78"/>
      <c r="D56" s="54"/>
      <c r="E56" s="6"/>
      <c r="F56" s="54"/>
      <c r="G56" s="5" t="s">
        <v>87</v>
      </c>
      <c r="H56" s="5"/>
      <c r="I56" s="5"/>
      <c r="J56" s="5"/>
      <c r="K56" s="5"/>
      <c r="L56" s="6"/>
      <c r="P56" s="67"/>
      <c r="Q56" s="67"/>
      <c r="R56" s="71" t="b">
        <v>0</v>
      </c>
    </row>
    <row r="57" spans="2:18" ht="14.1" customHeight="1" x14ac:dyDescent="0.15">
      <c r="B57" s="77"/>
      <c r="C57" s="78"/>
      <c r="D57" s="54"/>
      <c r="E57" s="6"/>
      <c r="F57" s="54"/>
      <c r="G57" s="5" t="s">
        <v>88</v>
      </c>
      <c r="H57" s="5"/>
      <c r="I57" s="5"/>
      <c r="J57" s="5"/>
      <c r="K57" s="5"/>
      <c r="L57" s="6"/>
      <c r="P57" s="67"/>
      <c r="Q57" s="67"/>
      <c r="R57" s="71" t="b">
        <v>0</v>
      </c>
    </row>
    <row r="58" spans="2:18" ht="14.1" customHeight="1" x14ac:dyDescent="0.15">
      <c r="B58" s="77"/>
      <c r="C58" s="78"/>
      <c r="D58" s="54"/>
      <c r="E58" s="6"/>
      <c r="F58" s="54"/>
      <c r="G58" s="5" t="s">
        <v>54</v>
      </c>
      <c r="H58" s="5"/>
      <c r="I58" s="5"/>
      <c r="J58" s="5"/>
      <c r="K58" s="5"/>
      <c r="L58" s="6"/>
      <c r="P58" s="67"/>
      <c r="Q58" s="67"/>
      <c r="R58" s="71" t="b">
        <v>0</v>
      </c>
    </row>
    <row r="59" spans="2:18" ht="14.1" customHeight="1" x14ac:dyDescent="0.15">
      <c r="B59" s="77"/>
      <c r="C59" s="78"/>
      <c r="D59" s="54"/>
      <c r="E59" s="6"/>
      <c r="F59" s="54"/>
      <c r="G59" s="5" t="s">
        <v>55</v>
      </c>
      <c r="H59" s="5"/>
      <c r="I59" s="5"/>
      <c r="J59" s="5"/>
      <c r="K59" s="5"/>
      <c r="L59" s="6"/>
      <c r="P59" s="67"/>
      <c r="Q59" s="67"/>
      <c r="R59" s="71" t="b">
        <v>0</v>
      </c>
    </row>
    <row r="60" spans="2:18" ht="14.1" customHeight="1" x14ac:dyDescent="0.15">
      <c r="B60" s="77"/>
      <c r="C60" s="78"/>
      <c r="D60" s="54"/>
      <c r="E60" s="6"/>
      <c r="F60" s="54"/>
      <c r="G60" s="5" t="s">
        <v>84</v>
      </c>
      <c r="H60" s="5"/>
      <c r="I60" s="5"/>
      <c r="J60" s="5"/>
      <c r="K60" s="5"/>
      <c r="L60" s="6"/>
      <c r="P60" s="67"/>
      <c r="Q60" s="67"/>
      <c r="R60" s="71" t="b">
        <v>0</v>
      </c>
    </row>
    <row r="61" spans="2:18" ht="14.1" customHeight="1" x14ac:dyDescent="0.15">
      <c r="B61" s="77"/>
      <c r="C61" s="78"/>
      <c r="D61" s="54"/>
      <c r="E61" s="6"/>
      <c r="F61" s="54"/>
      <c r="G61" s="5" t="s">
        <v>89</v>
      </c>
      <c r="H61" s="5"/>
      <c r="I61" s="5"/>
      <c r="J61" s="5"/>
      <c r="K61" s="5"/>
      <c r="L61" s="6"/>
      <c r="P61" s="67"/>
      <c r="Q61" s="67"/>
      <c r="R61" s="71" t="b">
        <v>0</v>
      </c>
    </row>
    <row r="62" spans="2:18" ht="14.1" customHeight="1" x14ac:dyDescent="0.15">
      <c r="B62" s="77"/>
      <c r="C62" s="78"/>
      <c r="D62" s="54"/>
      <c r="E62" s="6"/>
      <c r="F62" s="54"/>
      <c r="G62" s="76" t="s">
        <v>56</v>
      </c>
      <c r="H62" s="76"/>
      <c r="I62" s="76"/>
      <c r="J62" s="76"/>
      <c r="K62" s="76"/>
      <c r="L62" s="6"/>
    </row>
    <row r="63" spans="2:18" ht="14.1" customHeight="1" x14ac:dyDescent="0.15">
      <c r="B63" s="77"/>
      <c r="C63" s="78"/>
      <c r="D63" s="45"/>
      <c r="E63" s="8"/>
      <c r="F63" s="45"/>
      <c r="G63" s="12" t="s">
        <v>57</v>
      </c>
      <c r="H63" s="15"/>
      <c r="I63" s="15"/>
      <c r="J63" s="15"/>
      <c r="K63" s="15"/>
      <c r="L63" s="8"/>
    </row>
    <row r="64" spans="2:18" ht="14.1" customHeight="1" x14ac:dyDescent="0.15">
      <c r="B64" s="77"/>
      <c r="C64" s="78"/>
      <c r="D64" s="54"/>
      <c r="E64" s="6"/>
      <c r="F64" s="54"/>
      <c r="G64" s="5" t="s">
        <v>59</v>
      </c>
      <c r="H64" s="5"/>
      <c r="I64" s="5"/>
      <c r="J64" s="5"/>
      <c r="K64" s="5"/>
      <c r="L64" s="6"/>
      <c r="P64" s="67"/>
      <c r="Q64" s="65" t="b">
        <v>0</v>
      </c>
      <c r="R64" s="65" t="b">
        <v>0</v>
      </c>
    </row>
    <row r="65" spans="2:18" ht="14.1" customHeight="1" x14ac:dyDescent="0.15">
      <c r="B65" s="77"/>
      <c r="C65" s="78"/>
      <c r="D65" s="54"/>
      <c r="E65" s="6" t="s">
        <v>60</v>
      </c>
      <c r="F65" s="57"/>
      <c r="G65" s="13" t="s">
        <v>58</v>
      </c>
      <c r="H65" s="13"/>
      <c r="I65" s="13"/>
      <c r="J65" s="13"/>
      <c r="K65" s="13"/>
      <c r="L65" s="14"/>
    </row>
    <row r="66" spans="2:18" ht="14.1" customHeight="1" x14ac:dyDescent="0.15">
      <c r="B66" s="77"/>
      <c r="C66" s="78"/>
      <c r="D66" s="56"/>
      <c r="F66" s="59"/>
      <c r="G66" s="76" t="s">
        <v>66</v>
      </c>
      <c r="H66" s="76"/>
      <c r="I66" s="76"/>
      <c r="J66" s="76"/>
      <c r="K66" s="76"/>
      <c r="L66" s="9"/>
    </row>
    <row r="67" spans="2:18" ht="14.1" customHeight="1" x14ac:dyDescent="0.15">
      <c r="B67" s="77"/>
      <c r="C67" s="78"/>
      <c r="D67" s="54"/>
      <c r="E67" s="6"/>
      <c r="F67" s="60"/>
      <c r="G67" s="122"/>
      <c r="H67" s="122"/>
      <c r="I67" s="122"/>
      <c r="J67" s="122"/>
      <c r="K67" s="122"/>
      <c r="L67" s="10"/>
    </row>
    <row r="68" spans="2:18" ht="14.1" customHeight="1" x14ac:dyDescent="0.15">
      <c r="B68" s="79"/>
      <c r="C68" s="72" t="s">
        <v>61</v>
      </c>
      <c r="D68" s="82" t="s">
        <v>48</v>
      </c>
      <c r="E68" s="117"/>
      <c r="F68" s="117"/>
      <c r="G68" s="117"/>
      <c r="H68" s="117"/>
      <c r="I68" s="117"/>
      <c r="J68" s="117"/>
      <c r="K68" s="117"/>
      <c r="L68" s="83"/>
      <c r="P68" s="65" t="b">
        <v>0</v>
      </c>
      <c r="Q68" s="67"/>
      <c r="R68" s="67"/>
    </row>
    <row r="69" spans="2:18" ht="14.1" customHeight="1" x14ac:dyDescent="0.15">
      <c r="B69" s="80"/>
      <c r="C69" s="73"/>
      <c r="D69" s="84"/>
      <c r="E69" s="118"/>
      <c r="F69" s="118"/>
      <c r="G69" s="118"/>
      <c r="H69" s="118"/>
      <c r="I69" s="118"/>
      <c r="J69" s="118"/>
      <c r="K69" s="118"/>
      <c r="L69" s="85"/>
    </row>
    <row r="70" spans="2:18" ht="14.1" customHeight="1" x14ac:dyDescent="0.15">
      <c r="B70" s="81"/>
      <c r="C70" s="74"/>
      <c r="D70" s="86"/>
      <c r="E70" s="119"/>
      <c r="F70" s="119"/>
      <c r="G70" s="119"/>
      <c r="H70" s="119"/>
      <c r="I70" s="119"/>
      <c r="J70" s="119"/>
      <c r="K70" s="119"/>
      <c r="L70" s="87"/>
    </row>
    <row r="71" spans="2:18" ht="14.1" customHeight="1" x14ac:dyDescent="0.15">
      <c r="C71" s="1" t="s">
        <v>62</v>
      </c>
    </row>
    <row r="72" spans="2:18" ht="14.1" customHeight="1" x14ac:dyDescent="0.15">
      <c r="C72" s="1" t="s">
        <v>63</v>
      </c>
    </row>
    <row r="73" spans="2:18" ht="14.1" customHeight="1" x14ac:dyDescent="0.15">
      <c r="C73" s="1" t="s">
        <v>109</v>
      </c>
    </row>
    <row r="74" spans="2:18" ht="14.1" customHeight="1" x14ac:dyDescent="0.15">
      <c r="C74" s="1" t="s">
        <v>110</v>
      </c>
    </row>
    <row r="75" spans="2:18" ht="15.95" customHeight="1" x14ac:dyDescent="0.15">
      <c r="L75" s="19" t="s">
        <v>113</v>
      </c>
    </row>
    <row r="76" spans="2:18" ht="15.95" customHeight="1" x14ac:dyDescent="0.15"/>
    <row r="77" spans="2:18" ht="15.95" customHeight="1" x14ac:dyDescent="0.15">
      <c r="C77" s="1" t="s">
        <v>93</v>
      </c>
    </row>
    <row r="78" spans="2:18" ht="15.95" customHeight="1" x14ac:dyDescent="0.15">
      <c r="C78" s="21" t="s">
        <v>70</v>
      </c>
      <c r="D78" s="22"/>
      <c r="E78" s="22"/>
      <c r="F78" s="23"/>
      <c r="G78" s="106" t="s">
        <v>114</v>
      </c>
      <c r="H78" s="107"/>
      <c r="I78" s="107"/>
      <c r="J78" s="108"/>
      <c r="K78" s="2" t="str">
        <f>IF(AND($P$26=TRUE,OR($R$26=TRUE,$R$27=TRUE,$R$28=TRUE,$R$29=TRUE,$R$30=TRUE,$R$31=TRUE,$R$32=TRUE,$R$33=TRUE,$R$34=TRUE,$R$35=TRUE)),"計上あり","計上なし")</f>
        <v>計上なし</v>
      </c>
    </row>
    <row r="79" spans="2:18" ht="15.95" customHeight="1" x14ac:dyDescent="0.15">
      <c r="C79" s="36"/>
      <c r="D79" s="37"/>
      <c r="E79" s="37"/>
      <c r="F79" s="38"/>
      <c r="G79" s="106" t="s">
        <v>115</v>
      </c>
      <c r="H79" s="107"/>
      <c r="I79" s="107"/>
      <c r="J79" s="108"/>
      <c r="K79" s="35" t="str">
        <f>IF($P$38=TRUE,"計上あり","計上なし")</f>
        <v>計上なし</v>
      </c>
    </row>
    <row r="80" spans="2:18" ht="15.95" customHeight="1" x14ac:dyDescent="0.15">
      <c r="C80" s="20" t="s">
        <v>71</v>
      </c>
      <c r="D80" s="21" t="s">
        <v>72</v>
      </c>
      <c r="E80" s="22"/>
      <c r="F80" s="23"/>
      <c r="G80" s="24" t="s">
        <v>73</v>
      </c>
      <c r="H80" s="24"/>
      <c r="I80" s="24"/>
      <c r="J80" s="25"/>
      <c r="K80" s="34" t="str">
        <f>IF(OR(AND($Q$7=TRUE,$P$41=TRUE,OR($Q$41=TRUE,$Q$45=TRUE),OR($R$42=TRUE,$R$44=TRUE,$R$46=TRUE)),AND($Q$10=TRUE,$R$7=TRUE,$Q$46=TRUE,$P$41=TRUE,OR($R$42=TRUE,$R$44=TRUE))),"計上あり","計上なし")</f>
        <v>計上なし</v>
      </c>
    </row>
    <row r="81" spans="3:11" ht="15.95" customHeight="1" x14ac:dyDescent="0.15">
      <c r="C81" s="26"/>
      <c r="D81" s="27"/>
      <c r="E81" s="28"/>
      <c r="F81" s="29"/>
      <c r="G81" s="24" t="s">
        <v>74</v>
      </c>
      <c r="H81" s="24"/>
      <c r="I81" s="24"/>
      <c r="J81" s="25"/>
      <c r="K81" s="2" t="str">
        <f>IF(OR(AND($Q$8=TRUE,$P$41=TRUE,OR($Q$41=TRUE,$Q$45=TRUE),OR($R$42=TRUE,$R$44=TRUE,$R$46=TRUE)),AND($Q$10=TRUE,$R$8=TRUE,$Q$46=TRUE,$P$41=TRUE,OR($R$42=TRUE,$R$44=TRUE))),"計上なし","計上なし")</f>
        <v>計上なし</v>
      </c>
    </row>
    <row r="82" spans="3:11" ht="15.95" customHeight="1" x14ac:dyDescent="0.15">
      <c r="C82" s="26"/>
      <c r="D82" s="27"/>
      <c r="E82" s="28"/>
      <c r="F82" s="29"/>
      <c r="G82" s="24" t="s">
        <v>99</v>
      </c>
      <c r="H82" s="24"/>
      <c r="I82" s="24"/>
      <c r="J82" s="25"/>
      <c r="K82" s="2" t="str">
        <f>IF(OR(AND($Q$9=TRUE,$P$41=TRUE,OR($Q$41=TRUE,$Q$45=TRUE),OR($R$42=TRUE,$R$44=TRUE,$R$46=TRUE)),AND($Q$10=TRUE,$R$9=TRUE,$Q$46=TRUE,$P$41=TRUE,OR($R$42=TRUE,$R$44=TRUE))),"計上なし","計上なし")</f>
        <v>計上なし</v>
      </c>
    </row>
    <row r="83" spans="3:11" ht="15.95" customHeight="1" x14ac:dyDescent="0.15">
      <c r="C83" s="26"/>
      <c r="D83" s="27"/>
      <c r="E83" s="28"/>
      <c r="F83" s="29"/>
      <c r="G83" s="24" t="s">
        <v>106</v>
      </c>
      <c r="H83" s="24"/>
      <c r="I83" s="24"/>
      <c r="J83" s="25"/>
      <c r="K83" s="2" t="str">
        <f>IF(AND($Q$7=TRUE,$P$41=TRUE,OR($Q$42=TRUE,$Q$43=TRUE,$Q$44=TRUE,$R$46=TRUE),OR($R$41=TRUE,$R$43=TRUE)),"計上あり","計上なし")</f>
        <v>計上なし</v>
      </c>
    </row>
    <row r="84" spans="3:11" ht="15.95" customHeight="1" x14ac:dyDescent="0.15">
      <c r="C84" s="26"/>
      <c r="D84" s="27"/>
      <c r="E84" s="28"/>
      <c r="F84" s="29"/>
      <c r="G84" s="24" t="s">
        <v>75</v>
      </c>
      <c r="H84" s="24"/>
      <c r="I84" s="24"/>
      <c r="J84" s="25"/>
      <c r="K84" s="2" t="str">
        <f>IF(AND($Q$12=TRUE,$P$41=TRUE,$Q$47=TRUE,OR($R$45=TRUE,$R$46=TRUE)),"計上あり","計上なし")</f>
        <v>計上なし</v>
      </c>
    </row>
    <row r="85" spans="3:11" ht="15.95" customHeight="1" x14ac:dyDescent="0.15">
      <c r="C85" s="26"/>
      <c r="D85" s="30"/>
      <c r="E85" s="31"/>
      <c r="F85" s="32"/>
      <c r="G85" s="24" t="s">
        <v>76</v>
      </c>
      <c r="H85" s="24"/>
      <c r="I85" s="24"/>
      <c r="J85" s="25"/>
      <c r="K85" s="2" t="str">
        <f>IF(AND($Q$13=TRUE,$P$41=TRUE,OR($Q$48=TRUE,$Q$49=TRUE),OR($R$46=TRUE,$R$47=TRUE)),"計上あり","計上なし")</f>
        <v>計上なし</v>
      </c>
    </row>
    <row r="86" spans="3:11" ht="15.95" customHeight="1" x14ac:dyDescent="0.15">
      <c r="C86" s="33"/>
      <c r="D86" s="106" t="s">
        <v>102</v>
      </c>
      <c r="E86" s="107"/>
      <c r="F86" s="107"/>
      <c r="G86" s="107"/>
      <c r="H86" s="107"/>
      <c r="I86" s="107"/>
      <c r="J86" s="108"/>
      <c r="K86" s="2" t="str">
        <f>IF($D$4&gt;6,"計上なし","計上あり")</f>
        <v>計上なし</v>
      </c>
    </row>
    <row r="87" spans="3:11" ht="15.95" customHeight="1" x14ac:dyDescent="0.15">
      <c r="C87" s="109" t="s">
        <v>92</v>
      </c>
      <c r="D87" s="110"/>
      <c r="E87" s="110"/>
      <c r="F87" s="110"/>
      <c r="G87" s="110"/>
      <c r="H87" s="110"/>
      <c r="I87" s="110"/>
      <c r="J87" s="110"/>
      <c r="K87" s="2" t="str">
        <f>IF(AND(P51=TRUE,P68=TRUE,Q51=TRUE,OR(R51=TRUE,R52=TRUE,R53=TRUE,R54=TRUE,R61=TRUE,R55=TRUE,R56=TRUE,R57=TRUE,R58=TRUE,R59=TRUE,R60=TRUE)),"計上あり","計上なし")</f>
        <v>計上なし</v>
      </c>
    </row>
    <row r="88" spans="3:11" ht="15.95" customHeight="1" x14ac:dyDescent="0.15">
      <c r="C88" s="1" t="s">
        <v>103</v>
      </c>
    </row>
    <row r="89" spans="3:11" ht="15.95" customHeight="1" x14ac:dyDescent="0.15">
      <c r="C89" s="1" t="s">
        <v>107</v>
      </c>
    </row>
    <row r="90" spans="3:11" ht="15.95" customHeight="1" x14ac:dyDescent="0.15">
      <c r="C90" s="1" t="s">
        <v>108</v>
      </c>
    </row>
    <row r="91" spans="3:11" ht="15.95" customHeight="1" x14ac:dyDescent="0.15"/>
    <row r="92" spans="3:11" ht="15.95" customHeight="1" x14ac:dyDescent="0.15"/>
    <row r="93" spans="3:11" ht="15.95" customHeight="1" x14ac:dyDescent="0.15"/>
    <row r="94" spans="3:11" ht="15.95" customHeight="1" x14ac:dyDescent="0.15"/>
    <row r="95" spans="3:11" ht="15.95" customHeight="1" x14ac:dyDescent="0.15"/>
    <row r="96" spans="3:11" ht="15.95" customHeight="1" x14ac:dyDescent="0.15"/>
    <row r="97" ht="15.95" customHeight="1" x14ac:dyDescent="0.15"/>
    <row r="98" ht="18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</sheetData>
  <sheetProtection password="CED9" sheet="1" formatCells="0" formatColumns="0" formatRows="0" insertColumns="0" insertRows="0" selectLockedCells="1" autoFilter="0" pivotTables="0"/>
  <mergeCells count="41">
    <mergeCell ref="G78:J78"/>
    <mergeCell ref="G79:J79"/>
    <mergeCell ref="C87:J87"/>
    <mergeCell ref="D86:J86"/>
    <mergeCell ref="B8:C11"/>
    <mergeCell ref="D68:L70"/>
    <mergeCell ref="C21:L24"/>
    <mergeCell ref="G66:K67"/>
    <mergeCell ref="G50:L50"/>
    <mergeCell ref="G48:L49"/>
    <mergeCell ref="G38:L40"/>
    <mergeCell ref="B26:B37"/>
    <mergeCell ref="C38:C40"/>
    <mergeCell ref="D38:D40"/>
    <mergeCell ref="E38:E40"/>
    <mergeCell ref="B38:B40"/>
    <mergeCell ref="B3:L3"/>
    <mergeCell ref="D25:E25"/>
    <mergeCell ref="B25:C25"/>
    <mergeCell ref="D5:L5"/>
    <mergeCell ref="D6:L6"/>
    <mergeCell ref="B5:C5"/>
    <mergeCell ref="B6:C6"/>
    <mergeCell ref="B7:C7"/>
    <mergeCell ref="B12:C16"/>
    <mergeCell ref="B4:C4"/>
    <mergeCell ref="G4:L4"/>
    <mergeCell ref="D4:F4"/>
    <mergeCell ref="D12:L13"/>
    <mergeCell ref="D17:L20"/>
    <mergeCell ref="B17:C20"/>
    <mergeCell ref="C68:C70"/>
    <mergeCell ref="F25:L25"/>
    <mergeCell ref="G62:K62"/>
    <mergeCell ref="B51:B67"/>
    <mergeCell ref="C51:C67"/>
    <mergeCell ref="B41:B50"/>
    <mergeCell ref="D26:E37"/>
    <mergeCell ref="C41:C50"/>
    <mergeCell ref="C26:C37"/>
    <mergeCell ref="B68:B70"/>
  </mergeCells>
  <phoneticPr fontId="1"/>
  <conditionalFormatting sqref="G8">
    <cfRule type="expression" dxfId="8" priority="12">
      <formula>(--(Q7=TRUE) + --(Q8=TRUE) + --(Q9=TRUE)) &gt;= 2</formula>
    </cfRule>
  </conditionalFormatting>
  <conditionalFormatting sqref="I8">
    <cfRule type="expression" dxfId="7" priority="11">
      <formula>(--(Q7=TRUE) + --(Q8=TRUE) + --(Q9=TRUE)) &gt;= 2</formula>
    </cfRule>
  </conditionalFormatting>
  <conditionalFormatting sqref="E8">
    <cfRule type="expression" dxfId="6" priority="13">
      <formula>(--(Q7=TRUE) + --(Q8=TRUE) + --(Q9=TRUE)) &gt;= 2</formula>
    </cfRule>
  </conditionalFormatting>
  <conditionalFormatting sqref="K8">
    <cfRule type="expression" dxfId="5" priority="14">
      <formula>AND(NOT(OR(Q7=TRUE, Q8=TRUE, Q9=TRUE, Q12=TRUE)), Q10=TRUE)</formula>
    </cfRule>
  </conditionalFormatting>
  <conditionalFormatting sqref="E9">
    <cfRule type="expression" dxfId="4" priority="15">
      <formula>AND(NOT(OR(Q7=TRUE, Q8=TRUE, Q9=TRUE, Q12=TRUE)), Q11=TRUE)</formula>
    </cfRule>
  </conditionalFormatting>
  <conditionalFormatting sqref="G10">
    <cfRule type="expression" dxfId="3" priority="7">
      <formula>AND($Q$10=FALSE,$R$7=TRUE)</formula>
    </cfRule>
  </conditionalFormatting>
  <conditionalFormatting sqref="I10">
    <cfRule type="expression" dxfId="2" priority="6">
      <formula>AND($Q$10=FALSE,$R$8=TRUE)</formula>
    </cfRule>
  </conditionalFormatting>
  <conditionalFormatting sqref="K10">
    <cfRule type="expression" dxfId="1" priority="5">
      <formula>AND($Q$10=FALSE,$R$9=TRUE)</formula>
    </cfRule>
  </conditionalFormatting>
  <conditionalFormatting sqref="K78:K87">
    <cfRule type="expression" dxfId="0" priority="2">
      <formula>K78="計上なし"</formula>
    </cfRule>
  </conditionalFormatting>
  <printOptions horizontalCentered="1"/>
  <pageMargins left="0.62992125984251968" right="0.62992125984251968" top="0.47244094488188981" bottom="0.27559055118110237" header="0.31496062992125984" footer="0.31496062992125984"/>
  <pageSetup paperSize="9" scale="80" fitToHeight="0" orientation="portrait" horizontalDpi="300" verticalDpi="300" r:id="rId1"/>
  <rowBreaks count="1" manualBreakCount="1">
    <brk id="74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247650</xdr:rowOff>
                  </from>
                  <to>
                    <xdr:col>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5" name="Check Box 1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25</xdr:row>
                    <xdr:rowOff>0</xdr:rowOff>
                  </from>
                  <to>
                    <xdr:col>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6" name="Check Box 26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38</xdr:row>
                    <xdr:rowOff>0</xdr:rowOff>
                  </from>
                  <to>
                    <xdr:col>4</xdr:col>
                    <xdr:colOff>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7" name="Check Box 27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29</xdr:row>
                    <xdr:rowOff>171450</xdr:rowOff>
                  </from>
                  <to>
                    <xdr:col>2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8" name="Check Box 28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0</xdr:rowOff>
                  </from>
                  <to>
                    <xdr:col>2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9" name="Check Box 35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44</xdr:row>
                    <xdr:rowOff>76200</xdr:rowOff>
                  </from>
                  <to>
                    <xdr:col>2</xdr:col>
                    <xdr:colOff>0</xdr:colOff>
                    <xdr:row>45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0" name="Check Box 38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58</xdr:row>
                    <xdr:rowOff>0</xdr:rowOff>
                  </from>
                  <to>
                    <xdr:col>2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1" name="Check Box 39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40</xdr:row>
                    <xdr:rowOff>0</xdr:rowOff>
                  </from>
                  <to>
                    <xdr:col>4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2" name="Check Box 48">
              <controlPr locked="0" defaultSize="0" autoFill="0" autoLine="0" autoPict="0">
                <anchor moveWithCells="1">
                  <from>
                    <xdr:col>2</xdr:col>
                    <xdr:colOff>1038225</xdr:colOff>
                    <xdr:row>51</xdr:row>
                    <xdr:rowOff>0</xdr:rowOff>
                  </from>
                  <to>
                    <xdr:col>4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3" name="Check Box 49">
              <controlPr locked="0" defaultSize="0" autoFill="0" autoLine="0" autoPict="0">
                <anchor moveWithCells="1">
                  <from>
                    <xdr:col>2</xdr:col>
                    <xdr:colOff>1038225</xdr:colOff>
                    <xdr:row>52</xdr:row>
                    <xdr:rowOff>0</xdr:rowOff>
                  </from>
                  <to>
                    <xdr:col>4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4" name="Check Box 50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6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5" name="Check Box 64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41</xdr:row>
                    <xdr:rowOff>0</xdr:rowOff>
                  </from>
                  <to>
                    <xdr:col>4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6" name="Check Box 65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42</xdr:row>
                    <xdr:rowOff>0</xdr:rowOff>
                  </from>
                  <to>
                    <xdr:col>4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7" name="Check Box 66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43</xdr:row>
                    <xdr:rowOff>0</xdr:rowOff>
                  </from>
                  <to>
                    <xdr:col>4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8" name="Check Box 67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44</xdr:row>
                    <xdr:rowOff>0</xdr:rowOff>
                  </from>
                  <to>
                    <xdr:col>4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9" name="Check Box 68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45</xdr:row>
                    <xdr:rowOff>0</xdr:rowOff>
                  </from>
                  <to>
                    <xdr:col>4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0" name="Check Box 69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46</xdr:row>
                    <xdr:rowOff>0</xdr:rowOff>
                  </from>
                  <to>
                    <xdr:col>4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1" name="Check Box 70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47</xdr:row>
                    <xdr:rowOff>0</xdr:rowOff>
                  </from>
                  <to>
                    <xdr:col>4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2" name="Check Box 71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48</xdr:row>
                    <xdr:rowOff>0</xdr:rowOff>
                  </from>
                  <to>
                    <xdr:col>4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3" name="Check Box 72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51</xdr:row>
                    <xdr:rowOff>0</xdr:rowOff>
                  </from>
                  <to>
                    <xdr:col>6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4" name="Check Box 7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5" name="Check Box 74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53</xdr:row>
                    <xdr:rowOff>0</xdr:rowOff>
                  </from>
                  <to>
                    <xdr:col>6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6" name="Check Box 78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56</xdr:row>
                    <xdr:rowOff>171450</xdr:rowOff>
                  </from>
                  <to>
                    <xdr:col>6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7" name="Check Box 79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58</xdr:row>
                    <xdr:rowOff>0</xdr:rowOff>
                  </from>
                  <to>
                    <xdr:col>6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8" name="Check Box 81">
              <controlPr locked="0" defaultSize="0" autoFill="0" autoLine="0" autoPict="0">
                <anchor moveWithCells="1">
                  <from>
                    <xdr:col>2</xdr:col>
                    <xdr:colOff>1038225</xdr:colOff>
                    <xdr:row>64</xdr:row>
                    <xdr:rowOff>0</xdr:rowOff>
                  </from>
                  <to>
                    <xdr:col>4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9" name="Check Box 82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68</xdr:row>
                    <xdr:rowOff>0</xdr:rowOff>
                  </from>
                  <to>
                    <xdr:col>2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0" name="Check Box 8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1" name="Check Box 84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6</xdr:row>
                    <xdr:rowOff>0</xdr:rowOff>
                  </from>
                  <to>
                    <xdr:col>8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2" name="Check Box 86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3" name="Check Box 85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4" name="Check Box 8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5" name="Check Box 88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0</xdr:rowOff>
                  </from>
                  <to>
                    <xdr:col>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6" name="Check Box 8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7" name="Check Box 90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8" name="Check Box 92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10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9" name="Check Box 93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40" name="Check Box 94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41" name="Check Box 95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0</xdr:rowOff>
                  </from>
                  <to>
                    <xdr:col>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42" name="Check Box 96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63</xdr:row>
                    <xdr:rowOff>0</xdr:rowOff>
                  </from>
                  <to>
                    <xdr:col>6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43" name="Check Box 9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26</xdr:row>
                    <xdr:rowOff>0</xdr:rowOff>
                  </from>
                  <to>
                    <xdr:col>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4" name="Check Box 98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27</xdr:row>
                    <xdr:rowOff>0</xdr:rowOff>
                  </from>
                  <to>
                    <xdr:col>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5" name="Check Box 99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28</xdr:row>
                    <xdr:rowOff>0</xdr:rowOff>
                  </from>
                  <to>
                    <xdr:col>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6" name="Check Box 101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29</xdr:row>
                    <xdr:rowOff>0</xdr:rowOff>
                  </from>
                  <to>
                    <xdr:col>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7" name="Check Box 103">
              <controlPr locked="0" defaultSize="0" autoFill="0" autoLine="0" autoPict="0">
                <anchor moveWithCells="1">
                  <from>
                    <xdr:col>4</xdr:col>
                    <xdr:colOff>1419225</xdr:colOff>
                    <xdr:row>31</xdr:row>
                    <xdr:rowOff>171450</xdr:rowOff>
                  </from>
                  <to>
                    <xdr:col>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8" name="Check Box 106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40</xdr:row>
                    <xdr:rowOff>0</xdr:rowOff>
                  </from>
                  <to>
                    <xdr:col>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49" name="Check Box 10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41</xdr:row>
                    <xdr:rowOff>0</xdr:rowOff>
                  </from>
                  <to>
                    <xdr:col>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0" name="Check Box 108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42</xdr:row>
                    <xdr:rowOff>0</xdr:rowOff>
                  </from>
                  <to>
                    <xdr:col>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1" name="Check Box 109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43</xdr:row>
                    <xdr:rowOff>0</xdr:rowOff>
                  </from>
                  <to>
                    <xdr:col>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52" name="Check Box 100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30</xdr:row>
                    <xdr:rowOff>0</xdr:rowOff>
                  </from>
                  <to>
                    <xdr:col>6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53" name="Check Box 102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31</xdr:row>
                    <xdr:rowOff>0</xdr:rowOff>
                  </from>
                  <to>
                    <xdr:col>6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4" name="Check Box 7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54</xdr:row>
                    <xdr:rowOff>0</xdr:rowOff>
                  </from>
                  <to>
                    <xdr:col>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5" name="Check Box 76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54</xdr:row>
                    <xdr:rowOff>171450</xdr:rowOff>
                  </from>
                  <to>
                    <xdr:col>6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6" name="Check Box 7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6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7" name="Check Box 80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58</xdr:row>
                    <xdr:rowOff>171450</xdr:rowOff>
                  </from>
                  <to>
                    <xdr:col>6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8" name="Check Box 110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9" name="Check Box 111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0" name="Check Box 12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46</xdr:row>
                    <xdr:rowOff>0</xdr:rowOff>
                  </from>
                  <to>
                    <xdr:col>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1" name="Check Box 12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59</xdr:row>
                    <xdr:rowOff>171450</xdr:rowOff>
                  </from>
                  <to>
                    <xdr:col>6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62" name="Check Box 128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0</xdr:rowOff>
                  </from>
                  <to>
                    <xdr:col>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63" name="Check Box 129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64" name="Check Box 131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65" name="Check Box 132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9</xdr:row>
                    <xdr:rowOff>0</xdr:rowOff>
                  </from>
                  <to>
                    <xdr:col>8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66" name="Check Box 13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10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67" name="Check Box 91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計画書202505</vt:lpstr>
      <vt:lpstr>計画書202505!Print_Area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SG18700のC20-1049</dc:creator>
  <cp:lastModifiedBy>SG18700のC20-1049</cp:lastModifiedBy>
  <cp:lastPrinted>2025-05-20T02:28:34Z</cp:lastPrinted>
  <dcterms:created xsi:type="dcterms:W3CDTF">2020-08-25T00:52:28Z</dcterms:created>
  <dcterms:modified xsi:type="dcterms:W3CDTF">2025-08-28T00:58:10Z</dcterms:modified>
</cp:coreProperties>
</file>