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大学" sheetId="1" state="visible" r:id="rId2"/>
    <sheet name="大学(学部別)" sheetId="2" state="visible" r:id="rId3"/>
  </sheets>
  <definedNames>
    <definedName function="false" hidden="false" localSheetId="0" name="_xlnm.Print_Area" vbProcedure="false">大学!$A$1:$AE$40</definedName>
    <definedName function="false" hidden="false" localSheetId="1" name="_xlnm.Print_Area" vbProcedure="false">'大学(学部別)'!$B$2:$Y$30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<sst xmlns="http://schemas.openxmlformats.org/spreadsheetml/2006/main" count="250" uniqueCount="111">
  <si>
    <t xml:space="preserve">令和４年度学校一覧　大学</t>
  </si>
  <si>
    <t xml:space="preserve">昼夜の別</t>
  </si>
  <si>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学</t>
    </r>
    <r>
      <rPr>
        <sz val="9"/>
        <rFont val="ＭＳ 明朝"/>
        <family val="1"/>
        <charset val="128"/>
      </rPr>
      <t xml:space="preserve">                    </t>
    </r>
    <r>
      <rPr>
        <sz val="9"/>
        <rFont val="ＭＳ Ｐゴシック"/>
        <family val="3"/>
        <charset val="128"/>
      </rPr>
      <t xml:space="preserve">生</t>
    </r>
    <r>
      <rPr>
        <sz val="9"/>
        <rFont val="ＭＳ 明朝"/>
        <family val="1"/>
        <charset val="128"/>
      </rPr>
      <t xml:space="preserve">                    </t>
    </r>
    <r>
      <rPr>
        <sz val="9"/>
        <rFont val="ＭＳ Ｐゴシック"/>
        <family val="3"/>
        <charset val="128"/>
      </rPr>
      <t xml:space="preserve">数</t>
    </r>
  </si>
  <si>
    <t xml:space="preserve">本務教員数</t>
  </si>
  <si>
    <t xml:space="preserve">本務職員数</t>
  </si>
  <si>
    <t xml:space="preserve">設置者</t>
  </si>
  <si>
    <t xml:space="preserve">大学名</t>
  </si>
  <si>
    <t xml:space="preserve">郵便番号</t>
  </si>
  <si>
    <t xml:space="preserve">所在地</t>
  </si>
  <si>
    <t xml:space="preserve">電話番号</t>
  </si>
  <si>
    <t xml:space="preserve">学部名等</t>
  </si>
  <si>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学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部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（本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科）</t>
    </r>
  </si>
  <si>
    <t xml:space="preserve">別　科</t>
  </si>
  <si>
    <t xml:space="preserve">専攻科</t>
  </si>
  <si>
    <t xml:space="preserve">大学院</t>
  </si>
  <si>
    <t xml:space="preserve">聴講生・その他</t>
  </si>
  <si>
    <t xml:space="preserve">合計</t>
  </si>
  <si>
    <t xml:space="preserve">計</t>
  </si>
  <si>
    <t xml:space="preserve">男</t>
  </si>
  <si>
    <t xml:space="preserve">女</t>
  </si>
  <si>
    <t xml:space="preserve">国</t>
  </si>
  <si>
    <t xml:space="preserve">香川大学</t>
  </si>
  <si>
    <t xml:space="preserve">760-8522</t>
  </si>
  <si>
    <r>
      <rPr>
        <sz val="9"/>
        <rFont val="ＭＳ Ｐゴシック"/>
        <family val="3"/>
        <charset val="128"/>
      </rPr>
      <t xml:space="preserve">高松市幸町</t>
    </r>
    <r>
      <rPr>
        <sz val="9"/>
        <rFont val="Arial"/>
        <family val="2"/>
        <charset val="1"/>
      </rPr>
      <t xml:space="preserve">1-1</t>
    </r>
  </si>
  <si>
    <t xml:space="preserve">087-832-1405</t>
  </si>
  <si>
    <t xml:space="preserve">教　　　育</t>
  </si>
  <si>
    <t xml:space="preserve">昼</t>
  </si>
  <si>
    <t xml:space="preserve">立</t>
  </si>
  <si>
    <t xml:space="preserve">760-8523</t>
  </si>
  <si>
    <r>
      <rPr>
        <sz val="9"/>
        <rFont val="ＭＳ Ｐゴシック"/>
        <family val="3"/>
        <charset val="128"/>
      </rPr>
      <t xml:space="preserve">高松市幸町</t>
    </r>
    <r>
      <rPr>
        <sz val="9"/>
        <rFont val="Arial"/>
        <family val="2"/>
        <charset val="1"/>
      </rPr>
      <t xml:space="preserve">2-1</t>
    </r>
  </si>
  <si>
    <t xml:space="preserve">087-832-1807</t>
  </si>
  <si>
    <t xml:space="preserve">法　　　学</t>
  </si>
  <si>
    <t xml:space="preserve">大</t>
  </si>
  <si>
    <t xml:space="preserve">〃</t>
  </si>
  <si>
    <t xml:space="preserve">夜</t>
  </si>
  <si>
    <t xml:space="preserve">学</t>
  </si>
  <si>
    <t xml:space="preserve">087-832-1813</t>
  </si>
  <si>
    <t xml:space="preserve">経　　　済</t>
  </si>
  <si>
    <t xml:space="preserve">法</t>
  </si>
  <si>
    <t xml:space="preserve">人</t>
  </si>
  <si>
    <t xml:space="preserve">761-0793</t>
  </si>
  <si>
    <r>
      <rPr>
        <sz val="9"/>
        <rFont val="ＭＳ Ｐゴシック"/>
        <family val="3"/>
        <charset val="128"/>
      </rPr>
      <t xml:space="preserve">木田郡三木町池戸</t>
    </r>
    <r>
      <rPr>
        <sz val="9"/>
        <rFont val="Arial"/>
        <family val="2"/>
        <charset val="1"/>
      </rPr>
      <t xml:space="preserve">1750-1</t>
    </r>
  </si>
  <si>
    <t xml:space="preserve">087-898-5111</t>
  </si>
  <si>
    <t xml:space="preserve">医学</t>
  </si>
  <si>
    <t xml:space="preserve">761-0396</t>
  </si>
  <si>
    <r>
      <rPr>
        <sz val="9"/>
        <rFont val="ＭＳ Ｐゴシック"/>
        <family val="3"/>
        <charset val="128"/>
      </rPr>
      <t xml:space="preserve">高松市林町</t>
    </r>
    <r>
      <rPr>
        <sz val="9"/>
        <rFont val="Arial"/>
        <family val="2"/>
        <charset val="1"/>
      </rPr>
      <t xml:space="preserve">2217-20</t>
    </r>
  </si>
  <si>
    <t xml:space="preserve">087-864-2000</t>
  </si>
  <si>
    <t xml:space="preserve">創　造　工　学</t>
  </si>
  <si>
    <t xml:space="preserve">工　　　学</t>
  </si>
  <si>
    <t xml:space="preserve">香</t>
  </si>
  <si>
    <t xml:space="preserve">761-0795</t>
  </si>
  <si>
    <r>
      <rPr>
        <sz val="9"/>
        <rFont val="ＭＳ Ｐゴシック"/>
        <family val="3"/>
        <charset val="128"/>
      </rPr>
      <t xml:space="preserve">木田郡三木町池戸</t>
    </r>
    <r>
      <rPr>
        <sz val="9"/>
        <rFont val="Arial"/>
        <family val="2"/>
        <charset val="1"/>
      </rPr>
      <t xml:space="preserve">2393</t>
    </r>
  </si>
  <si>
    <t xml:space="preserve">087-891-3008</t>
  </si>
  <si>
    <t xml:space="preserve">農　　　学</t>
  </si>
  <si>
    <t xml:space="preserve">川</t>
  </si>
  <si>
    <t xml:space="preserve">760-8521</t>
  </si>
  <si>
    <t xml:space="preserve">087-832-1152</t>
  </si>
  <si>
    <t xml:space="preserve">教養教育</t>
  </si>
  <si>
    <t xml:space="preserve">創発科学</t>
  </si>
  <si>
    <t xml:space="preserve">087-832-1826</t>
  </si>
  <si>
    <t xml:space="preserve">（教育・人文系、法学系、経済学系）</t>
  </si>
  <si>
    <t xml:space="preserve">087-864-2038</t>
  </si>
  <si>
    <t xml:space="preserve">（工学系）</t>
  </si>
  <si>
    <t xml:space="preserve">地域マネジメント研究</t>
  </si>
  <si>
    <t xml:space="preserve">その他</t>
  </si>
  <si>
    <r>
      <rPr>
        <sz val="9"/>
        <rFont val="ＭＳ 明朝"/>
        <family val="1"/>
        <charset val="128"/>
      </rPr>
      <t xml:space="preserve">    </t>
    </r>
    <r>
      <rPr>
        <sz val="9"/>
        <rFont val="ＭＳ Ｐゴシック"/>
        <family val="3"/>
        <charset val="128"/>
      </rPr>
      <t xml:space="preserve">計</t>
    </r>
  </si>
  <si>
    <t xml:space="preserve">県</t>
  </si>
  <si>
    <t xml:space="preserve">保健医療大学</t>
  </si>
  <si>
    <t xml:space="preserve">761-0123</t>
  </si>
  <si>
    <r>
      <rPr>
        <sz val="9"/>
        <rFont val="ＭＳ Ｐゴシック"/>
        <family val="3"/>
        <charset val="128"/>
      </rPr>
      <t xml:space="preserve">高松市牟礼町原</t>
    </r>
    <r>
      <rPr>
        <sz val="9"/>
        <rFont val="Arial"/>
        <family val="2"/>
        <charset val="1"/>
      </rPr>
      <t xml:space="preserve">281-1</t>
    </r>
  </si>
  <si>
    <t xml:space="preserve">087-870-1212</t>
  </si>
  <si>
    <t xml:space="preserve">保健医療</t>
  </si>
  <si>
    <t xml:space="preserve">私立</t>
  </si>
  <si>
    <t xml:space="preserve">四国学院大学</t>
  </si>
  <si>
    <t xml:space="preserve">765-8505</t>
  </si>
  <si>
    <r>
      <rPr>
        <sz val="9"/>
        <rFont val="ＭＳ 明朝"/>
        <family val="1"/>
        <charset val="128"/>
      </rPr>
      <t xml:space="preserve">善通寺市文京町</t>
    </r>
    <r>
      <rPr>
        <sz val="9"/>
        <rFont val="Arial"/>
        <family val="2"/>
        <charset val="1"/>
      </rPr>
      <t xml:space="preserve">3-2-1</t>
    </r>
  </si>
  <si>
    <t xml:space="preserve">0877-62-2111</t>
  </si>
  <si>
    <t xml:space="preserve">文　　　学</t>
  </si>
  <si>
    <t xml:space="preserve">社　　　会</t>
  </si>
  <si>
    <t xml:space="preserve">社会福祉</t>
  </si>
  <si>
    <t xml:space="preserve">    計</t>
  </si>
  <si>
    <t xml:space="preserve">徳島文理大学</t>
  </si>
  <si>
    <t xml:space="preserve">769-2193</t>
  </si>
  <si>
    <r>
      <rPr>
        <sz val="9"/>
        <rFont val="ＭＳ Ｐゴシック"/>
        <family val="3"/>
        <charset val="128"/>
      </rPr>
      <t xml:space="preserve">さぬき市志度</t>
    </r>
    <r>
      <rPr>
        <sz val="9"/>
        <rFont val="Arial"/>
        <family val="2"/>
        <charset val="1"/>
      </rPr>
      <t xml:space="preserve">1314-1</t>
    </r>
  </si>
  <si>
    <t xml:space="preserve">087-899-7100</t>
  </si>
  <si>
    <t xml:space="preserve">理工学</t>
  </si>
  <si>
    <t xml:space="preserve">保健福祉</t>
  </si>
  <si>
    <t xml:space="preserve">香川薬学</t>
  </si>
  <si>
    <t xml:space="preserve">いずれの学部にも所属しない聴講生・研究生</t>
  </si>
  <si>
    <t xml:space="preserve">一般教育</t>
  </si>
  <si>
    <t xml:space="preserve">高松大学</t>
  </si>
  <si>
    <t xml:space="preserve">761-0194</t>
  </si>
  <si>
    <r>
      <rPr>
        <sz val="9"/>
        <rFont val="ＭＳ Ｐゴシック"/>
        <family val="3"/>
        <charset val="128"/>
      </rPr>
      <t xml:space="preserve">高松市春日町</t>
    </r>
    <r>
      <rPr>
        <sz val="9"/>
        <rFont val="Arial"/>
        <family val="2"/>
        <charset val="1"/>
      </rPr>
      <t xml:space="preserve">960</t>
    </r>
  </si>
  <si>
    <t xml:space="preserve">087-841-3255</t>
  </si>
  <si>
    <r>
      <rPr>
        <sz val="9"/>
        <rFont val="ＭＳ Ｐゴシック"/>
        <family val="3"/>
        <charset val="128"/>
      </rPr>
      <t xml:space="preserve">経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ゴシック"/>
        <family val="3"/>
        <charset val="128"/>
      </rPr>
      <t xml:space="preserve">営</t>
    </r>
  </si>
  <si>
    <t xml:space="preserve">発達科学</t>
  </si>
  <si>
    <t xml:space="preserve">私　　　　　　立　　　　　　計</t>
  </si>
  <si>
    <r>
      <rPr>
        <sz val="9"/>
        <rFont val="ＭＳ Ｐゴシック"/>
        <family val="3"/>
        <charset val="128"/>
      </rPr>
      <t xml:space="preserve">合</t>
    </r>
    <r>
      <rPr>
        <sz val="9"/>
        <rFont val="ＭＳ 明朝"/>
        <family val="1"/>
        <charset val="128"/>
      </rPr>
      <t xml:space="preserve">                          </t>
    </r>
    <r>
      <rPr>
        <sz val="9"/>
        <rFont val="ＭＳ Ｐゴシック"/>
        <family val="3"/>
        <charset val="128"/>
      </rPr>
      <t xml:space="preserve">計</t>
    </r>
  </si>
  <si>
    <t xml:space="preserve">－学部別学生数（本科）－</t>
  </si>
  <si>
    <t xml:space="preserve">昼夜　の別</t>
  </si>
  <si>
    <t xml:space="preserve">　学</t>
  </si>
  <si>
    <t xml:space="preserve">生　　　　　　　　　　　　　　数</t>
  </si>
  <si>
    <r>
      <rPr>
        <sz val="9"/>
        <rFont val="Arial"/>
        <family val="2"/>
        <charset val="1"/>
      </rPr>
      <t xml:space="preserve">1</t>
    </r>
    <r>
      <rPr>
        <sz val="9"/>
        <rFont val="ＭＳ Ｐゴシック"/>
        <family val="3"/>
        <charset val="128"/>
      </rPr>
      <t xml:space="preserve">年次</t>
    </r>
  </si>
  <si>
    <r>
      <rPr>
        <sz val="9"/>
        <rFont val="Arial"/>
        <family val="2"/>
        <charset val="1"/>
      </rPr>
      <t xml:space="preserve">2</t>
    </r>
    <r>
      <rPr>
        <sz val="9"/>
        <rFont val="ＭＳ Ｐゴシック"/>
        <family val="3"/>
        <charset val="128"/>
      </rPr>
      <t xml:space="preserve">年次</t>
    </r>
  </si>
  <si>
    <r>
      <rPr>
        <sz val="9"/>
        <rFont val="ＭＳ 明朝"/>
        <family val="1"/>
        <charset val="128"/>
      </rPr>
      <t xml:space="preserve">   </t>
    </r>
    <r>
      <rPr>
        <sz val="9"/>
        <rFont val="ＭＳ Ｐゴシック"/>
        <family val="3"/>
        <charset val="128"/>
      </rPr>
      <t xml:space="preserve">　</t>
    </r>
    <r>
      <rPr>
        <sz val="9"/>
        <rFont val="Arial"/>
        <family val="2"/>
        <charset val="1"/>
      </rPr>
      <t xml:space="preserve">3 </t>
    </r>
    <r>
      <rPr>
        <sz val="9"/>
        <rFont val="ＭＳ Ｐゴシック"/>
        <family val="3"/>
        <charset val="128"/>
      </rPr>
      <t xml:space="preserve">　　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年</t>
    </r>
    <r>
      <rPr>
        <sz val="9"/>
        <rFont val="ＭＳ 明朝"/>
        <family val="1"/>
        <charset val="128"/>
      </rPr>
      <t xml:space="preserve">      </t>
    </r>
    <r>
      <rPr>
        <sz val="9"/>
        <rFont val="ＭＳ Ｐゴシック"/>
        <family val="3"/>
        <charset val="128"/>
      </rPr>
      <t xml:space="preserve">次</t>
    </r>
  </si>
  <si>
    <r>
      <rPr>
        <sz val="9"/>
        <rFont val="Arial"/>
        <family val="2"/>
        <charset val="1"/>
      </rPr>
      <t xml:space="preserve">4</t>
    </r>
    <r>
      <rPr>
        <sz val="9"/>
        <rFont val="ＭＳ Ｐゴシック"/>
        <family val="3"/>
        <charset val="128"/>
      </rPr>
      <t xml:space="preserve">年次</t>
    </r>
  </si>
  <si>
    <r>
      <rPr>
        <sz val="9"/>
        <rFont val="Arial"/>
        <family val="2"/>
        <charset val="1"/>
      </rPr>
      <t xml:space="preserve">5</t>
    </r>
    <r>
      <rPr>
        <sz val="9"/>
        <rFont val="ＭＳ Ｐゴシック"/>
        <family val="3"/>
        <charset val="128"/>
      </rPr>
      <t xml:space="preserve">年次</t>
    </r>
  </si>
  <si>
    <r>
      <rPr>
        <sz val="9"/>
        <rFont val="Arial"/>
        <family val="2"/>
        <charset val="1"/>
      </rPr>
      <t xml:space="preserve">6</t>
    </r>
    <r>
      <rPr>
        <sz val="9"/>
        <rFont val="ＭＳ Ｐゴシック"/>
        <family val="3"/>
        <charset val="128"/>
      </rPr>
      <t xml:space="preserve">年次</t>
    </r>
  </si>
  <si>
    <t xml:space="preserve">経　　　営</t>
  </si>
  <si>
    <r>
      <rPr>
        <sz val="9"/>
        <rFont val="ＭＳ Ｐゴシック"/>
        <family val="3"/>
        <charset val="128"/>
      </rPr>
      <t xml:space="preserve">私　　　　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立</t>
    </r>
    <r>
      <rPr>
        <sz val="9"/>
        <rFont val="ＭＳ 明朝"/>
        <family val="1"/>
        <charset val="128"/>
      </rPr>
      <t xml:space="preserve"> </t>
    </r>
    <r>
      <rPr>
        <sz val="9"/>
        <rFont val="ＭＳ Ｐゴシック"/>
        <family val="3"/>
        <charset val="128"/>
      </rPr>
      <t xml:space="preserve">　　　　計</t>
    </r>
  </si>
  <si>
    <r>
      <rPr>
        <sz val="9"/>
        <rFont val="ＭＳ Ｐゴシック"/>
        <family val="3"/>
        <charset val="128"/>
      </rPr>
      <t xml:space="preserve">合</t>
    </r>
    <r>
      <rPr>
        <sz val="9"/>
        <rFont val="ＭＳ 明朝"/>
        <family val="1"/>
        <charset val="128"/>
      </rPr>
      <t xml:space="preserve">                     </t>
    </r>
    <r>
      <rPr>
        <sz val="9"/>
        <rFont val="ＭＳ Ｐゴシック"/>
        <family val="3"/>
        <charset val="128"/>
      </rPr>
      <t xml:space="preserve">計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</si>
</sst>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[$-411]#,##0;[RED]\-#,##0"/>
  </numFmts>
  <fonts count="13">
    <font>
      <sz val="14"/>
      <name val="ＭＳ 明朝"/>
      <family val="1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Arial"/>
      <family val="2"/>
      <charset val="1"/>
    </font>
    <font>
      <sz val="6.5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thin"/>
      <right style="hair"/>
      <top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5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left" vertical="bottom" textRotation="0" wrapText="false" indent="0" shrinkToFit="true"/>
      <protection locked="true" hidden="false"/>
    </xf>
    <xf numFmtId="165" fontId="6" fillId="0" borderId="0" xfId="21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6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2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4" fillId="0" borderId="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3" xfId="21" applyFont="true" applyBorder="true" applyAlignment="true" applyProtection="true">
      <alignment horizontal="distributed" vertical="center" textRotation="0" wrapText="true" indent="0" shrinkToFit="false"/>
      <protection locked="true" hidden="false"/>
    </xf>
    <xf numFmtId="165" fontId="4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5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8" fillId="0" borderId="6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8" fillId="0" borderId="7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8" fillId="0" borderId="8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8" fillId="0" borderId="8" xfId="21" applyFont="true" applyBorder="true" applyAlignment="true" applyProtection="true">
      <alignment horizontal="distributed" vertical="center" textRotation="0" wrapText="true" indent="0" shrinkToFit="false"/>
      <protection locked="true" hidden="false"/>
    </xf>
    <xf numFmtId="165" fontId="4" fillId="0" borderId="9" xfId="21" applyFont="true" applyBorder="true" applyAlignment="true" applyProtection="true">
      <alignment horizontal="distributed" vertical="distributed" textRotation="0" wrapText="true" indent="0" shrinkToFit="false"/>
      <protection locked="true" hidden="false"/>
    </xf>
    <xf numFmtId="165" fontId="8" fillId="0" borderId="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9" xfId="21" applyFont="true" applyBorder="true" applyAlignment="true" applyProtection="true">
      <alignment horizontal="distributed" vertical="center" textRotation="0" wrapText="true" indent="0" shrinkToFit="false"/>
      <protection locked="true" hidden="false"/>
    </xf>
    <xf numFmtId="165" fontId="7" fillId="0" borderId="9" xfId="2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4" fillId="0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1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3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1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5" xfId="22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8" fillId="0" borderId="8" xfId="22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9" fillId="0" borderId="8" xfId="22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8" fillId="0" borderId="8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8" xfId="22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8" fillId="0" borderId="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8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0" borderId="16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8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7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8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8" xfId="22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8" fillId="0" borderId="8" xfId="22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8" fillId="0" borderId="8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7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9" fillId="0" borderId="18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8" xfId="22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6" fontId="8" fillId="0" borderId="8" xfId="22" applyFont="true" applyBorder="true" applyAlignment="true" applyProtection="true">
      <alignment horizontal="distributed" vertical="distributed" textRotation="0" wrapText="true" indent="0" shrinkToFit="true"/>
      <protection locked="false" hidden="false"/>
    </xf>
    <xf numFmtId="166" fontId="7" fillId="0" borderId="8" xfId="22" applyFont="true" applyBorder="true" applyAlignment="true" applyProtection="true">
      <alignment horizontal="distributed" vertical="distributed" textRotation="0" wrapText="true" indent="0" shrinkToFit="true"/>
      <protection locked="false" hidden="false"/>
    </xf>
    <xf numFmtId="166" fontId="10" fillId="0" borderId="8" xfId="22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4" fillId="0" borderId="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9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8" fillId="0" borderId="1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1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11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3" xfId="22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4" fillId="0" borderId="20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1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12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20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14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8" fillId="0" borderId="2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9" fillId="0" borderId="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3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23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2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3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4" fillId="0" borderId="25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3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23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9" fillId="0" borderId="26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4" fillId="0" borderId="8" xfId="21" applyFont="true" applyBorder="true" applyAlignment="true" applyProtection="true">
      <alignment horizontal="distributed" vertical="distributed" textRotation="0" wrapText="true" indent="0" shrinkToFit="true"/>
      <protection locked="false" hidden="false"/>
    </xf>
    <xf numFmtId="166" fontId="9" fillId="0" borderId="8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6" fontId="4" fillId="0" borderId="8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8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4" fillId="0" borderId="8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4" fillId="0" borderId="16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8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8" xfId="23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8" xfId="23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19" xfId="23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19" xfId="23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27" xfId="23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4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" fillId="0" borderId="8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8" xfId="21" applyFont="true" applyBorder="true" applyAlignment="true" applyProtection="true">
      <alignment horizontal="general" vertical="top" textRotation="0" wrapText="false" indent="0" shrinkToFit="true"/>
      <protection locked="false" hidden="false"/>
    </xf>
    <xf numFmtId="166" fontId="4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7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8" fillId="0" borderId="19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9" fillId="0" borderId="19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0" borderId="2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30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28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31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8" fillId="0" borderId="30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9" fillId="0" borderId="30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8" fillId="0" borderId="30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30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2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30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30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28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31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4" fillId="0" borderId="8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8" xfId="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4" fillId="0" borderId="8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8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8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17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18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4" fillId="0" borderId="17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17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18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8" fillId="0" borderId="1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19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4" fillId="0" borderId="3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33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4" fillId="0" borderId="34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35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9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34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36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8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0" borderId="30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37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9" xfId="22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6" fontId="9" fillId="0" borderId="9" xfId="22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6" fontId="9" fillId="0" borderId="36" xfId="22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4" fillId="0" borderId="8" xfId="21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5" fontId="4" fillId="0" borderId="8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8" fillId="0" borderId="19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38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19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0" borderId="39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6" fontId="9" fillId="0" borderId="19" xfId="22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8" fillId="0" borderId="9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30" xfId="22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9" fillId="0" borderId="31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4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0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8" fillId="0" borderId="41" xfId="2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4" fillId="0" borderId="41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9" fillId="0" borderId="12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9" fillId="0" borderId="14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2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2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3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9" fillId="0" borderId="26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0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4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0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0" borderId="0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0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4" fillId="0" borderId="0" xfId="21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5" fontId="11" fillId="0" borderId="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42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11" fillId="0" borderId="42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4" fillId="0" borderId="1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5" xfId="21" applyFont="true" applyBorder="true" applyAlignment="true" applyProtection="true">
      <alignment horizontal="distributed" vertical="center" textRotation="0" wrapText="true" indent="0" shrinkToFit="false"/>
      <protection locked="true" hidden="false"/>
    </xf>
    <xf numFmtId="165" fontId="4" fillId="0" borderId="4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3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8" fillId="0" borderId="4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4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9" fillId="0" borderId="9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4" fillId="0" borderId="9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0" fillId="0" borderId="35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8" fillId="0" borderId="35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0" fillId="0" borderId="45" xfId="21" applyFont="true" applyBorder="true" applyAlignment="true" applyProtection="true">
      <alignment horizontal="distributed" vertical="center" textRotation="0" wrapText="false" indent="0" shrinkToFit="false"/>
      <protection locked="true" hidden="false"/>
    </xf>
    <xf numFmtId="165" fontId="4" fillId="0" borderId="4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19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1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4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36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47" xfId="22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8" fillId="0" borderId="17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9" fillId="0" borderId="18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4" fillId="0" borderId="32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40" xfId="22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8" fillId="0" borderId="12" xfId="22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48" xfId="20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19" xfId="20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38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0" borderId="1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9" fillId="0" borderId="19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34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8" fillId="0" borderId="32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9" fillId="0" borderId="17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18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32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4" fillId="0" borderId="30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30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8" fillId="0" borderId="47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6" fontId="9" fillId="0" borderId="28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49" xfId="2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9" fillId="0" borderId="9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34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36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6" fontId="9" fillId="0" borderId="16" xfId="22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4" fillId="0" borderId="40" xfId="21" applyFont="true" applyBorder="true" applyAlignment="true" applyProtection="true">
      <alignment horizontal="distributed" vertical="center" textRotation="0" wrapText="false" indent="0" shrinkToFit="false"/>
      <protection locked="false" hidden="false"/>
    </xf>
    <xf numFmtId="165" fontId="8" fillId="0" borderId="1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0" borderId="3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8" xfId="21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5" fontId="9" fillId="0" borderId="8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9" fillId="0" borderId="18" xfId="21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5" fontId="4" fillId="0" borderId="29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9" xfId="21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桁区切り 3" xfId="20"/>
    <cellStyle name="Excel Built-in Comma [0] 2" xfId="21"/>
    <cellStyle name="Excel Built-in Comma [0] 1" xfId="22"/>
    <cellStyle name="Excel Built-in Explanatory Text" xfId="23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39</xdr:row>
      <xdr:rowOff>59040</xdr:rowOff>
    </xdr:from>
    <xdr:to>
      <xdr:col>1</xdr:col>
      <xdr:colOff>360</xdr:colOff>
      <xdr:row>39</xdr:row>
      <xdr:rowOff>59400</xdr:rowOff>
    </xdr:to>
    <xdr:sp>
      <xdr:nvSpPr>
        <xdr:cNvPr id="0" name="CustomShape 1" hidden="1"/>
        <xdr:cNvSpPr/>
      </xdr:nvSpPr>
      <xdr:spPr>
        <a:xfrm>
          <a:off x="444240" y="741996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39</xdr:row>
      <xdr:rowOff>59040</xdr:rowOff>
    </xdr:from>
    <xdr:to>
      <xdr:col>1</xdr:col>
      <xdr:colOff>360</xdr:colOff>
      <xdr:row>39</xdr:row>
      <xdr:rowOff>59400</xdr:rowOff>
    </xdr:to>
    <xdr:sp>
      <xdr:nvSpPr>
        <xdr:cNvPr id="1" name="CustomShape 1" hidden="1"/>
        <xdr:cNvSpPr/>
      </xdr:nvSpPr>
      <xdr:spPr>
        <a:xfrm>
          <a:off x="444240" y="741996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39</xdr:row>
      <xdr:rowOff>59040</xdr:rowOff>
    </xdr:from>
    <xdr:to>
      <xdr:col>1</xdr:col>
      <xdr:colOff>360</xdr:colOff>
      <xdr:row>39</xdr:row>
      <xdr:rowOff>59400</xdr:rowOff>
    </xdr:to>
    <xdr:sp>
      <xdr:nvSpPr>
        <xdr:cNvPr id="2" name="CustomShape 1" hidden="1"/>
        <xdr:cNvSpPr/>
      </xdr:nvSpPr>
      <xdr:spPr>
        <a:xfrm>
          <a:off x="444240" y="741996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7920</xdr:colOff>
      <xdr:row>5</xdr:row>
      <xdr:rowOff>41400</xdr:rowOff>
    </xdr:from>
    <xdr:to>
      <xdr:col>25</xdr:col>
      <xdr:colOff>82440</xdr:colOff>
      <xdr:row>7</xdr:row>
      <xdr:rowOff>3240</xdr:rowOff>
    </xdr:to>
    <xdr:sp>
      <xdr:nvSpPr>
        <xdr:cNvPr id="3" name="AutoShape 1"/>
        <xdr:cNvSpPr/>
      </xdr:nvSpPr>
      <xdr:spPr>
        <a:xfrm>
          <a:off x="10905480" y="1003320"/>
          <a:ext cx="74520" cy="323640"/>
        </a:xfrm>
        <a:prstGeom prst="rightBrace">
          <a:avLst>
            <a:gd name="adj1" fmla="val 26042"/>
            <a:gd name="adj2" fmla="val 51431"/>
          </a:avLst>
        </a:prstGeom>
        <a:noFill/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7920</xdr:colOff>
      <xdr:row>7</xdr:row>
      <xdr:rowOff>20880</xdr:rowOff>
    </xdr:from>
    <xdr:to>
      <xdr:col>25</xdr:col>
      <xdr:colOff>101520</xdr:colOff>
      <xdr:row>8</xdr:row>
      <xdr:rowOff>171360</xdr:rowOff>
    </xdr:to>
    <xdr:sp>
      <xdr:nvSpPr>
        <xdr:cNvPr id="4" name="AutoShape 1"/>
        <xdr:cNvSpPr/>
      </xdr:nvSpPr>
      <xdr:spPr>
        <a:xfrm>
          <a:off x="10905480" y="1344600"/>
          <a:ext cx="93600" cy="331560"/>
        </a:xfrm>
        <a:prstGeom prst="rightBrace">
          <a:avLst>
            <a:gd name="adj1" fmla="val 26042"/>
            <a:gd name="adj2" fmla="val 51431"/>
          </a:avLst>
        </a:prstGeom>
        <a:noFill/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28</xdr:col>
      <xdr:colOff>19080</xdr:colOff>
      <xdr:row>21</xdr:row>
      <xdr:rowOff>19080</xdr:rowOff>
    </xdr:from>
    <xdr:to>
      <xdr:col>28</xdr:col>
      <xdr:colOff>83880</xdr:colOff>
      <xdr:row>24</xdr:row>
      <xdr:rowOff>150480</xdr:rowOff>
    </xdr:to>
    <xdr:sp>
      <xdr:nvSpPr>
        <xdr:cNvPr id="5" name="AutoShape 3"/>
        <xdr:cNvSpPr/>
      </xdr:nvSpPr>
      <xdr:spPr>
        <a:xfrm>
          <a:off x="11983680" y="3962160"/>
          <a:ext cx="64800" cy="674280"/>
        </a:xfrm>
        <a:prstGeom prst="rightBrace">
          <a:avLst>
            <a:gd name="adj1" fmla="val 84054"/>
            <a:gd name="adj2" fmla="val 46958"/>
          </a:avLst>
        </a:prstGeom>
        <a:noFill/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28</xdr:col>
      <xdr:colOff>8280</xdr:colOff>
      <xdr:row>33</xdr:row>
      <xdr:rowOff>16920</xdr:rowOff>
    </xdr:from>
    <xdr:to>
      <xdr:col>28</xdr:col>
      <xdr:colOff>82800</xdr:colOff>
      <xdr:row>34</xdr:row>
      <xdr:rowOff>157680</xdr:rowOff>
    </xdr:to>
    <xdr:sp>
      <xdr:nvSpPr>
        <xdr:cNvPr id="6" name="AutoShape 1"/>
        <xdr:cNvSpPr/>
      </xdr:nvSpPr>
      <xdr:spPr>
        <a:xfrm>
          <a:off x="11972880" y="6310800"/>
          <a:ext cx="74520" cy="321840"/>
        </a:xfrm>
        <a:prstGeom prst="rightBrace">
          <a:avLst>
            <a:gd name="adj1" fmla="val 26042"/>
            <a:gd name="adj2" fmla="val 51431"/>
          </a:avLst>
        </a:prstGeom>
        <a:noFill/>
        <a:ln cap="sq"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0</xdr:colOff>
      <xdr:row>52</xdr:row>
      <xdr:rowOff>59040</xdr:rowOff>
    </xdr:from>
    <xdr:to>
      <xdr:col>32</xdr:col>
      <xdr:colOff>360</xdr:colOff>
      <xdr:row>52</xdr:row>
      <xdr:rowOff>59400</xdr:rowOff>
    </xdr:to>
    <xdr:sp>
      <xdr:nvSpPr>
        <xdr:cNvPr id="7" name="CustomShape 1" hidden="1"/>
        <xdr:cNvSpPr/>
      </xdr:nvSpPr>
      <xdr:spPr>
        <a:xfrm>
          <a:off x="13559760" y="952488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0</xdr:colOff>
      <xdr:row>52</xdr:row>
      <xdr:rowOff>59040</xdr:rowOff>
    </xdr:from>
    <xdr:to>
      <xdr:col>32</xdr:col>
      <xdr:colOff>360</xdr:colOff>
      <xdr:row>52</xdr:row>
      <xdr:rowOff>59400</xdr:rowOff>
    </xdr:to>
    <xdr:sp>
      <xdr:nvSpPr>
        <xdr:cNvPr id="8" name="CustomShape 1" hidden="1"/>
        <xdr:cNvSpPr/>
      </xdr:nvSpPr>
      <xdr:spPr>
        <a:xfrm>
          <a:off x="13559760" y="952488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32</xdr:col>
      <xdr:colOff>0</xdr:colOff>
      <xdr:row>52</xdr:row>
      <xdr:rowOff>59040</xdr:rowOff>
    </xdr:from>
    <xdr:to>
      <xdr:col>32</xdr:col>
      <xdr:colOff>360</xdr:colOff>
      <xdr:row>52</xdr:row>
      <xdr:rowOff>59400</xdr:rowOff>
    </xdr:to>
    <xdr:sp>
      <xdr:nvSpPr>
        <xdr:cNvPr id="9" name="CustomShape 1" hidden="1"/>
        <xdr:cNvSpPr/>
      </xdr:nvSpPr>
      <xdr:spPr>
        <a:xfrm>
          <a:off x="13559760" y="952488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28440</xdr:colOff>
      <xdr:row>5</xdr:row>
      <xdr:rowOff>114480</xdr:rowOff>
    </xdr:from>
    <xdr:to>
      <xdr:col>25</xdr:col>
      <xdr:colOff>101880</xdr:colOff>
      <xdr:row>6</xdr:row>
      <xdr:rowOff>159120</xdr:rowOff>
    </xdr:to>
    <xdr:sp>
      <xdr:nvSpPr>
        <xdr:cNvPr id="10" name="CustomShape 1"/>
        <xdr:cNvSpPr/>
      </xdr:nvSpPr>
      <xdr:spPr>
        <a:xfrm>
          <a:off x="10926000" y="1076400"/>
          <a:ext cx="73440" cy="225720"/>
        </a:xfrm>
        <a:prstGeom prst="rightBrace">
          <a:avLst>
            <a:gd name="adj1" fmla="val 26042"/>
            <a:gd name="adj2" fmla="val 51431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28440</xdr:colOff>
      <xdr:row>7</xdr:row>
      <xdr:rowOff>104760</xdr:rowOff>
    </xdr:from>
    <xdr:to>
      <xdr:col>25</xdr:col>
      <xdr:colOff>111240</xdr:colOff>
      <xdr:row>8</xdr:row>
      <xdr:rowOff>149400</xdr:rowOff>
    </xdr:to>
    <xdr:sp>
      <xdr:nvSpPr>
        <xdr:cNvPr id="11" name="CustomShape 1"/>
        <xdr:cNvSpPr/>
      </xdr:nvSpPr>
      <xdr:spPr>
        <a:xfrm>
          <a:off x="10926000" y="1428480"/>
          <a:ext cx="82800" cy="225720"/>
        </a:xfrm>
        <a:prstGeom prst="rightBrace">
          <a:avLst>
            <a:gd name="adj1" fmla="val 23148"/>
            <a:gd name="adj2" fmla="val 48569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28</xdr:col>
      <xdr:colOff>9360</xdr:colOff>
      <xdr:row>33</xdr:row>
      <xdr:rowOff>47880</xdr:rowOff>
    </xdr:from>
    <xdr:to>
      <xdr:col>28</xdr:col>
      <xdr:colOff>92160</xdr:colOff>
      <xdr:row>35</xdr:row>
      <xdr:rowOff>73080</xdr:rowOff>
    </xdr:to>
    <xdr:sp>
      <xdr:nvSpPr>
        <xdr:cNvPr id="12" name="CustomShape 1"/>
        <xdr:cNvSpPr/>
      </xdr:nvSpPr>
      <xdr:spPr>
        <a:xfrm>
          <a:off x="11973960" y="6341760"/>
          <a:ext cx="82800" cy="38736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28</xdr:col>
      <xdr:colOff>9360</xdr:colOff>
      <xdr:row>33</xdr:row>
      <xdr:rowOff>47880</xdr:rowOff>
    </xdr:from>
    <xdr:to>
      <xdr:col>28</xdr:col>
      <xdr:colOff>92160</xdr:colOff>
      <xdr:row>35</xdr:row>
      <xdr:rowOff>73080</xdr:rowOff>
    </xdr:to>
    <xdr:sp>
      <xdr:nvSpPr>
        <xdr:cNvPr id="13" name="CustomShape 1"/>
        <xdr:cNvSpPr/>
      </xdr:nvSpPr>
      <xdr:spPr>
        <a:xfrm>
          <a:off x="11973960" y="6341760"/>
          <a:ext cx="82800" cy="38736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28440</xdr:colOff>
      <xdr:row>5</xdr:row>
      <xdr:rowOff>114480</xdr:rowOff>
    </xdr:from>
    <xdr:to>
      <xdr:col>25</xdr:col>
      <xdr:colOff>101520</xdr:colOff>
      <xdr:row>6</xdr:row>
      <xdr:rowOff>158760</xdr:rowOff>
    </xdr:to>
    <xdr:sp>
      <xdr:nvSpPr>
        <xdr:cNvPr id="14" name="CustomShape 1"/>
        <xdr:cNvSpPr/>
      </xdr:nvSpPr>
      <xdr:spPr>
        <a:xfrm>
          <a:off x="10926000" y="1076400"/>
          <a:ext cx="73080" cy="225360"/>
        </a:xfrm>
        <a:prstGeom prst="rightBrace">
          <a:avLst>
            <a:gd name="adj1" fmla="val 26042"/>
            <a:gd name="adj2" fmla="val 51431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28440</xdr:colOff>
      <xdr:row>7</xdr:row>
      <xdr:rowOff>104760</xdr:rowOff>
    </xdr:from>
    <xdr:to>
      <xdr:col>25</xdr:col>
      <xdr:colOff>110880</xdr:colOff>
      <xdr:row>8</xdr:row>
      <xdr:rowOff>149040</xdr:rowOff>
    </xdr:to>
    <xdr:sp>
      <xdr:nvSpPr>
        <xdr:cNvPr id="15" name="CustomShape 1"/>
        <xdr:cNvSpPr/>
      </xdr:nvSpPr>
      <xdr:spPr>
        <a:xfrm>
          <a:off x="10926000" y="1428480"/>
          <a:ext cx="82440" cy="225360"/>
        </a:xfrm>
        <a:prstGeom prst="rightBrace">
          <a:avLst>
            <a:gd name="adj1" fmla="val 23148"/>
            <a:gd name="adj2" fmla="val 48569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28440</xdr:colOff>
      <xdr:row>5</xdr:row>
      <xdr:rowOff>114480</xdr:rowOff>
    </xdr:from>
    <xdr:to>
      <xdr:col>25</xdr:col>
      <xdr:colOff>101520</xdr:colOff>
      <xdr:row>6</xdr:row>
      <xdr:rowOff>158760</xdr:rowOff>
    </xdr:to>
    <xdr:sp>
      <xdr:nvSpPr>
        <xdr:cNvPr id="16" name="CustomShape 1"/>
        <xdr:cNvSpPr/>
      </xdr:nvSpPr>
      <xdr:spPr>
        <a:xfrm>
          <a:off x="10926000" y="1076400"/>
          <a:ext cx="73080" cy="225360"/>
        </a:xfrm>
        <a:prstGeom prst="rightBrace">
          <a:avLst>
            <a:gd name="adj1" fmla="val 26042"/>
            <a:gd name="adj2" fmla="val 51431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25</xdr:col>
      <xdr:colOff>28440</xdr:colOff>
      <xdr:row>7</xdr:row>
      <xdr:rowOff>104760</xdr:rowOff>
    </xdr:from>
    <xdr:to>
      <xdr:col>25</xdr:col>
      <xdr:colOff>110880</xdr:colOff>
      <xdr:row>8</xdr:row>
      <xdr:rowOff>149040</xdr:rowOff>
    </xdr:to>
    <xdr:sp>
      <xdr:nvSpPr>
        <xdr:cNvPr id="17" name="CustomShape 1"/>
        <xdr:cNvSpPr/>
      </xdr:nvSpPr>
      <xdr:spPr>
        <a:xfrm>
          <a:off x="10926000" y="1428480"/>
          <a:ext cx="82440" cy="225360"/>
        </a:xfrm>
        <a:prstGeom prst="rightBrace">
          <a:avLst>
            <a:gd name="adj1" fmla="val 23148"/>
            <a:gd name="adj2" fmla="val 48569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28</xdr:col>
      <xdr:colOff>19080</xdr:colOff>
      <xdr:row>21</xdr:row>
      <xdr:rowOff>19080</xdr:rowOff>
    </xdr:from>
    <xdr:to>
      <xdr:col>28</xdr:col>
      <xdr:colOff>82800</xdr:colOff>
      <xdr:row>24</xdr:row>
      <xdr:rowOff>149400</xdr:rowOff>
    </xdr:to>
    <xdr:sp>
      <xdr:nvSpPr>
        <xdr:cNvPr id="18" name="CustomShape 1"/>
        <xdr:cNvSpPr/>
      </xdr:nvSpPr>
      <xdr:spPr>
        <a:xfrm>
          <a:off x="11983680" y="3962160"/>
          <a:ext cx="63720" cy="673200"/>
        </a:xfrm>
        <a:prstGeom prst="rightBrace">
          <a:avLst>
            <a:gd name="adj1" fmla="val 84054"/>
            <a:gd name="adj2" fmla="val 46958"/>
          </a:avLst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>
      <xdr:nvSpPr>
        <xdr:cNvPr id="19" name="CustomShape 1" hidden="1"/>
        <xdr:cNvSpPr/>
      </xdr:nvSpPr>
      <xdr:spPr>
        <a:xfrm>
          <a:off x="248040" y="270432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>
      <xdr:nvSpPr>
        <xdr:cNvPr id="20" name="CustomShape 1" hidden="1"/>
        <xdr:cNvSpPr/>
      </xdr:nvSpPr>
      <xdr:spPr>
        <a:xfrm>
          <a:off x="248040" y="270432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0</xdr:colOff>
      <xdr:row>16</xdr:row>
      <xdr:rowOff>66600</xdr:rowOff>
    </xdr:from>
    <xdr:to>
      <xdr:col>1</xdr:col>
      <xdr:colOff>360</xdr:colOff>
      <xdr:row>18</xdr:row>
      <xdr:rowOff>2880</xdr:rowOff>
    </xdr:to>
    <xdr:sp>
      <xdr:nvSpPr>
        <xdr:cNvPr id="21" name="CustomShape 1"/>
        <xdr:cNvSpPr/>
      </xdr:nvSpPr>
      <xdr:spPr>
        <a:xfrm>
          <a:off x="248040" y="2770920"/>
          <a:ext cx="360" cy="25992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0</xdr:colOff>
      <xdr:row>16</xdr:row>
      <xdr:rowOff>0</xdr:rowOff>
    </xdr:from>
    <xdr:to>
      <xdr:col>1</xdr:col>
      <xdr:colOff>360</xdr:colOff>
      <xdr:row>16</xdr:row>
      <xdr:rowOff>360</xdr:rowOff>
    </xdr:to>
    <xdr:sp>
      <xdr:nvSpPr>
        <xdr:cNvPr id="22" name="CustomShape 1" hidden="1"/>
        <xdr:cNvSpPr/>
      </xdr:nvSpPr>
      <xdr:spPr>
        <a:xfrm>
          <a:off x="248040" y="2704320"/>
          <a:ext cx="360" cy="360"/>
        </a:xfrm>
        <a:prstGeom prst="rightBrace">
          <a:avLst>
            <a:gd name="adj1" fmla="val -2147483648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73"/>
  <sheetViews>
    <sheetView showFormulas="false" showGridLines="false" showRowColHeaders="true" showZeros="fals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0.71484375" defaultRowHeight="11.5" zeroHeight="false" outlineLevelRow="0" outlineLevelCol="0"/>
  <cols>
    <col collapsed="false" customWidth="true" hidden="false" outlineLevel="0" max="1" min="1" style="1" width="5"/>
    <col collapsed="false" customWidth="true" hidden="false" outlineLevel="0" max="2" min="2" style="1" width="9"/>
    <col collapsed="false" customWidth="true" hidden="false" outlineLevel="0" max="3" min="3" style="2" width="5.7"/>
    <col collapsed="false" customWidth="true" hidden="false" outlineLevel="0" max="4" min="4" style="2" width="13"/>
    <col collapsed="false" customWidth="true" hidden="false" outlineLevel="0" max="5" min="5" style="1" width="10.51"/>
    <col collapsed="false" customWidth="true" hidden="false" outlineLevel="0" max="6" min="6" style="1" width="9.51"/>
    <col collapsed="false" customWidth="true" hidden="false" outlineLevel="0" max="7" min="7" style="1" width="5.57"/>
    <col collapsed="false" customWidth="true" hidden="false" outlineLevel="0" max="10" min="8" style="1" width="5.21"/>
    <col collapsed="false" customWidth="true" hidden="false" outlineLevel="0" max="16" min="11" style="1" width="2.43"/>
    <col collapsed="false" customWidth="true" hidden="false" outlineLevel="0" max="19" min="17" style="1" width="3.93"/>
    <col collapsed="false" customWidth="true" hidden="false" outlineLevel="0" max="22" min="20" style="1" width="2.93"/>
    <col collapsed="false" customWidth="true" hidden="false" outlineLevel="0" max="25" min="23" style="1" width="4.5"/>
    <col collapsed="false" customWidth="true" hidden="false" outlineLevel="0" max="31" min="26" style="1" width="4"/>
    <col collapsed="false" customWidth="true" hidden="false" outlineLevel="0" max="32" min="32" style="1" width="5.94"/>
    <col collapsed="false" customWidth="false" hidden="false" outlineLevel="0" max="1024" min="33" style="1" width="10.71"/>
  </cols>
  <sheetData>
    <row r="1" s="7" customFormat="true" ht="18.75" hidden="false" customHeight="true" outlineLevel="0" collapsed="false">
      <c r="A1" s="3" t="s">
        <v>0</v>
      </c>
      <c r="B1" s="4"/>
      <c r="C1" s="5"/>
      <c r="D1" s="6"/>
      <c r="E1" s="4"/>
      <c r="AA1" s="7" t="str">
        <f aca="false">A1</f>
        <v>令和４年度学校一覧　大学</v>
      </c>
      <c r="AD1" s="8"/>
      <c r="AE1" s="9"/>
    </row>
    <row r="2" customFormat="false" ht="14.25" hidden="false" customHeight="true" outlineLevel="0" collapsed="false">
      <c r="A2" s="10"/>
      <c r="B2" s="11"/>
      <c r="C2" s="11"/>
      <c r="D2" s="11"/>
      <c r="E2" s="11"/>
      <c r="F2" s="11"/>
      <c r="G2" s="12" t="s">
        <v>1</v>
      </c>
      <c r="H2" s="13"/>
      <c r="I2" s="13"/>
      <c r="J2" s="13"/>
      <c r="K2" s="13"/>
      <c r="L2" s="13"/>
      <c r="M2" s="13"/>
      <c r="N2" s="13"/>
      <c r="O2" s="14" t="s">
        <v>2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5" t="s">
        <v>3</v>
      </c>
      <c r="AA2" s="15"/>
      <c r="AB2" s="15"/>
      <c r="AC2" s="16" t="s">
        <v>4</v>
      </c>
      <c r="AD2" s="16"/>
      <c r="AE2" s="16"/>
    </row>
    <row r="3" customFormat="false" ht="14.25" hidden="false" customHeight="true" outlineLevel="0" collapsed="false">
      <c r="A3" s="17" t="s">
        <v>5</v>
      </c>
      <c r="B3" s="18" t="s">
        <v>6</v>
      </c>
      <c r="C3" s="19" t="s">
        <v>7</v>
      </c>
      <c r="D3" s="18" t="s">
        <v>8</v>
      </c>
      <c r="E3" s="18" t="s">
        <v>9</v>
      </c>
      <c r="F3" s="18" t="s">
        <v>10</v>
      </c>
      <c r="G3" s="12"/>
      <c r="H3" s="20" t="s">
        <v>11</v>
      </c>
      <c r="I3" s="20"/>
      <c r="J3" s="20"/>
      <c r="K3" s="21" t="s">
        <v>12</v>
      </c>
      <c r="L3" s="21"/>
      <c r="M3" s="21"/>
      <c r="N3" s="22" t="s">
        <v>13</v>
      </c>
      <c r="O3" s="22"/>
      <c r="P3" s="22"/>
      <c r="Q3" s="22" t="s">
        <v>14</v>
      </c>
      <c r="R3" s="22"/>
      <c r="S3" s="22"/>
      <c r="T3" s="23" t="s">
        <v>15</v>
      </c>
      <c r="U3" s="23"/>
      <c r="V3" s="23"/>
      <c r="W3" s="22" t="s">
        <v>16</v>
      </c>
      <c r="X3" s="22"/>
      <c r="Y3" s="22"/>
      <c r="Z3" s="15"/>
      <c r="AA3" s="15"/>
      <c r="AB3" s="15"/>
      <c r="AC3" s="16"/>
      <c r="AD3" s="16"/>
      <c r="AE3" s="16"/>
    </row>
    <row r="4" customFormat="false" ht="14.25" hidden="false" customHeight="true" outlineLevel="0" collapsed="false">
      <c r="A4" s="24"/>
      <c r="B4" s="25"/>
      <c r="C4" s="25"/>
      <c r="D4" s="25"/>
      <c r="E4" s="25"/>
      <c r="F4" s="25"/>
      <c r="G4" s="12"/>
      <c r="H4" s="26" t="s">
        <v>17</v>
      </c>
      <c r="I4" s="27" t="s">
        <v>18</v>
      </c>
      <c r="J4" s="27" t="s">
        <v>19</v>
      </c>
      <c r="K4" s="27" t="s">
        <v>17</v>
      </c>
      <c r="L4" s="27" t="s">
        <v>18</v>
      </c>
      <c r="M4" s="27" t="s">
        <v>19</v>
      </c>
      <c r="N4" s="26" t="s">
        <v>17</v>
      </c>
      <c r="O4" s="26" t="s">
        <v>18</v>
      </c>
      <c r="P4" s="26" t="s">
        <v>19</v>
      </c>
      <c r="Q4" s="26" t="s">
        <v>17</v>
      </c>
      <c r="R4" s="26" t="s">
        <v>18</v>
      </c>
      <c r="S4" s="26" t="s">
        <v>19</v>
      </c>
      <c r="T4" s="26" t="s">
        <v>17</v>
      </c>
      <c r="U4" s="26" t="s">
        <v>18</v>
      </c>
      <c r="V4" s="26" t="s">
        <v>19</v>
      </c>
      <c r="W4" s="26" t="s">
        <v>17</v>
      </c>
      <c r="X4" s="26" t="s">
        <v>18</v>
      </c>
      <c r="Y4" s="26" t="s">
        <v>19</v>
      </c>
      <c r="Z4" s="26" t="s">
        <v>17</v>
      </c>
      <c r="AA4" s="26" t="s">
        <v>18</v>
      </c>
      <c r="AB4" s="26" t="s">
        <v>19</v>
      </c>
      <c r="AC4" s="28" t="s">
        <v>17</v>
      </c>
      <c r="AD4" s="27" t="s">
        <v>18</v>
      </c>
      <c r="AE4" s="29" t="s">
        <v>19</v>
      </c>
    </row>
    <row r="5" s="42" customFormat="true" ht="14.25" hidden="false" customHeight="true" outlineLevel="0" collapsed="false">
      <c r="A5" s="30" t="s">
        <v>20</v>
      </c>
      <c r="B5" s="31" t="s">
        <v>21</v>
      </c>
      <c r="C5" s="32" t="s">
        <v>22</v>
      </c>
      <c r="D5" s="33" t="s">
        <v>23</v>
      </c>
      <c r="E5" s="34" t="s">
        <v>24</v>
      </c>
      <c r="F5" s="31" t="s">
        <v>25</v>
      </c>
      <c r="G5" s="35" t="s">
        <v>26</v>
      </c>
      <c r="H5" s="36" t="n">
        <v>698</v>
      </c>
      <c r="I5" s="36" t="n">
        <v>266</v>
      </c>
      <c r="J5" s="36" t="n">
        <v>432</v>
      </c>
      <c r="K5" s="36" t="n">
        <v>0</v>
      </c>
      <c r="L5" s="37"/>
      <c r="M5" s="37"/>
      <c r="N5" s="36" t="n">
        <v>0</v>
      </c>
      <c r="O5" s="38" t="n">
        <v>0</v>
      </c>
      <c r="P5" s="38" t="n">
        <v>0</v>
      </c>
      <c r="Q5" s="36" t="n">
        <v>38</v>
      </c>
      <c r="R5" s="38" t="n">
        <v>16</v>
      </c>
      <c r="S5" s="38" t="n">
        <v>22</v>
      </c>
      <c r="T5" s="36" t="n">
        <v>4</v>
      </c>
      <c r="U5" s="38" t="n">
        <v>2</v>
      </c>
      <c r="V5" s="38" t="n">
        <v>2</v>
      </c>
      <c r="W5" s="36" t="n">
        <v>740</v>
      </c>
      <c r="X5" s="36" t="n">
        <v>284</v>
      </c>
      <c r="Y5" s="36" t="n">
        <v>456</v>
      </c>
      <c r="Z5" s="36" t="n">
        <v>79</v>
      </c>
      <c r="AA5" s="39" t="n">
        <v>60</v>
      </c>
      <c r="AB5" s="39" t="n">
        <v>19</v>
      </c>
      <c r="AC5" s="36" t="n">
        <v>5</v>
      </c>
      <c r="AD5" s="40" t="n">
        <v>1</v>
      </c>
      <c r="AE5" s="41" t="n">
        <v>4</v>
      </c>
    </row>
    <row r="6" s="42" customFormat="true" ht="14.25" hidden="false" customHeight="true" outlineLevel="0" collapsed="false">
      <c r="A6" s="43" t="s">
        <v>27</v>
      </c>
      <c r="B6" s="44"/>
      <c r="C6" s="32" t="s">
        <v>28</v>
      </c>
      <c r="D6" s="33" t="s">
        <v>29</v>
      </c>
      <c r="E6" s="34" t="s">
        <v>30</v>
      </c>
      <c r="F6" s="31" t="s">
        <v>31</v>
      </c>
      <c r="G6" s="35" t="s">
        <v>26</v>
      </c>
      <c r="H6" s="36" t="n">
        <v>657</v>
      </c>
      <c r="I6" s="36" t="n">
        <v>384</v>
      </c>
      <c r="J6" s="36" t="n">
        <v>273</v>
      </c>
      <c r="K6" s="36" t="n">
        <v>0</v>
      </c>
      <c r="L6" s="37"/>
      <c r="M6" s="37"/>
      <c r="N6" s="36" t="n">
        <v>0</v>
      </c>
      <c r="O6" s="38"/>
      <c r="P6" s="38"/>
      <c r="Q6" s="36" t="n">
        <v>12</v>
      </c>
      <c r="R6" s="38" t="n">
        <v>8</v>
      </c>
      <c r="S6" s="38" t="n">
        <v>4</v>
      </c>
      <c r="T6" s="36" t="n">
        <v>0</v>
      </c>
      <c r="U6" s="38"/>
      <c r="V6" s="38"/>
      <c r="W6" s="36" t="n">
        <v>669</v>
      </c>
      <c r="X6" s="36" t="n">
        <v>392</v>
      </c>
      <c r="Y6" s="36" t="n">
        <v>277</v>
      </c>
      <c r="Z6" s="36" t="n">
        <v>24</v>
      </c>
      <c r="AA6" s="39" t="n">
        <v>20</v>
      </c>
      <c r="AB6" s="39" t="n">
        <v>4</v>
      </c>
      <c r="AC6" s="36"/>
      <c r="AD6" s="45"/>
      <c r="AE6" s="46"/>
    </row>
    <row r="7" s="42" customFormat="true" ht="14.25" hidden="false" customHeight="true" outlineLevel="0" collapsed="false">
      <c r="A7" s="43" t="s">
        <v>32</v>
      </c>
      <c r="B7" s="44"/>
      <c r="C7" s="47" t="s">
        <v>33</v>
      </c>
      <c r="D7" s="48" t="s">
        <v>33</v>
      </c>
      <c r="E7" s="49" t="s">
        <v>33</v>
      </c>
      <c r="F7" s="49" t="s">
        <v>33</v>
      </c>
      <c r="G7" s="35" t="s">
        <v>34</v>
      </c>
      <c r="H7" s="36" t="n">
        <v>23</v>
      </c>
      <c r="I7" s="36" t="n">
        <v>12</v>
      </c>
      <c r="J7" s="36" t="n">
        <v>11</v>
      </c>
      <c r="K7" s="36" t="n">
        <v>0</v>
      </c>
      <c r="L7" s="37"/>
      <c r="M7" s="37"/>
      <c r="N7" s="36" t="n">
        <v>0</v>
      </c>
      <c r="O7" s="38"/>
      <c r="P7" s="38"/>
      <c r="Q7" s="36" t="n">
        <v>0</v>
      </c>
      <c r="R7" s="38"/>
      <c r="S7" s="38"/>
      <c r="T7" s="36" t="n">
        <v>0</v>
      </c>
      <c r="U7" s="38"/>
      <c r="V7" s="38"/>
      <c r="W7" s="36" t="n">
        <v>23</v>
      </c>
      <c r="X7" s="36" t="n">
        <v>12</v>
      </c>
      <c r="Y7" s="36" t="n">
        <v>11</v>
      </c>
      <c r="Z7" s="36" t="n">
        <v>0</v>
      </c>
      <c r="AA7" s="39"/>
      <c r="AB7" s="39"/>
      <c r="AC7" s="36"/>
      <c r="AD7" s="45"/>
      <c r="AE7" s="46"/>
    </row>
    <row r="8" s="42" customFormat="true" ht="14.25" hidden="false" customHeight="true" outlineLevel="0" collapsed="false">
      <c r="A8" s="43" t="s">
        <v>35</v>
      </c>
      <c r="B8" s="44"/>
      <c r="C8" s="32" t="s">
        <v>28</v>
      </c>
      <c r="D8" s="33" t="s">
        <v>29</v>
      </c>
      <c r="E8" s="34" t="s">
        <v>36</v>
      </c>
      <c r="F8" s="31" t="s">
        <v>37</v>
      </c>
      <c r="G8" s="35" t="s">
        <v>26</v>
      </c>
      <c r="H8" s="36" t="n">
        <v>1096</v>
      </c>
      <c r="I8" s="36" t="n">
        <v>571</v>
      </c>
      <c r="J8" s="36" t="n">
        <v>525</v>
      </c>
      <c r="K8" s="36" t="n">
        <v>0</v>
      </c>
      <c r="L8" s="37"/>
      <c r="M8" s="37"/>
      <c r="N8" s="36" t="n">
        <v>0</v>
      </c>
      <c r="O8" s="38"/>
      <c r="P8" s="38"/>
      <c r="Q8" s="36" t="n">
        <v>8</v>
      </c>
      <c r="R8" s="38" t="n">
        <v>6</v>
      </c>
      <c r="S8" s="38" t="n">
        <v>2</v>
      </c>
      <c r="T8" s="36" t="n">
        <v>2</v>
      </c>
      <c r="U8" s="38" t="n">
        <v>2</v>
      </c>
      <c r="V8" s="38"/>
      <c r="W8" s="36" t="n">
        <v>1106</v>
      </c>
      <c r="X8" s="36" t="n">
        <v>579</v>
      </c>
      <c r="Y8" s="36" t="n">
        <v>527</v>
      </c>
      <c r="Z8" s="36" t="n">
        <v>46</v>
      </c>
      <c r="AA8" s="39" t="n">
        <v>32</v>
      </c>
      <c r="AB8" s="39" t="n">
        <v>14</v>
      </c>
      <c r="AC8" s="36"/>
      <c r="AD8" s="45"/>
      <c r="AE8" s="46"/>
    </row>
    <row r="9" s="42" customFormat="true" ht="14.25" hidden="false" customHeight="true" outlineLevel="0" collapsed="false">
      <c r="A9" s="43" t="s">
        <v>38</v>
      </c>
      <c r="B9" s="44"/>
      <c r="C9" s="47" t="s">
        <v>33</v>
      </c>
      <c r="D9" s="48" t="s">
        <v>33</v>
      </c>
      <c r="E9" s="49" t="s">
        <v>33</v>
      </c>
      <c r="F9" s="49" t="s">
        <v>33</v>
      </c>
      <c r="G9" s="35" t="s">
        <v>34</v>
      </c>
      <c r="H9" s="36" t="n">
        <v>38</v>
      </c>
      <c r="I9" s="36" t="n">
        <v>24</v>
      </c>
      <c r="J9" s="36" t="n">
        <v>14</v>
      </c>
      <c r="K9" s="36" t="n">
        <v>0</v>
      </c>
      <c r="L9" s="37"/>
      <c r="M9" s="37"/>
      <c r="N9" s="36" t="n">
        <v>0</v>
      </c>
      <c r="O9" s="38"/>
      <c r="P9" s="38"/>
      <c r="Q9" s="36" t="n">
        <v>0</v>
      </c>
      <c r="R9" s="38"/>
      <c r="S9" s="38"/>
      <c r="T9" s="36" t="n">
        <v>0</v>
      </c>
      <c r="U9" s="38"/>
      <c r="V9" s="38"/>
      <c r="W9" s="36" t="n">
        <v>38</v>
      </c>
      <c r="X9" s="36" t="n">
        <v>24</v>
      </c>
      <c r="Y9" s="36" t="n">
        <v>14</v>
      </c>
      <c r="Z9" s="36" t="n">
        <v>0</v>
      </c>
      <c r="AA9" s="39"/>
      <c r="AB9" s="39"/>
      <c r="AC9" s="36"/>
      <c r="AD9" s="45"/>
      <c r="AE9" s="46"/>
    </row>
    <row r="10" s="42" customFormat="true" ht="14.25" hidden="false" customHeight="true" outlineLevel="0" collapsed="false">
      <c r="A10" s="43" t="s">
        <v>39</v>
      </c>
      <c r="B10" s="44"/>
      <c r="C10" s="32" t="s">
        <v>40</v>
      </c>
      <c r="D10" s="33" t="s">
        <v>41</v>
      </c>
      <c r="E10" s="34" t="s">
        <v>42</v>
      </c>
      <c r="F10" s="31" t="s">
        <v>43</v>
      </c>
      <c r="G10" s="35" t="s">
        <v>26</v>
      </c>
      <c r="H10" s="36" t="n">
        <v>1043</v>
      </c>
      <c r="I10" s="36" t="n">
        <v>453</v>
      </c>
      <c r="J10" s="36" t="n">
        <v>590</v>
      </c>
      <c r="K10" s="36" t="n">
        <v>0</v>
      </c>
      <c r="L10" s="37"/>
      <c r="M10" s="37"/>
      <c r="N10" s="36" t="n">
        <v>0</v>
      </c>
      <c r="O10" s="38"/>
      <c r="P10" s="38"/>
      <c r="Q10" s="36" t="n">
        <v>223</v>
      </c>
      <c r="R10" s="38" t="n">
        <v>131</v>
      </c>
      <c r="S10" s="38" t="n">
        <v>92</v>
      </c>
      <c r="T10" s="36" t="n">
        <v>4</v>
      </c>
      <c r="U10" s="38" t="n">
        <v>3</v>
      </c>
      <c r="V10" s="38" t="n">
        <v>1</v>
      </c>
      <c r="W10" s="36" t="n">
        <v>1270</v>
      </c>
      <c r="X10" s="36" t="n">
        <v>587</v>
      </c>
      <c r="Y10" s="36" t="n">
        <v>683</v>
      </c>
      <c r="Z10" s="36" t="n">
        <v>170</v>
      </c>
      <c r="AA10" s="50" t="n">
        <v>116</v>
      </c>
      <c r="AB10" s="50" t="n">
        <v>54</v>
      </c>
      <c r="AC10" s="51" t="n">
        <v>122</v>
      </c>
      <c r="AD10" s="50" t="n">
        <v>68</v>
      </c>
      <c r="AE10" s="52" t="n">
        <v>54</v>
      </c>
    </row>
    <row r="11" s="42" customFormat="true" ht="14.25" hidden="false" customHeight="true" outlineLevel="0" collapsed="false">
      <c r="A11" s="43"/>
      <c r="B11" s="44"/>
      <c r="C11" s="32" t="s">
        <v>44</v>
      </c>
      <c r="D11" s="33" t="s">
        <v>45</v>
      </c>
      <c r="E11" s="34" t="s">
        <v>46</v>
      </c>
      <c r="F11" s="31" t="s">
        <v>47</v>
      </c>
      <c r="G11" s="35" t="s">
        <v>26</v>
      </c>
      <c r="H11" s="36" t="n">
        <v>1449</v>
      </c>
      <c r="I11" s="36" t="n">
        <v>1111</v>
      </c>
      <c r="J11" s="36" t="n">
        <v>338</v>
      </c>
      <c r="K11" s="36" t="n">
        <v>0</v>
      </c>
      <c r="L11" s="37"/>
      <c r="M11" s="37"/>
      <c r="N11" s="36" t="n">
        <v>0</v>
      </c>
      <c r="O11" s="38"/>
      <c r="P11" s="38"/>
      <c r="Q11" s="36" t="n">
        <v>0</v>
      </c>
      <c r="R11" s="38"/>
      <c r="S11" s="38"/>
      <c r="T11" s="36" t="n">
        <v>6</v>
      </c>
      <c r="U11" s="38" t="n">
        <v>6</v>
      </c>
      <c r="V11" s="38"/>
      <c r="W11" s="36" t="n">
        <v>1455</v>
      </c>
      <c r="X11" s="36" t="n">
        <v>1117</v>
      </c>
      <c r="Y11" s="36" t="n">
        <v>338</v>
      </c>
      <c r="Z11" s="36" t="n">
        <v>90</v>
      </c>
      <c r="AA11" s="39" t="n">
        <v>82</v>
      </c>
      <c r="AB11" s="39" t="n">
        <v>8</v>
      </c>
      <c r="AC11" s="51" t="n">
        <v>28</v>
      </c>
      <c r="AD11" s="39" t="n">
        <v>16</v>
      </c>
      <c r="AE11" s="41" t="n">
        <v>12</v>
      </c>
    </row>
    <row r="12" s="42" customFormat="true" ht="14.25" hidden="false" customHeight="true" outlineLevel="0" collapsed="false">
      <c r="A12" s="43"/>
      <c r="B12" s="44"/>
      <c r="C12" s="32" t="s">
        <v>44</v>
      </c>
      <c r="D12" s="33" t="s">
        <v>45</v>
      </c>
      <c r="E12" s="34" t="s">
        <v>46</v>
      </c>
      <c r="F12" s="31" t="s">
        <v>48</v>
      </c>
      <c r="G12" s="35" t="s">
        <v>26</v>
      </c>
      <c r="H12" s="36" t="n">
        <v>29</v>
      </c>
      <c r="I12" s="36" t="n">
        <v>29</v>
      </c>
      <c r="J12" s="36" t="n">
        <v>0</v>
      </c>
      <c r="K12" s="36" t="n">
        <v>0</v>
      </c>
      <c r="L12" s="37"/>
      <c r="M12" s="37"/>
      <c r="N12" s="36" t="n">
        <v>0</v>
      </c>
      <c r="O12" s="38"/>
      <c r="P12" s="38"/>
      <c r="Q12" s="36" t="n">
        <v>139</v>
      </c>
      <c r="R12" s="38" t="n">
        <v>117</v>
      </c>
      <c r="S12" s="38" t="n">
        <v>22</v>
      </c>
      <c r="T12" s="36" t="n">
        <v>14</v>
      </c>
      <c r="U12" s="38" t="n">
        <v>13</v>
      </c>
      <c r="V12" s="38" t="n">
        <v>1</v>
      </c>
      <c r="W12" s="36" t="n">
        <v>182</v>
      </c>
      <c r="X12" s="36" t="n">
        <v>159</v>
      </c>
      <c r="Y12" s="36" t="n">
        <v>23</v>
      </c>
      <c r="Z12" s="36" t="n">
        <v>0</v>
      </c>
      <c r="AA12" s="39"/>
      <c r="AB12" s="39"/>
      <c r="AC12" s="51" t="n">
        <v>0</v>
      </c>
      <c r="AD12" s="39"/>
      <c r="AE12" s="41"/>
    </row>
    <row r="13" s="42" customFormat="true" ht="14.25" hidden="false" customHeight="true" outlineLevel="0" collapsed="false">
      <c r="A13" s="43" t="s">
        <v>49</v>
      </c>
      <c r="B13" s="44"/>
      <c r="C13" s="32" t="s">
        <v>50</v>
      </c>
      <c r="D13" s="33" t="s">
        <v>51</v>
      </c>
      <c r="E13" s="34" t="s">
        <v>52</v>
      </c>
      <c r="F13" s="31" t="s">
        <v>53</v>
      </c>
      <c r="G13" s="35" t="s">
        <v>26</v>
      </c>
      <c r="H13" s="36" t="n">
        <v>631</v>
      </c>
      <c r="I13" s="36" t="n">
        <v>315</v>
      </c>
      <c r="J13" s="36" t="n">
        <v>316</v>
      </c>
      <c r="K13" s="36" t="n">
        <v>0</v>
      </c>
      <c r="L13" s="37"/>
      <c r="M13" s="37"/>
      <c r="N13" s="36" t="n">
        <v>0</v>
      </c>
      <c r="O13" s="38"/>
      <c r="P13" s="38"/>
      <c r="Q13" s="36" t="n">
        <v>125</v>
      </c>
      <c r="R13" s="38" t="n">
        <v>69</v>
      </c>
      <c r="S13" s="38" t="n">
        <v>56</v>
      </c>
      <c r="T13" s="36" t="n">
        <v>4</v>
      </c>
      <c r="U13" s="53" t="n">
        <v>2</v>
      </c>
      <c r="V13" s="38" t="n">
        <v>2</v>
      </c>
      <c r="W13" s="36" t="n">
        <v>760</v>
      </c>
      <c r="X13" s="36" t="n">
        <v>386</v>
      </c>
      <c r="Y13" s="36" t="n">
        <v>374</v>
      </c>
      <c r="Z13" s="36" t="n">
        <v>56</v>
      </c>
      <c r="AA13" s="39" t="n">
        <v>51</v>
      </c>
      <c r="AB13" s="39" t="n">
        <v>5</v>
      </c>
      <c r="AC13" s="51" t="n">
        <v>26</v>
      </c>
      <c r="AD13" s="39" t="n">
        <v>16</v>
      </c>
      <c r="AE13" s="41" t="n">
        <v>10</v>
      </c>
    </row>
    <row r="14" s="42" customFormat="true" ht="14.25" hidden="false" customHeight="true" outlineLevel="0" collapsed="false">
      <c r="A14" s="43" t="s">
        <v>54</v>
      </c>
      <c r="B14" s="44"/>
      <c r="C14" s="32" t="s">
        <v>55</v>
      </c>
      <c r="D14" s="33" t="s">
        <v>23</v>
      </c>
      <c r="E14" s="34" t="s">
        <v>56</v>
      </c>
      <c r="F14" s="31" t="s">
        <v>57</v>
      </c>
      <c r="G14" s="35" t="s">
        <v>26</v>
      </c>
      <c r="H14" s="38"/>
      <c r="I14" s="36"/>
      <c r="J14" s="36"/>
      <c r="K14" s="36" t="n">
        <v>0</v>
      </c>
      <c r="L14" s="37"/>
      <c r="M14" s="37"/>
      <c r="N14" s="36" t="n">
        <v>0</v>
      </c>
      <c r="O14" s="38"/>
      <c r="P14" s="38"/>
      <c r="Q14" s="36" t="n">
        <v>0</v>
      </c>
      <c r="R14" s="38"/>
      <c r="S14" s="38"/>
      <c r="T14" s="36" t="n">
        <v>1</v>
      </c>
      <c r="U14" s="53" t="n">
        <v>1</v>
      </c>
      <c r="V14" s="38"/>
      <c r="W14" s="36" t="n">
        <v>1</v>
      </c>
      <c r="X14" s="36" t="n">
        <v>1</v>
      </c>
      <c r="Y14" s="36" t="n">
        <v>0</v>
      </c>
      <c r="Z14" s="36" t="n">
        <v>0</v>
      </c>
      <c r="AA14" s="39"/>
      <c r="AB14" s="39"/>
      <c r="AC14" s="51" t="n">
        <v>0</v>
      </c>
      <c r="AD14" s="44"/>
      <c r="AE14" s="46"/>
    </row>
    <row r="15" s="42" customFormat="true" ht="14.25" hidden="false" customHeight="true" outlineLevel="0" collapsed="false">
      <c r="A15" s="43" t="s">
        <v>32</v>
      </c>
      <c r="B15" s="44"/>
      <c r="C15" s="47"/>
      <c r="D15" s="33"/>
      <c r="E15" s="34"/>
      <c r="F15" s="54" t="s">
        <v>58</v>
      </c>
      <c r="G15" s="35" t="s">
        <v>26</v>
      </c>
      <c r="H15" s="38"/>
      <c r="I15" s="36"/>
      <c r="J15" s="36"/>
      <c r="K15" s="36"/>
      <c r="L15" s="37"/>
      <c r="M15" s="37"/>
      <c r="N15" s="36"/>
      <c r="O15" s="38"/>
      <c r="P15" s="38"/>
      <c r="Q15" s="36" t="n">
        <v>136</v>
      </c>
      <c r="R15" s="38" t="n">
        <v>113</v>
      </c>
      <c r="S15" s="38" t="n">
        <v>23</v>
      </c>
      <c r="T15" s="36" t="n">
        <v>4</v>
      </c>
      <c r="U15" s="53" t="n">
        <v>2</v>
      </c>
      <c r="V15" s="38" t="n">
        <v>2</v>
      </c>
      <c r="W15" s="36" t="n">
        <v>140</v>
      </c>
      <c r="X15" s="36" t="n">
        <v>115</v>
      </c>
      <c r="Y15" s="36" t="n">
        <v>25</v>
      </c>
      <c r="Z15" s="36"/>
      <c r="AA15" s="39"/>
      <c r="AB15" s="39"/>
      <c r="AC15" s="51"/>
      <c r="AD15" s="44"/>
      <c r="AE15" s="46"/>
    </row>
    <row r="16" s="42" customFormat="true" ht="21" hidden="false" customHeight="true" outlineLevel="0" collapsed="false">
      <c r="A16" s="43" t="s">
        <v>35</v>
      </c>
      <c r="B16" s="44"/>
      <c r="C16" s="32" t="s">
        <v>28</v>
      </c>
      <c r="D16" s="33" t="s">
        <v>29</v>
      </c>
      <c r="E16" s="34" t="s">
        <v>59</v>
      </c>
      <c r="F16" s="55" t="s">
        <v>60</v>
      </c>
      <c r="G16" s="35"/>
      <c r="H16" s="38"/>
      <c r="I16" s="36"/>
      <c r="J16" s="36"/>
      <c r="K16" s="36"/>
      <c r="L16" s="37"/>
      <c r="M16" s="37"/>
      <c r="N16" s="36"/>
      <c r="O16" s="38"/>
      <c r="P16" s="38"/>
      <c r="Q16" s="36"/>
      <c r="R16" s="38"/>
      <c r="S16" s="38"/>
      <c r="T16" s="36"/>
      <c r="U16" s="53"/>
      <c r="V16" s="38"/>
      <c r="W16" s="36"/>
      <c r="X16" s="36"/>
      <c r="Y16" s="36"/>
      <c r="Z16" s="36"/>
      <c r="AA16" s="39"/>
      <c r="AB16" s="39"/>
      <c r="AC16" s="51"/>
      <c r="AD16" s="44"/>
      <c r="AE16" s="46"/>
    </row>
    <row r="17" s="42" customFormat="true" ht="14.25" hidden="false" customHeight="true" outlineLevel="0" collapsed="false">
      <c r="A17" s="43"/>
      <c r="B17" s="44"/>
      <c r="C17" s="32" t="s">
        <v>44</v>
      </c>
      <c r="D17" s="33" t="s">
        <v>45</v>
      </c>
      <c r="E17" s="34" t="s">
        <v>61</v>
      </c>
      <c r="F17" s="55" t="s">
        <v>62</v>
      </c>
      <c r="G17" s="35"/>
      <c r="H17" s="38"/>
      <c r="I17" s="36"/>
      <c r="J17" s="36"/>
      <c r="K17" s="36"/>
      <c r="L17" s="37"/>
      <c r="M17" s="37"/>
      <c r="N17" s="36"/>
      <c r="O17" s="38"/>
      <c r="P17" s="38"/>
      <c r="Q17" s="36"/>
      <c r="R17" s="38"/>
      <c r="S17" s="38"/>
      <c r="T17" s="36"/>
      <c r="U17" s="53"/>
      <c r="V17" s="38"/>
      <c r="W17" s="36"/>
      <c r="X17" s="36"/>
      <c r="Y17" s="36"/>
      <c r="Z17" s="36"/>
      <c r="AA17" s="39"/>
      <c r="AB17" s="39"/>
      <c r="AC17" s="51"/>
      <c r="AD17" s="44"/>
      <c r="AE17" s="46"/>
    </row>
    <row r="18" s="42" customFormat="true" ht="14.25" hidden="false" customHeight="true" outlineLevel="0" collapsed="false">
      <c r="A18" s="43"/>
      <c r="B18" s="44"/>
      <c r="C18" s="32" t="s">
        <v>28</v>
      </c>
      <c r="D18" s="33" t="s">
        <v>29</v>
      </c>
      <c r="E18" s="34" t="s">
        <v>30</v>
      </c>
      <c r="F18" s="56" t="s">
        <v>63</v>
      </c>
      <c r="G18" s="35" t="s">
        <v>26</v>
      </c>
      <c r="H18" s="38"/>
      <c r="I18" s="36"/>
      <c r="J18" s="36"/>
      <c r="K18" s="36" t="n">
        <v>0</v>
      </c>
      <c r="L18" s="37"/>
      <c r="M18" s="37"/>
      <c r="N18" s="36" t="n">
        <v>0</v>
      </c>
      <c r="O18" s="38"/>
      <c r="P18" s="38"/>
      <c r="Q18" s="36" t="n">
        <v>76</v>
      </c>
      <c r="R18" s="38" t="n">
        <v>51</v>
      </c>
      <c r="S18" s="38" t="n">
        <v>25</v>
      </c>
      <c r="T18" s="36" t="n">
        <v>0</v>
      </c>
      <c r="U18" s="53"/>
      <c r="V18" s="38"/>
      <c r="W18" s="36" t="n">
        <v>76</v>
      </c>
      <c r="X18" s="36" t="n">
        <v>51</v>
      </c>
      <c r="Y18" s="36" t="n">
        <v>25</v>
      </c>
      <c r="Z18" s="36" t="n">
        <v>0</v>
      </c>
      <c r="AA18" s="39"/>
      <c r="AB18" s="39"/>
      <c r="AC18" s="51" t="n">
        <v>0</v>
      </c>
      <c r="AD18" s="44"/>
      <c r="AE18" s="46"/>
    </row>
    <row r="19" s="42" customFormat="true" ht="14.25" hidden="false" customHeight="true" outlineLevel="0" collapsed="false">
      <c r="A19" s="43"/>
      <c r="B19" s="44"/>
      <c r="C19" s="47"/>
      <c r="D19" s="33"/>
      <c r="E19" s="31"/>
      <c r="F19" s="31" t="s">
        <v>64</v>
      </c>
      <c r="G19" s="57"/>
      <c r="H19" s="38"/>
      <c r="I19" s="36"/>
      <c r="J19" s="36"/>
      <c r="K19" s="36" t="n">
        <v>0</v>
      </c>
      <c r="L19" s="37"/>
      <c r="M19" s="37"/>
      <c r="N19" s="36" t="n">
        <v>0</v>
      </c>
      <c r="O19" s="38"/>
      <c r="P19" s="38"/>
      <c r="Q19" s="36" t="n">
        <v>0</v>
      </c>
      <c r="R19" s="38"/>
      <c r="S19" s="38"/>
      <c r="T19" s="36" t="n">
        <v>9</v>
      </c>
      <c r="U19" s="38" t="n">
        <v>4</v>
      </c>
      <c r="V19" s="38" t="n">
        <v>5</v>
      </c>
      <c r="W19" s="58" t="n">
        <v>9</v>
      </c>
      <c r="X19" s="58" t="n">
        <v>4</v>
      </c>
      <c r="Y19" s="58" t="n">
        <v>5</v>
      </c>
      <c r="Z19" s="36" t="n">
        <v>140</v>
      </c>
      <c r="AA19" s="39" t="n">
        <v>112</v>
      </c>
      <c r="AB19" s="39" t="n">
        <v>28</v>
      </c>
      <c r="AC19" s="51" t="n">
        <v>1109</v>
      </c>
      <c r="AD19" s="39" t="n">
        <v>314</v>
      </c>
      <c r="AE19" s="41" t="n">
        <v>795</v>
      </c>
    </row>
    <row r="20" s="42" customFormat="true" ht="14.25" hidden="false" customHeight="true" outlineLevel="0" collapsed="false">
      <c r="A20" s="59"/>
      <c r="B20" s="60"/>
      <c r="C20" s="61"/>
      <c r="D20" s="60"/>
      <c r="E20" s="62"/>
      <c r="F20" s="63" t="s">
        <v>65</v>
      </c>
      <c r="G20" s="64"/>
      <c r="H20" s="65" t="n">
        <v>5664</v>
      </c>
      <c r="I20" s="65" t="n">
        <v>3165</v>
      </c>
      <c r="J20" s="65" t="n">
        <v>2499</v>
      </c>
      <c r="K20" s="65" t="n">
        <v>0</v>
      </c>
      <c r="L20" s="65" t="n">
        <v>0</v>
      </c>
      <c r="M20" s="65" t="n">
        <v>0</v>
      </c>
      <c r="N20" s="65" t="n">
        <v>0</v>
      </c>
      <c r="O20" s="65" t="n">
        <v>0</v>
      </c>
      <c r="P20" s="65" t="n">
        <v>0</v>
      </c>
      <c r="Q20" s="65" t="n">
        <v>757</v>
      </c>
      <c r="R20" s="65" t="n">
        <v>511</v>
      </c>
      <c r="S20" s="65" t="n">
        <v>246</v>
      </c>
      <c r="T20" s="65" t="n">
        <v>48</v>
      </c>
      <c r="U20" s="65" t="n">
        <v>35</v>
      </c>
      <c r="V20" s="65" t="n">
        <v>13</v>
      </c>
      <c r="W20" s="65" t="n">
        <v>6469</v>
      </c>
      <c r="X20" s="65" t="n">
        <v>3711</v>
      </c>
      <c r="Y20" s="65" t="n">
        <v>2758</v>
      </c>
      <c r="Z20" s="65" t="n">
        <v>605</v>
      </c>
      <c r="AA20" s="65" t="n">
        <v>473</v>
      </c>
      <c r="AB20" s="65" t="n">
        <v>132</v>
      </c>
      <c r="AC20" s="66" t="n">
        <v>1290</v>
      </c>
      <c r="AD20" s="65" t="n">
        <v>415</v>
      </c>
      <c r="AE20" s="67" t="n">
        <v>875</v>
      </c>
    </row>
    <row r="21" s="42" customFormat="true" ht="14.25" hidden="false" customHeight="true" outlineLevel="0" collapsed="false">
      <c r="A21" s="68" t="s">
        <v>66</v>
      </c>
      <c r="B21" s="69" t="s">
        <v>67</v>
      </c>
      <c r="C21" s="70" t="s">
        <v>68</v>
      </c>
      <c r="D21" s="71" t="s">
        <v>69</v>
      </c>
      <c r="E21" s="72" t="s">
        <v>70</v>
      </c>
      <c r="F21" s="69" t="s">
        <v>71</v>
      </c>
      <c r="G21" s="73" t="s">
        <v>26</v>
      </c>
      <c r="H21" s="74" t="n">
        <v>361</v>
      </c>
      <c r="I21" s="74" t="n">
        <v>32</v>
      </c>
      <c r="J21" s="74" t="n">
        <v>329</v>
      </c>
      <c r="K21" s="74" t="n">
        <v>0</v>
      </c>
      <c r="L21" s="75"/>
      <c r="M21" s="76"/>
      <c r="N21" s="74" t="n">
        <v>3</v>
      </c>
      <c r="O21" s="77" t="n">
        <v>0</v>
      </c>
      <c r="P21" s="77" t="n">
        <v>3</v>
      </c>
      <c r="Q21" s="74" t="n">
        <v>38</v>
      </c>
      <c r="R21" s="77" t="n">
        <v>5</v>
      </c>
      <c r="S21" s="77" t="n">
        <v>33</v>
      </c>
      <c r="T21" s="74" t="n">
        <v>0</v>
      </c>
      <c r="U21" s="75"/>
      <c r="V21" s="75" t="n">
        <v>0</v>
      </c>
      <c r="W21" s="74" t="n">
        <v>402</v>
      </c>
      <c r="X21" s="74" t="n">
        <v>37</v>
      </c>
      <c r="Y21" s="74" t="n">
        <v>365</v>
      </c>
      <c r="Z21" s="74" t="n">
        <v>51</v>
      </c>
      <c r="AA21" s="77" t="n">
        <v>17</v>
      </c>
      <c r="AB21" s="77" t="n">
        <v>34</v>
      </c>
      <c r="AC21" s="78" t="n">
        <v>12</v>
      </c>
      <c r="AD21" s="77" t="n">
        <v>5</v>
      </c>
      <c r="AE21" s="79" t="n">
        <v>7</v>
      </c>
    </row>
    <row r="22" s="42" customFormat="true" ht="14.25" hidden="false" customHeight="true" outlineLevel="0" collapsed="false">
      <c r="A22" s="17" t="s">
        <v>72</v>
      </c>
      <c r="B22" s="80" t="s">
        <v>73</v>
      </c>
      <c r="C22" s="81" t="s">
        <v>74</v>
      </c>
      <c r="D22" s="82" t="s">
        <v>75</v>
      </c>
      <c r="E22" s="83" t="s">
        <v>76</v>
      </c>
      <c r="F22" s="84" t="s">
        <v>77</v>
      </c>
      <c r="G22" s="85" t="s">
        <v>26</v>
      </c>
      <c r="H22" s="86" t="n">
        <v>256</v>
      </c>
      <c r="I22" s="86" t="n">
        <v>172</v>
      </c>
      <c r="J22" s="86" t="n">
        <v>84</v>
      </c>
      <c r="K22" s="86" t="n">
        <v>0</v>
      </c>
      <c r="L22" s="82"/>
      <c r="M22" s="82"/>
      <c r="N22" s="86" t="n">
        <v>0</v>
      </c>
      <c r="O22" s="82"/>
      <c r="P22" s="82"/>
      <c r="Q22" s="87" t="n">
        <v>0</v>
      </c>
      <c r="R22" s="88" t="n">
        <v>0</v>
      </c>
      <c r="S22" s="88" t="n">
        <v>0</v>
      </c>
      <c r="T22" s="87" t="n">
        <v>4</v>
      </c>
      <c r="U22" s="88" t="n">
        <v>3</v>
      </c>
      <c r="V22" s="88" t="n">
        <v>1</v>
      </c>
      <c r="W22" s="86" t="n">
        <v>260</v>
      </c>
      <c r="X22" s="86" t="n">
        <v>175</v>
      </c>
      <c r="Y22" s="86" t="n">
        <v>85</v>
      </c>
      <c r="Z22" s="86" t="n">
        <v>23</v>
      </c>
      <c r="AA22" s="88" t="n">
        <v>18</v>
      </c>
      <c r="AB22" s="88" t="n">
        <v>5</v>
      </c>
      <c r="AC22" s="89" t="n">
        <v>36</v>
      </c>
      <c r="AD22" s="90" t="n">
        <v>21</v>
      </c>
      <c r="AE22" s="91" t="n">
        <v>15</v>
      </c>
    </row>
    <row r="23" s="42" customFormat="true" ht="14.25" hidden="false" customHeight="true" outlineLevel="0" collapsed="false">
      <c r="A23" s="92"/>
      <c r="B23" s="93"/>
      <c r="C23" s="81"/>
      <c r="D23" s="94"/>
      <c r="E23" s="84"/>
      <c r="F23" s="84" t="s">
        <v>78</v>
      </c>
      <c r="G23" s="95" t="s">
        <v>26</v>
      </c>
      <c r="H23" s="86" t="n">
        <v>516</v>
      </c>
      <c r="I23" s="86" t="n">
        <v>381</v>
      </c>
      <c r="J23" s="86" t="n">
        <v>135</v>
      </c>
      <c r="K23" s="86" t="n">
        <v>0</v>
      </c>
      <c r="L23" s="82"/>
      <c r="M23" s="82"/>
      <c r="N23" s="86" t="n">
        <v>0</v>
      </c>
      <c r="O23" s="82"/>
      <c r="P23" s="82"/>
      <c r="Q23" s="87" t="n">
        <v>0</v>
      </c>
      <c r="R23" s="88"/>
      <c r="S23" s="88" t="n">
        <v>0</v>
      </c>
      <c r="T23" s="87" t="n">
        <v>0</v>
      </c>
      <c r="U23" s="88" t="n">
        <v>0</v>
      </c>
      <c r="V23" s="88" t="n">
        <v>0</v>
      </c>
      <c r="W23" s="86" t="n">
        <v>516</v>
      </c>
      <c r="X23" s="86" t="n">
        <v>381</v>
      </c>
      <c r="Y23" s="86" t="n">
        <v>135</v>
      </c>
      <c r="Z23" s="86" t="n">
        <v>19</v>
      </c>
      <c r="AA23" s="88" t="n">
        <v>14</v>
      </c>
      <c r="AB23" s="88" t="n">
        <v>5</v>
      </c>
      <c r="AC23" s="89"/>
      <c r="AD23" s="90"/>
      <c r="AE23" s="91"/>
    </row>
    <row r="24" s="42" customFormat="true" ht="14.25" hidden="false" customHeight="true" outlineLevel="0" collapsed="false">
      <c r="A24" s="92"/>
      <c r="B24" s="93"/>
      <c r="C24" s="81"/>
      <c r="D24" s="82"/>
      <c r="E24" s="96"/>
      <c r="F24" s="84" t="s">
        <v>79</v>
      </c>
      <c r="G24" s="95" t="s">
        <v>26</v>
      </c>
      <c r="H24" s="86" t="n">
        <v>336</v>
      </c>
      <c r="I24" s="86" t="n">
        <v>164</v>
      </c>
      <c r="J24" s="86" t="n">
        <v>172</v>
      </c>
      <c r="K24" s="86" t="n">
        <v>0</v>
      </c>
      <c r="L24" s="82"/>
      <c r="M24" s="82"/>
      <c r="N24" s="86" t="n">
        <v>0</v>
      </c>
      <c r="O24" s="82"/>
      <c r="P24" s="82"/>
      <c r="Q24" s="87" t="n">
        <v>4</v>
      </c>
      <c r="R24" s="88" t="n">
        <v>3</v>
      </c>
      <c r="S24" s="88" t="n">
        <v>1</v>
      </c>
      <c r="T24" s="87" t="n">
        <v>1</v>
      </c>
      <c r="U24" s="88" t="n">
        <v>1</v>
      </c>
      <c r="V24" s="88" t="n">
        <v>0</v>
      </c>
      <c r="W24" s="86" t="n">
        <v>341</v>
      </c>
      <c r="X24" s="86" t="n">
        <v>168</v>
      </c>
      <c r="Y24" s="86" t="n">
        <v>173</v>
      </c>
      <c r="Z24" s="86" t="n">
        <v>12</v>
      </c>
      <c r="AA24" s="88" t="n">
        <v>7</v>
      </c>
      <c r="AB24" s="88" t="n">
        <v>5</v>
      </c>
      <c r="AC24" s="89"/>
      <c r="AD24" s="90"/>
      <c r="AE24" s="91"/>
    </row>
    <row r="25" s="42" customFormat="true" ht="14.25" hidden="false" customHeight="true" outlineLevel="0" collapsed="false">
      <c r="A25" s="92"/>
      <c r="B25" s="93"/>
      <c r="C25" s="81"/>
      <c r="D25" s="82"/>
      <c r="E25" s="96"/>
      <c r="F25" s="97" t="s">
        <v>64</v>
      </c>
      <c r="G25" s="95"/>
      <c r="H25" s="82"/>
      <c r="I25" s="82"/>
      <c r="J25" s="82"/>
      <c r="K25" s="82" t="n">
        <v>0</v>
      </c>
      <c r="L25" s="82"/>
      <c r="M25" s="82"/>
      <c r="N25" s="82" t="n">
        <v>0</v>
      </c>
      <c r="O25" s="82"/>
      <c r="P25" s="82"/>
      <c r="Q25" s="88" t="n">
        <v>0</v>
      </c>
      <c r="R25" s="88"/>
      <c r="S25" s="88"/>
      <c r="T25" s="87" t="n">
        <v>0</v>
      </c>
      <c r="U25" s="88"/>
      <c r="V25" s="88"/>
      <c r="W25" s="86" t="n">
        <v>0</v>
      </c>
      <c r="X25" s="98" t="n">
        <v>0</v>
      </c>
      <c r="Y25" s="86" t="n">
        <v>0</v>
      </c>
      <c r="Z25" s="86" t="n">
        <v>0</v>
      </c>
      <c r="AA25" s="88"/>
      <c r="AB25" s="88"/>
      <c r="AC25" s="89"/>
      <c r="AD25" s="90"/>
      <c r="AE25" s="91"/>
    </row>
    <row r="26" s="42" customFormat="true" ht="14.25" hidden="false" customHeight="true" outlineLevel="0" collapsed="false">
      <c r="A26" s="92"/>
      <c r="B26" s="93"/>
      <c r="C26" s="81"/>
      <c r="D26" s="82"/>
      <c r="E26" s="96"/>
      <c r="F26" s="99" t="s">
        <v>80</v>
      </c>
      <c r="G26" s="100"/>
      <c r="H26" s="101" t="n">
        <v>1108</v>
      </c>
      <c r="I26" s="101" t="n">
        <v>717</v>
      </c>
      <c r="J26" s="101" t="n">
        <v>391</v>
      </c>
      <c r="K26" s="101" t="n">
        <v>0</v>
      </c>
      <c r="L26" s="101" t="n">
        <v>0</v>
      </c>
      <c r="M26" s="101" t="n">
        <v>0</v>
      </c>
      <c r="N26" s="101" t="n">
        <v>0</v>
      </c>
      <c r="O26" s="101" t="n">
        <v>0</v>
      </c>
      <c r="P26" s="101" t="n">
        <v>0</v>
      </c>
      <c r="Q26" s="101" t="n">
        <v>4</v>
      </c>
      <c r="R26" s="101" t="n">
        <v>3</v>
      </c>
      <c r="S26" s="101" t="n">
        <v>1</v>
      </c>
      <c r="T26" s="101" t="n">
        <v>5</v>
      </c>
      <c r="U26" s="101" t="n">
        <v>4</v>
      </c>
      <c r="V26" s="101" t="n">
        <v>1</v>
      </c>
      <c r="W26" s="101" t="n">
        <v>1117</v>
      </c>
      <c r="X26" s="101" t="n">
        <v>724</v>
      </c>
      <c r="Y26" s="101" t="n">
        <v>393</v>
      </c>
      <c r="Z26" s="101" t="n">
        <v>54</v>
      </c>
      <c r="AA26" s="101" t="n">
        <v>39</v>
      </c>
      <c r="AB26" s="101" t="n">
        <v>15</v>
      </c>
      <c r="AC26" s="102" t="n">
        <v>36</v>
      </c>
      <c r="AD26" s="101" t="n">
        <v>21</v>
      </c>
      <c r="AE26" s="103" t="n">
        <v>15</v>
      </c>
    </row>
    <row r="27" s="42" customFormat="true" ht="14.25" hidden="false" customHeight="true" outlineLevel="0" collapsed="false">
      <c r="A27" s="92"/>
      <c r="B27" s="104" t="s">
        <v>81</v>
      </c>
      <c r="C27" s="105" t="s">
        <v>82</v>
      </c>
      <c r="D27" s="106" t="s">
        <v>83</v>
      </c>
      <c r="E27" s="107" t="s">
        <v>84</v>
      </c>
      <c r="F27" s="104" t="s">
        <v>77</v>
      </c>
      <c r="G27" s="108" t="s">
        <v>26</v>
      </c>
      <c r="H27" s="109" t="n">
        <v>305</v>
      </c>
      <c r="I27" s="109" t="n">
        <v>166</v>
      </c>
      <c r="J27" s="109" t="n">
        <v>139</v>
      </c>
      <c r="K27" s="109" t="n">
        <v>0</v>
      </c>
      <c r="L27" s="109"/>
      <c r="M27" s="109"/>
      <c r="N27" s="109" t="n">
        <v>0</v>
      </c>
      <c r="O27" s="109"/>
      <c r="P27" s="109"/>
      <c r="Q27" s="110" t="n">
        <v>4</v>
      </c>
      <c r="R27" s="110" t="n">
        <v>3</v>
      </c>
      <c r="S27" s="110" t="n">
        <v>1</v>
      </c>
      <c r="T27" s="110" t="n">
        <v>0</v>
      </c>
      <c r="U27" s="110"/>
      <c r="V27" s="110"/>
      <c r="W27" s="109" t="n">
        <v>309</v>
      </c>
      <c r="X27" s="109" t="n">
        <v>169</v>
      </c>
      <c r="Y27" s="109" t="n">
        <v>140</v>
      </c>
      <c r="Z27" s="110" t="n">
        <v>17</v>
      </c>
      <c r="AA27" s="110" t="n">
        <v>17</v>
      </c>
      <c r="AB27" s="110"/>
      <c r="AC27" s="111" t="n">
        <v>7</v>
      </c>
      <c r="AD27" s="110"/>
      <c r="AE27" s="112" t="n">
        <v>7</v>
      </c>
    </row>
    <row r="28" s="42" customFormat="true" ht="14.25" hidden="false" customHeight="true" outlineLevel="0" collapsed="false">
      <c r="A28" s="92"/>
      <c r="B28" s="113"/>
      <c r="C28" s="114"/>
      <c r="D28" s="115"/>
      <c r="E28" s="116"/>
      <c r="F28" s="117" t="s">
        <v>85</v>
      </c>
      <c r="G28" s="118" t="s">
        <v>26</v>
      </c>
      <c r="H28" s="119" t="n">
        <v>344</v>
      </c>
      <c r="I28" s="119" t="n">
        <v>323</v>
      </c>
      <c r="J28" s="119" t="n">
        <v>21</v>
      </c>
      <c r="K28" s="119" t="n">
        <v>0</v>
      </c>
      <c r="L28" s="119"/>
      <c r="M28" s="119"/>
      <c r="N28" s="119" t="n">
        <v>0</v>
      </c>
      <c r="O28" s="119"/>
      <c r="P28" s="119"/>
      <c r="Q28" s="38" t="n">
        <v>23</v>
      </c>
      <c r="R28" s="38" t="n">
        <v>23</v>
      </c>
      <c r="S28" s="38"/>
      <c r="T28" s="38" t="n">
        <v>0</v>
      </c>
      <c r="U28" s="38"/>
      <c r="V28" s="38"/>
      <c r="W28" s="119" t="n">
        <v>367</v>
      </c>
      <c r="X28" s="119" t="n">
        <v>346</v>
      </c>
      <c r="Y28" s="119" t="n">
        <v>21</v>
      </c>
      <c r="Z28" s="38" t="n">
        <v>26</v>
      </c>
      <c r="AA28" s="38" t="n">
        <v>25</v>
      </c>
      <c r="AB28" s="38" t="n">
        <v>1</v>
      </c>
      <c r="AC28" s="120" t="n">
        <v>10</v>
      </c>
      <c r="AD28" s="38" t="n">
        <v>3</v>
      </c>
      <c r="AE28" s="121" t="n">
        <v>7</v>
      </c>
    </row>
    <row r="29" s="42" customFormat="true" ht="14.25" hidden="false" customHeight="true" outlineLevel="0" collapsed="false">
      <c r="A29" s="92"/>
      <c r="B29" s="113"/>
      <c r="C29" s="114"/>
      <c r="D29" s="115"/>
      <c r="E29" s="116"/>
      <c r="F29" s="117" t="s">
        <v>86</v>
      </c>
      <c r="G29" s="118" t="s">
        <v>26</v>
      </c>
      <c r="H29" s="119" t="n">
        <v>421</v>
      </c>
      <c r="I29" s="119" t="n">
        <v>271</v>
      </c>
      <c r="J29" s="119" t="n">
        <v>150</v>
      </c>
      <c r="K29" s="119" t="n">
        <v>0</v>
      </c>
      <c r="L29" s="119"/>
      <c r="M29" s="119"/>
      <c r="N29" s="119" t="n">
        <v>0</v>
      </c>
      <c r="O29" s="119"/>
      <c r="P29" s="119"/>
      <c r="Q29" s="38" t="n">
        <v>0</v>
      </c>
      <c r="R29" s="38"/>
      <c r="S29" s="38"/>
      <c r="T29" s="38" t="n">
        <v>0</v>
      </c>
      <c r="U29" s="38"/>
      <c r="V29" s="38" t="n">
        <v>0</v>
      </c>
      <c r="W29" s="119" t="n">
        <v>421</v>
      </c>
      <c r="X29" s="119" t="n">
        <v>271</v>
      </c>
      <c r="Y29" s="119" t="n">
        <v>150</v>
      </c>
      <c r="Z29" s="38" t="n">
        <v>21</v>
      </c>
      <c r="AA29" s="38" t="n">
        <v>19</v>
      </c>
      <c r="AB29" s="38" t="n">
        <v>2</v>
      </c>
      <c r="AC29" s="120" t="n">
        <v>8</v>
      </c>
      <c r="AD29" s="38" t="n">
        <v>2</v>
      </c>
      <c r="AE29" s="121" t="n">
        <v>6</v>
      </c>
    </row>
    <row r="30" s="42" customFormat="true" ht="14.25" hidden="false" customHeight="true" outlineLevel="0" collapsed="false">
      <c r="A30" s="92"/>
      <c r="B30" s="113"/>
      <c r="C30" s="114"/>
      <c r="D30" s="115"/>
      <c r="E30" s="122"/>
      <c r="F30" s="123" t="s">
        <v>87</v>
      </c>
      <c r="G30" s="124" t="s">
        <v>26</v>
      </c>
      <c r="H30" s="119" t="n">
        <v>252</v>
      </c>
      <c r="I30" s="119" t="n">
        <v>104</v>
      </c>
      <c r="J30" s="119" t="n">
        <v>148</v>
      </c>
      <c r="K30" s="119" t="n">
        <v>0</v>
      </c>
      <c r="L30" s="119"/>
      <c r="M30" s="119"/>
      <c r="N30" s="119" t="n">
        <v>0</v>
      </c>
      <c r="O30" s="119"/>
      <c r="P30" s="119"/>
      <c r="Q30" s="38" t="n">
        <v>6</v>
      </c>
      <c r="R30" s="38" t="n">
        <v>4</v>
      </c>
      <c r="S30" s="38" t="n">
        <v>2</v>
      </c>
      <c r="T30" s="38" t="n">
        <v>0</v>
      </c>
      <c r="U30" s="38"/>
      <c r="V30" s="38"/>
      <c r="W30" s="119" t="n">
        <v>258</v>
      </c>
      <c r="X30" s="119" t="n">
        <v>108</v>
      </c>
      <c r="Y30" s="119" t="n">
        <v>150</v>
      </c>
      <c r="Z30" s="38" t="n">
        <v>33</v>
      </c>
      <c r="AA30" s="38" t="n">
        <v>25</v>
      </c>
      <c r="AB30" s="38" t="n">
        <v>8</v>
      </c>
      <c r="AC30" s="120" t="n">
        <v>11</v>
      </c>
      <c r="AD30" s="38" t="n">
        <v>4</v>
      </c>
      <c r="AE30" s="121" t="n">
        <v>7</v>
      </c>
    </row>
    <row r="31" s="42" customFormat="true" ht="28.35" hidden="false" customHeight="false" outlineLevel="0" collapsed="false">
      <c r="A31" s="92"/>
      <c r="B31" s="113"/>
      <c r="C31" s="114"/>
      <c r="D31" s="115"/>
      <c r="E31" s="122"/>
      <c r="F31" s="123" t="s">
        <v>88</v>
      </c>
      <c r="G31" s="124" t="s">
        <v>26</v>
      </c>
      <c r="H31" s="119"/>
      <c r="I31" s="119"/>
      <c r="J31" s="119"/>
      <c r="K31" s="119" t="n">
        <v>0</v>
      </c>
      <c r="L31" s="119"/>
      <c r="M31" s="119"/>
      <c r="N31" s="119" t="n">
        <v>0</v>
      </c>
      <c r="O31" s="119"/>
      <c r="P31" s="119"/>
      <c r="Q31" s="38" t="n">
        <v>0</v>
      </c>
      <c r="R31" s="38"/>
      <c r="S31" s="38"/>
      <c r="T31" s="38" t="n">
        <v>3</v>
      </c>
      <c r="U31" s="38" t="n">
        <v>3</v>
      </c>
      <c r="V31" s="38" t="n">
        <v>0</v>
      </c>
      <c r="W31" s="119" t="n">
        <v>3</v>
      </c>
      <c r="X31" s="119" t="n">
        <v>3</v>
      </c>
      <c r="Y31" s="119" t="n">
        <v>0</v>
      </c>
      <c r="Z31" s="38"/>
      <c r="AA31" s="38"/>
      <c r="AB31" s="38"/>
      <c r="AC31" s="120"/>
      <c r="AD31" s="38"/>
      <c r="AE31" s="125"/>
    </row>
    <row r="32" s="42" customFormat="true" ht="14.25" hidden="false" customHeight="true" outlineLevel="0" collapsed="false">
      <c r="A32" s="92"/>
      <c r="B32" s="113"/>
      <c r="C32" s="114"/>
      <c r="D32" s="115"/>
      <c r="E32" s="122"/>
      <c r="F32" s="123" t="s">
        <v>89</v>
      </c>
      <c r="G32" s="126" t="s">
        <v>26</v>
      </c>
      <c r="H32" s="82" t="n">
        <v>0</v>
      </c>
      <c r="I32" s="82"/>
      <c r="J32" s="82"/>
      <c r="K32" s="82" t="n">
        <v>0</v>
      </c>
      <c r="L32" s="82"/>
      <c r="M32" s="82"/>
      <c r="N32" s="82" t="n">
        <v>0</v>
      </c>
      <c r="O32" s="82"/>
      <c r="P32" s="82"/>
      <c r="Q32" s="38" t="n">
        <v>0</v>
      </c>
      <c r="R32" s="38"/>
      <c r="S32" s="38"/>
      <c r="T32" s="38" t="n">
        <v>0</v>
      </c>
      <c r="U32" s="38"/>
      <c r="V32" s="38"/>
      <c r="W32" s="127" t="n">
        <v>0</v>
      </c>
      <c r="X32" s="127" t="n">
        <v>0</v>
      </c>
      <c r="Y32" s="127" t="n">
        <v>0</v>
      </c>
      <c r="Z32" s="38" t="n">
        <v>12</v>
      </c>
      <c r="AA32" s="38" t="n">
        <v>12</v>
      </c>
      <c r="AB32" s="38"/>
      <c r="AC32" s="120"/>
      <c r="AD32" s="38"/>
      <c r="AE32" s="125"/>
    </row>
    <row r="33" s="42" customFormat="true" ht="14.25" hidden="false" customHeight="true" outlineLevel="0" collapsed="false">
      <c r="A33" s="128"/>
      <c r="B33" s="129"/>
      <c r="C33" s="126"/>
      <c r="D33" s="129"/>
      <c r="E33" s="130"/>
      <c r="F33" s="131" t="s">
        <v>65</v>
      </c>
      <c r="G33" s="132"/>
      <c r="H33" s="133" t="n">
        <v>1322</v>
      </c>
      <c r="I33" s="133" t="n">
        <v>864</v>
      </c>
      <c r="J33" s="133" t="n">
        <v>458</v>
      </c>
      <c r="K33" s="133" t="n">
        <v>0</v>
      </c>
      <c r="L33" s="133" t="n">
        <v>0</v>
      </c>
      <c r="M33" s="133" t="n">
        <v>0</v>
      </c>
      <c r="N33" s="133" t="n">
        <v>0</v>
      </c>
      <c r="O33" s="133" t="n">
        <v>0</v>
      </c>
      <c r="P33" s="133" t="n">
        <v>0</v>
      </c>
      <c r="Q33" s="133" t="n">
        <v>33</v>
      </c>
      <c r="R33" s="133" t="n">
        <v>30</v>
      </c>
      <c r="S33" s="133" t="n">
        <v>3</v>
      </c>
      <c r="T33" s="133" t="n">
        <v>3</v>
      </c>
      <c r="U33" s="133" t="n">
        <v>3</v>
      </c>
      <c r="V33" s="133" t="n">
        <v>0</v>
      </c>
      <c r="W33" s="133" t="n">
        <v>1358</v>
      </c>
      <c r="X33" s="133" t="n">
        <v>897</v>
      </c>
      <c r="Y33" s="133" t="n">
        <v>461</v>
      </c>
      <c r="Z33" s="133" t="n">
        <v>109</v>
      </c>
      <c r="AA33" s="133" t="n">
        <v>98</v>
      </c>
      <c r="AB33" s="133" t="n">
        <v>11</v>
      </c>
      <c r="AC33" s="134" t="n">
        <v>36</v>
      </c>
      <c r="AD33" s="133" t="n">
        <v>9</v>
      </c>
      <c r="AE33" s="135" t="n">
        <v>27</v>
      </c>
    </row>
    <row r="34" s="42" customFormat="true" ht="14.25" hidden="false" customHeight="true" outlineLevel="0" collapsed="false">
      <c r="A34" s="128"/>
      <c r="B34" s="104" t="s">
        <v>90</v>
      </c>
      <c r="C34" s="105" t="s">
        <v>91</v>
      </c>
      <c r="D34" s="106" t="s">
        <v>92</v>
      </c>
      <c r="E34" s="107" t="s">
        <v>93</v>
      </c>
      <c r="F34" s="117" t="s">
        <v>94</v>
      </c>
      <c r="G34" s="118" t="s">
        <v>26</v>
      </c>
      <c r="H34" s="136" t="n">
        <v>410</v>
      </c>
      <c r="I34" s="136" t="n">
        <v>329</v>
      </c>
      <c r="J34" s="136" t="n">
        <v>81</v>
      </c>
      <c r="K34" s="137" t="n">
        <v>0</v>
      </c>
      <c r="L34" s="138" t="n">
        <v>0</v>
      </c>
      <c r="M34" s="138" t="n">
        <v>0</v>
      </c>
      <c r="N34" s="36" t="n">
        <v>0</v>
      </c>
      <c r="O34" s="38" t="n">
        <v>0</v>
      </c>
      <c r="P34" s="38" t="n">
        <v>0</v>
      </c>
      <c r="Q34" s="36" t="n">
        <v>2</v>
      </c>
      <c r="R34" s="38" t="n">
        <v>2</v>
      </c>
      <c r="S34" s="38" t="n">
        <v>0</v>
      </c>
      <c r="T34" s="36" t="n">
        <v>0</v>
      </c>
      <c r="U34" s="38"/>
      <c r="V34" s="38"/>
      <c r="W34" s="36" t="n">
        <v>412</v>
      </c>
      <c r="X34" s="36" t="n">
        <v>331</v>
      </c>
      <c r="Y34" s="36" t="n">
        <v>81</v>
      </c>
      <c r="Z34" s="36" t="n">
        <v>22</v>
      </c>
      <c r="AA34" s="38" t="n">
        <v>18</v>
      </c>
      <c r="AB34" s="38" t="n">
        <v>4</v>
      </c>
      <c r="AC34" s="139" t="n">
        <v>27</v>
      </c>
      <c r="AD34" s="140" t="n">
        <v>11</v>
      </c>
      <c r="AE34" s="141" t="n">
        <v>16</v>
      </c>
    </row>
    <row r="35" s="42" customFormat="true" ht="14.25" hidden="false" customHeight="true" outlineLevel="0" collapsed="false">
      <c r="A35" s="128"/>
      <c r="B35" s="116"/>
      <c r="C35" s="142"/>
      <c r="D35" s="143"/>
      <c r="E35" s="116"/>
      <c r="F35" s="144" t="s">
        <v>95</v>
      </c>
      <c r="G35" s="145" t="s">
        <v>26</v>
      </c>
      <c r="H35" s="146" t="n">
        <v>283</v>
      </c>
      <c r="I35" s="146" t="n">
        <v>67</v>
      </c>
      <c r="J35" s="146" t="n">
        <v>216</v>
      </c>
      <c r="K35" s="58" t="n">
        <v>0</v>
      </c>
      <c r="L35" s="147" t="n">
        <v>0</v>
      </c>
      <c r="M35" s="147" t="n">
        <v>0</v>
      </c>
      <c r="N35" s="58" t="n">
        <v>0</v>
      </c>
      <c r="O35" s="148" t="n">
        <v>0</v>
      </c>
      <c r="P35" s="148" t="n">
        <v>0</v>
      </c>
      <c r="Q35" s="36" t="n">
        <v>0</v>
      </c>
      <c r="R35" s="148" t="n">
        <v>0</v>
      </c>
      <c r="S35" s="148" t="n">
        <v>0</v>
      </c>
      <c r="T35" s="58" t="n">
        <v>0</v>
      </c>
      <c r="U35" s="148" t="n">
        <v>0</v>
      </c>
      <c r="V35" s="148" t="n">
        <v>0</v>
      </c>
      <c r="W35" s="58" t="n">
        <v>283</v>
      </c>
      <c r="X35" s="58" t="n">
        <v>67</v>
      </c>
      <c r="Y35" s="58" t="n">
        <v>216</v>
      </c>
      <c r="Z35" s="58" t="n">
        <v>21</v>
      </c>
      <c r="AA35" s="148" t="n">
        <v>13</v>
      </c>
      <c r="AB35" s="148" t="n">
        <v>8</v>
      </c>
      <c r="AC35" s="139"/>
      <c r="AD35" s="140"/>
      <c r="AE35" s="141"/>
    </row>
    <row r="36" s="42" customFormat="true" ht="14.25" hidden="false" customHeight="true" outlineLevel="0" collapsed="false">
      <c r="A36" s="128"/>
      <c r="B36" s="116"/>
      <c r="C36" s="142"/>
      <c r="D36" s="143"/>
      <c r="E36" s="116"/>
      <c r="F36" s="149" t="s">
        <v>17</v>
      </c>
      <c r="G36" s="149"/>
      <c r="H36" s="150" t="n">
        <v>693</v>
      </c>
      <c r="I36" s="150" t="n">
        <v>396</v>
      </c>
      <c r="J36" s="150" t="n">
        <v>297</v>
      </c>
      <c r="K36" s="137" t="n">
        <v>0</v>
      </c>
      <c r="L36" s="137" t="n">
        <v>0</v>
      </c>
      <c r="M36" s="137" t="n">
        <v>0</v>
      </c>
      <c r="N36" s="137" t="n">
        <v>0</v>
      </c>
      <c r="O36" s="137" t="n">
        <v>0</v>
      </c>
      <c r="P36" s="137" t="n">
        <v>0</v>
      </c>
      <c r="Q36" s="137" t="n">
        <v>2</v>
      </c>
      <c r="R36" s="137" t="n">
        <v>2</v>
      </c>
      <c r="S36" s="137" t="n">
        <v>0</v>
      </c>
      <c r="T36" s="137" t="n">
        <v>0</v>
      </c>
      <c r="U36" s="137" t="n">
        <v>0</v>
      </c>
      <c r="V36" s="137" t="n">
        <v>0</v>
      </c>
      <c r="W36" s="137" t="n">
        <v>695</v>
      </c>
      <c r="X36" s="137" t="n">
        <v>398</v>
      </c>
      <c r="Y36" s="137" t="n">
        <v>297</v>
      </c>
      <c r="Z36" s="137" t="n">
        <v>43</v>
      </c>
      <c r="AA36" s="137" t="n">
        <v>31</v>
      </c>
      <c r="AB36" s="137" t="n">
        <v>12</v>
      </c>
      <c r="AC36" s="137" t="n">
        <v>27</v>
      </c>
      <c r="AD36" s="137" t="n">
        <v>11</v>
      </c>
      <c r="AE36" s="151" t="n">
        <v>16</v>
      </c>
    </row>
    <row r="37" s="42" customFormat="true" ht="14.25" hidden="false" customHeight="true" outlineLevel="0" collapsed="false">
      <c r="A37" s="152"/>
      <c r="B37" s="153"/>
      <c r="C37" s="154" t="s">
        <v>96</v>
      </c>
      <c r="D37" s="154"/>
      <c r="E37" s="154"/>
      <c r="F37" s="155"/>
      <c r="G37" s="155"/>
      <c r="H37" s="156" t="n">
        <v>3123</v>
      </c>
      <c r="I37" s="156" t="n">
        <v>1977</v>
      </c>
      <c r="J37" s="156" t="n">
        <v>1146</v>
      </c>
      <c r="K37" s="156" t="n">
        <v>0</v>
      </c>
      <c r="L37" s="156" t="n">
        <v>0</v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39</v>
      </c>
      <c r="R37" s="156" t="n">
        <v>35</v>
      </c>
      <c r="S37" s="156" t="n">
        <v>4</v>
      </c>
      <c r="T37" s="156" t="n">
        <v>8</v>
      </c>
      <c r="U37" s="156" t="n">
        <v>7</v>
      </c>
      <c r="V37" s="156" t="n">
        <v>1</v>
      </c>
      <c r="W37" s="156" t="n">
        <v>3170</v>
      </c>
      <c r="X37" s="156" t="n">
        <v>2019</v>
      </c>
      <c r="Y37" s="156" t="n">
        <v>1151</v>
      </c>
      <c r="Z37" s="156" t="n">
        <v>206</v>
      </c>
      <c r="AA37" s="156" t="n">
        <v>168</v>
      </c>
      <c r="AB37" s="156" t="n">
        <v>38</v>
      </c>
      <c r="AC37" s="156" t="n">
        <v>99</v>
      </c>
      <c r="AD37" s="156" t="n">
        <v>41</v>
      </c>
      <c r="AE37" s="157" t="n">
        <v>58</v>
      </c>
    </row>
    <row r="38" s="42" customFormat="true" ht="14.25" hidden="false" customHeight="true" outlineLevel="0" collapsed="false">
      <c r="A38" s="24"/>
      <c r="B38" s="158"/>
      <c r="C38" s="158"/>
      <c r="D38" s="159" t="s">
        <v>97</v>
      </c>
      <c r="E38" s="158"/>
      <c r="F38" s="158"/>
      <c r="G38" s="158"/>
      <c r="H38" s="160" t="n">
        <v>9148</v>
      </c>
      <c r="I38" s="160" t="n">
        <v>5174</v>
      </c>
      <c r="J38" s="160" t="n">
        <v>3974</v>
      </c>
      <c r="K38" s="160" t="n">
        <v>0</v>
      </c>
      <c r="L38" s="160" t="n">
        <v>0</v>
      </c>
      <c r="M38" s="160" t="n">
        <v>0</v>
      </c>
      <c r="N38" s="160" t="n">
        <v>3</v>
      </c>
      <c r="O38" s="160" t="n">
        <v>0</v>
      </c>
      <c r="P38" s="160" t="n">
        <v>3</v>
      </c>
      <c r="Q38" s="160" t="n">
        <v>834</v>
      </c>
      <c r="R38" s="160" t="n">
        <v>551</v>
      </c>
      <c r="S38" s="160" t="n">
        <v>283</v>
      </c>
      <c r="T38" s="160" t="n">
        <v>56</v>
      </c>
      <c r="U38" s="160" t="n">
        <v>42</v>
      </c>
      <c r="V38" s="160" t="n">
        <v>14</v>
      </c>
      <c r="W38" s="160" t="n">
        <v>10041</v>
      </c>
      <c r="X38" s="160" t="n">
        <v>5767</v>
      </c>
      <c r="Y38" s="160" t="n">
        <v>4274</v>
      </c>
      <c r="Z38" s="160" t="n">
        <v>862</v>
      </c>
      <c r="AA38" s="160" t="n">
        <v>658</v>
      </c>
      <c r="AB38" s="160" t="n">
        <v>204</v>
      </c>
      <c r="AC38" s="160" t="n">
        <v>1401</v>
      </c>
      <c r="AD38" s="160" t="n">
        <v>461</v>
      </c>
      <c r="AE38" s="161" t="n">
        <v>940</v>
      </c>
    </row>
    <row r="39" s="42" customFormat="true" ht="12.75" hidden="false" customHeight="true" outlineLevel="0" collapsed="false">
      <c r="A39" s="1"/>
      <c r="B39" s="1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9"/>
    </row>
    <row r="40" customFormat="false" ht="12.75" hidden="false" customHeight="true" outlineLevel="0" collapsed="false">
      <c r="AF40" s="162"/>
    </row>
    <row r="41" customFormat="false" ht="12.75" hidden="false" customHeight="true" outlineLevel="0" collapsed="false">
      <c r="AF41" s="162"/>
    </row>
    <row r="42" customFormat="false" ht="12.75" hidden="false" customHeight="true" outlineLevel="0" collapsed="false">
      <c r="AF42" s="163"/>
    </row>
    <row r="43" customFormat="false" ht="12.75" hidden="false" customHeight="true" outlineLevel="0" collapsed="false">
      <c r="AF43" s="164"/>
    </row>
    <row r="44" customFormat="false" ht="12.75" hidden="false" customHeight="true" outlineLevel="0" collapsed="false">
      <c r="AF44" s="164"/>
    </row>
    <row r="45" customFormat="false" ht="12.75" hidden="false" customHeight="true" outlineLevel="0" collapsed="false">
      <c r="AF45" s="164"/>
    </row>
    <row r="46" customFormat="false" ht="12.75" hidden="false" customHeight="true" outlineLevel="0" collapsed="false">
      <c r="AF46" s="164"/>
    </row>
    <row r="47" customFormat="false" ht="12.75" hidden="false" customHeight="true" outlineLevel="0" collapsed="false">
      <c r="AF47" s="164"/>
    </row>
    <row r="48" customFormat="false" ht="12.75" hidden="false" customHeight="true" outlineLevel="0" collapsed="false">
      <c r="AF48" s="164"/>
    </row>
    <row r="49" customFormat="false" ht="12.75" hidden="false" customHeight="true" outlineLevel="0" collapsed="false">
      <c r="AF49" s="164"/>
    </row>
    <row r="50" customFormat="false" ht="12.75" hidden="false" customHeight="true" outlineLevel="0" collapsed="false">
      <c r="AF50" s="164"/>
    </row>
    <row r="51" customFormat="false" ht="12.75" hidden="false" customHeight="true" outlineLevel="0" collapsed="false">
      <c r="AF51" s="164"/>
    </row>
    <row r="52" customFormat="false" ht="12.75" hidden="false" customHeight="true" outlineLevel="0" collapsed="false">
      <c r="AF52" s="164"/>
    </row>
    <row r="53" customFormat="false" ht="12.75" hidden="false" customHeight="true" outlineLevel="0" collapsed="false">
      <c r="AF53" s="164"/>
    </row>
    <row r="54" customFormat="false" ht="12.75" hidden="false" customHeight="true" outlineLevel="0" collapsed="false">
      <c r="AF54" s="164"/>
    </row>
    <row r="55" customFormat="false" ht="12.75" hidden="false" customHeight="true" outlineLevel="0" collapsed="false">
      <c r="AF55" s="165"/>
    </row>
    <row r="56" customFormat="false" ht="12.75" hidden="false" customHeight="true" outlineLevel="0" collapsed="false">
      <c r="AF56" s="166"/>
    </row>
    <row r="57" customFormat="false" ht="12.75" hidden="false" customHeight="true" outlineLevel="0" collapsed="false">
      <c r="AF57" s="166"/>
    </row>
    <row r="58" customFormat="false" ht="12.75" hidden="false" customHeight="true" outlineLevel="0" collapsed="false">
      <c r="AF58" s="166"/>
    </row>
    <row r="59" customFormat="false" ht="12.75" hidden="false" customHeight="true" outlineLevel="0" collapsed="false">
      <c r="AF59" s="166"/>
    </row>
    <row r="60" customFormat="false" ht="12.75" hidden="false" customHeight="true" outlineLevel="0" collapsed="false">
      <c r="AF60" s="166"/>
    </row>
    <row r="61" customFormat="false" ht="12.75" hidden="false" customHeight="true" outlineLevel="0" collapsed="false">
      <c r="AF61" s="165"/>
    </row>
    <row r="62" customFormat="false" ht="12.75" hidden="false" customHeight="true" outlineLevel="0" collapsed="false">
      <c r="AF62" s="166"/>
    </row>
    <row r="63" customFormat="false" ht="12.75" hidden="false" customHeight="true" outlineLevel="0" collapsed="false">
      <c r="AF63" s="166"/>
    </row>
    <row r="64" customFormat="false" ht="12.75" hidden="false" customHeight="true" outlineLevel="0" collapsed="false">
      <c r="AF64" s="166"/>
    </row>
    <row r="65" customFormat="false" ht="12.75" hidden="false" customHeight="true" outlineLevel="0" collapsed="false">
      <c r="AF65" s="166"/>
    </row>
    <row r="66" customFormat="false" ht="12.75" hidden="false" customHeight="true" outlineLevel="0" collapsed="false">
      <c r="AF66" s="166"/>
    </row>
    <row r="67" customFormat="false" ht="12.75" hidden="false" customHeight="true" outlineLevel="0" collapsed="false">
      <c r="AF67" s="166"/>
    </row>
    <row r="68" customFormat="false" ht="11.5" hidden="false" customHeight="false" outlineLevel="0" collapsed="false">
      <c r="AF68" s="166"/>
    </row>
    <row r="69" customFormat="false" ht="11.5" hidden="false" customHeight="false" outlineLevel="0" collapsed="false">
      <c r="AF69" s="167"/>
    </row>
    <row r="70" customFormat="false" ht="11.5" hidden="false" customHeight="false" outlineLevel="0" collapsed="false">
      <c r="AF70" s="167"/>
    </row>
    <row r="71" customFormat="false" ht="11.5" hidden="false" customHeight="false" outlineLevel="0" collapsed="false">
      <c r="AF71" s="165"/>
    </row>
    <row r="72" customFormat="false" ht="11.5" hidden="false" customHeight="false" outlineLevel="0" collapsed="false">
      <c r="AF72" s="165"/>
    </row>
    <row r="73" customFormat="false" ht="11.5" hidden="false" customHeight="false" outlineLevel="0" collapsed="false">
      <c r="AF73" s="165"/>
    </row>
  </sheetData>
  <mergeCells count="23">
    <mergeCell ref="G2:G4"/>
    <mergeCell ref="Z2:AB3"/>
    <mergeCell ref="AC2:AE3"/>
    <mergeCell ref="H3:J3"/>
    <mergeCell ref="K3:M3"/>
    <mergeCell ref="N3:P3"/>
    <mergeCell ref="Q3:S3"/>
    <mergeCell ref="T3:V3"/>
    <mergeCell ref="W3:Y3"/>
    <mergeCell ref="Z6:Z7"/>
    <mergeCell ref="AA6:AA7"/>
    <mergeCell ref="AB6:AB7"/>
    <mergeCell ref="Z8:Z9"/>
    <mergeCell ref="AA8:AA9"/>
    <mergeCell ref="AB8:AB9"/>
    <mergeCell ref="AC22:AC25"/>
    <mergeCell ref="AD22:AD25"/>
    <mergeCell ref="AE22:AE25"/>
    <mergeCell ref="AC34:AC35"/>
    <mergeCell ref="AD34:AD35"/>
    <mergeCell ref="AE34:AE35"/>
    <mergeCell ref="F36:G36"/>
    <mergeCell ref="C37:E37"/>
  </mergeCells>
  <printOptions headings="false" gridLines="false" gridLinesSet="true" horizontalCentered="false" verticalCentered="true"/>
  <pageMargins left="1.575" right="0.196527777777778" top="0.945138888888889" bottom="0.551388888888889" header="0.511811023622047" footer="0.315277777777778"/>
  <pageSetup paperSize="9" scale="75" fitToWidth="1" fitToHeight="1" pageOrder="overThenDown" orientation="portrait" blackAndWhite="false" draft="false" cellComments="none" firstPageNumber="41" useFirstPageNumber="true" horizontalDpi="300" verticalDpi="300" copies="1"/>
  <headerFooter differentFirst="false" differentOddEven="false">
    <oddHeader/>
    <oddFooter>&amp;C&amp;"ＭＳ ゴシック,標準"&amp;16 43</oddFooter>
  </headerFooter>
  <colBreaks count="2" manualBreakCount="2">
    <brk id="10" man="true" max="65535" min="0"/>
    <brk id="31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2:Y246"/>
  <sheetViews>
    <sheetView showFormulas="false" showGridLines="false" showRowColHeaders="true" showZeros="false" rightToLeft="false" tabSelected="false" showOutlineSymbols="true" defaultGridColor="true" view="pageBreakPreview" topLeftCell="B1" colorId="64" zoomScale="100" zoomScaleNormal="100" zoomScalePageLayoutView="100" workbookViewId="0">
      <pane xSplit="3" ySplit="5" topLeftCell="E6" activePane="bottomRight" state="frozen"/>
      <selection pane="topLeft" activeCell="B1" activeCellId="0" sqref="B1"/>
      <selection pane="topRight" activeCell="E1" activeCellId="0" sqref="E1"/>
      <selection pane="bottomLeft" activeCell="B6" activeCellId="0" sqref="B6"/>
      <selection pane="bottomRight" activeCell="B2" activeCellId="0" sqref="B2"/>
    </sheetView>
  </sheetViews>
  <sheetFormatPr defaultColWidth="10.71484375" defaultRowHeight="11.5" zeroHeight="false" outlineLevelRow="0" outlineLevelCol="0"/>
  <cols>
    <col collapsed="false" customWidth="true" hidden="false" outlineLevel="0" max="1" min="1" style="1" width="2.79"/>
    <col collapsed="false" customWidth="true" hidden="false" outlineLevel="0" max="3" min="2" style="1" width="10"/>
    <col collapsed="false" customWidth="true" hidden="false" outlineLevel="0" max="4" min="4" style="1" width="4.21"/>
    <col collapsed="false" customWidth="true" hidden="false" outlineLevel="0" max="22" min="5" style="1" width="4.94"/>
    <col collapsed="false" customWidth="true" hidden="false" outlineLevel="0" max="25" min="23" style="1" width="7.28"/>
    <col collapsed="false" customWidth="true" hidden="false" outlineLevel="0" max="26" min="26" style="1" width="2.21"/>
    <col collapsed="false" customWidth="true" hidden="false" outlineLevel="0" max="27" min="27" style="1" width="3.93"/>
    <col collapsed="false" customWidth="false" hidden="false" outlineLevel="0" max="1024" min="28" style="1" width="10.71"/>
  </cols>
  <sheetData>
    <row r="2" s="168" customFormat="true" ht="18.75" hidden="false" customHeight="true" outlineLevel="0" collapsed="false">
      <c r="B2" s="169" t="s">
        <v>98</v>
      </c>
      <c r="C2" s="169"/>
      <c r="D2" s="169"/>
      <c r="F2" s="170"/>
    </row>
    <row r="3" s="42" customFormat="true" ht="14.15" hidden="false" customHeight="true" outlineLevel="0" collapsed="false">
      <c r="B3" s="171"/>
      <c r="C3" s="172"/>
      <c r="D3" s="173" t="s">
        <v>99</v>
      </c>
      <c r="E3" s="174"/>
      <c r="F3" s="13"/>
      <c r="G3" s="174"/>
      <c r="H3" s="175" t="s">
        <v>100</v>
      </c>
      <c r="I3" s="174"/>
      <c r="J3" s="174"/>
      <c r="K3" s="174"/>
      <c r="L3" s="174"/>
      <c r="M3" s="174"/>
      <c r="N3" s="174"/>
      <c r="O3" s="176" t="s">
        <v>101</v>
      </c>
      <c r="P3" s="174"/>
      <c r="Q3" s="174"/>
      <c r="R3" s="174"/>
      <c r="S3" s="174"/>
      <c r="T3" s="174"/>
      <c r="U3" s="174"/>
      <c r="V3" s="174"/>
      <c r="W3" s="13"/>
      <c r="X3" s="13"/>
      <c r="Y3" s="177"/>
    </row>
    <row r="4" s="42" customFormat="true" ht="14.15" hidden="false" customHeight="true" outlineLevel="0" collapsed="false">
      <c r="B4" s="17" t="s">
        <v>6</v>
      </c>
      <c r="C4" s="18" t="s">
        <v>10</v>
      </c>
      <c r="D4" s="173"/>
      <c r="E4" s="178" t="s">
        <v>102</v>
      </c>
      <c r="F4" s="178"/>
      <c r="G4" s="178"/>
      <c r="H4" s="178" t="s">
        <v>103</v>
      </c>
      <c r="I4" s="178"/>
      <c r="J4" s="178"/>
      <c r="K4" s="179" t="s">
        <v>104</v>
      </c>
      <c r="L4" s="179"/>
      <c r="M4" s="179"/>
      <c r="N4" s="178" t="s">
        <v>105</v>
      </c>
      <c r="O4" s="178"/>
      <c r="P4" s="178"/>
      <c r="Q4" s="178" t="s">
        <v>106</v>
      </c>
      <c r="R4" s="178"/>
      <c r="S4" s="178"/>
      <c r="T4" s="178" t="s">
        <v>107</v>
      </c>
      <c r="U4" s="178"/>
      <c r="V4" s="178"/>
      <c r="W4" s="180"/>
      <c r="X4" s="181" t="s">
        <v>16</v>
      </c>
      <c r="Y4" s="182"/>
    </row>
    <row r="5" s="42" customFormat="true" ht="14.15" hidden="false" customHeight="true" outlineLevel="0" collapsed="false">
      <c r="B5" s="183"/>
      <c r="C5" s="184"/>
      <c r="D5" s="173"/>
      <c r="E5" s="185" t="s">
        <v>17</v>
      </c>
      <c r="F5" s="185" t="s">
        <v>18</v>
      </c>
      <c r="G5" s="185" t="s">
        <v>19</v>
      </c>
      <c r="H5" s="185" t="s">
        <v>17</v>
      </c>
      <c r="I5" s="185" t="s">
        <v>18</v>
      </c>
      <c r="J5" s="185" t="s">
        <v>19</v>
      </c>
      <c r="K5" s="185" t="s">
        <v>17</v>
      </c>
      <c r="L5" s="185" t="s">
        <v>18</v>
      </c>
      <c r="M5" s="185" t="s">
        <v>19</v>
      </c>
      <c r="N5" s="185" t="s">
        <v>17</v>
      </c>
      <c r="O5" s="185" t="s">
        <v>18</v>
      </c>
      <c r="P5" s="185" t="s">
        <v>19</v>
      </c>
      <c r="Q5" s="185" t="s">
        <v>17</v>
      </c>
      <c r="R5" s="185" t="s">
        <v>18</v>
      </c>
      <c r="S5" s="185" t="s">
        <v>19</v>
      </c>
      <c r="T5" s="185" t="s">
        <v>17</v>
      </c>
      <c r="U5" s="185" t="s">
        <v>18</v>
      </c>
      <c r="V5" s="185" t="s">
        <v>19</v>
      </c>
      <c r="W5" s="186" t="s">
        <v>17</v>
      </c>
      <c r="X5" s="21" t="s">
        <v>18</v>
      </c>
      <c r="Y5" s="187" t="s">
        <v>19</v>
      </c>
    </row>
    <row r="6" customFormat="false" ht="12.75" hidden="false" customHeight="true" outlineLevel="0" collapsed="false">
      <c r="B6" s="188" t="s">
        <v>21</v>
      </c>
      <c r="C6" s="31" t="s">
        <v>25</v>
      </c>
      <c r="D6" s="189" t="s">
        <v>26</v>
      </c>
      <c r="E6" s="36" t="n">
        <f aca="false">SUM(F6:G6)</f>
        <v>167</v>
      </c>
      <c r="F6" s="38" t="n">
        <v>53</v>
      </c>
      <c r="G6" s="38" t="n">
        <v>114</v>
      </c>
      <c r="H6" s="36" t="n">
        <f aca="false">SUM(I6:J6)</f>
        <v>166</v>
      </c>
      <c r="I6" s="38" t="n">
        <v>62</v>
      </c>
      <c r="J6" s="38" t="n">
        <v>104</v>
      </c>
      <c r="K6" s="36" t="n">
        <f aca="false">SUM(L6:M6)</f>
        <v>172</v>
      </c>
      <c r="L6" s="38" t="n">
        <v>68</v>
      </c>
      <c r="M6" s="38" t="n">
        <v>104</v>
      </c>
      <c r="N6" s="36" t="n">
        <f aca="false">SUM(O6:P6)</f>
        <v>193</v>
      </c>
      <c r="O6" s="38" t="n">
        <v>83</v>
      </c>
      <c r="P6" s="38" t="n">
        <v>110</v>
      </c>
      <c r="Q6" s="38"/>
      <c r="R6" s="38"/>
      <c r="S6" s="38"/>
      <c r="T6" s="38"/>
      <c r="U6" s="38"/>
      <c r="V6" s="38"/>
      <c r="W6" s="51" t="n">
        <f aca="false">E6+H6+K6+N6+Q6+T6</f>
        <v>698</v>
      </c>
      <c r="X6" s="36" t="n">
        <f aca="false">F6+I6+L6+O6+R6+U6</f>
        <v>266</v>
      </c>
      <c r="Y6" s="190" t="n">
        <f aca="false">G6+J6+M6+P6+S6+V6</f>
        <v>432</v>
      </c>
    </row>
    <row r="7" s="42" customFormat="true" ht="12.75" hidden="false" customHeight="true" outlineLevel="0" collapsed="false">
      <c r="B7" s="191"/>
      <c r="C7" s="31" t="s">
        <v>31</v>
      </c>
      <c r="D7" s="189" t="s">
        <v>26</v>
      </c>
      <c r="E7" s="36" t="n">
        <f aca="false">SUM(F7:G7)</f>
        <v>155</v>
      </c>
      <c r="F7" s="38" t="n">
        <v>79</v>
      </c>
      <c r="G7" s="38" t="n">
        <v>76</v>
      </c>
      <c r="H7" s="36" t="n">
        <f aca="false">SUM(I7:J7)</f>
        <v>151</v>
      </c>
      <c r="I7" s="38" t="n">
        <v>87</v>
      </c>
      <c r="J7" s="38" t="n">
        <v>64</v>
      </c>
      <c r="K7" s="36" t="n">
        <f aca="false">SUM(L7:M7)</f>
        <v>158</v>
      </c>
      <c r="L7" s="38" t="n">
        <v>93</v>
      </c>
      <c r="M7" s="38" t="n">
        <v>65</v>
      </c>
      <c r="N7" s="36" t="n">
        <f aca="false">SUM(O7:P7)</f>
        <v>193</v>
      </c>
      <c r="O7" s="38" t="n">
        <v>125</v>
      </c>
      <c r="P7" s="38" t="n">
        <v>68</v>
      </c>
      <c r="Q7" s="38"/>
      <c r="R7" s="38"/>
      <c r="S7" s="38"/>
      <c r="T7" s="38"/>
      <c r="U7" s="38"/>
      <c r="V7" s="38"/>
      <c r="W7" s="51" t="n">
        <f aca="false">E7+H7+K7+N7+Q7+T7</f>
        <v>657</v>
      </c>
      <c r="X7" s="36" t="n">
        <f aca="false">F7+I7+L7+O7+R7+U7</f>
        <v>384</v>
      </c>
      <c r="Y7" s="190" t="n">
        <f aca="false">G7+J7+M7+P7+S7+V7</f>
        <v>273</v>
      </c>
    </row>
    <row r="8" s="42" customFormat="true" ht="12.75" hidden="false" customHeight="true" outlineLevel="0" collapsed="false">
      <c r="B8" s="191"/>
      <c r="C8" s="31" t="s">
        <v>33</v>
      </c>
      <c r="D8" s="189" t="s">
        <v>34</v>
      </c>
      <c r="E8" s="36" t="n">
        <f aca="false">SUM(F8:G8)</f>
        <v>5</v>
      </c>
      <c r="F8" s="38" t="n">
        <v>2</v>
      </c>
      <c r="G8" s="38" t="n">
        <v>3</v>
      </c>
      <c r="H8" s="36" t="n">
        <f aca="false">SUM(I8:J8)</f>
        <v>3</v>
      </c>
      <c r="I8" s="38" t="n">
        <v>2</v>
      </c>
      <c r="J8" s="38" t="n">
        <v>1</v>
      </c>
      <c r="K8" s="36" t="n">
        <f aca="false">SUM(L8:M8)</f>
        <v>2</v>
      </c>
      <c r="L8" s="38" t="n">
        <v>1</v>
      </c>
      <c r="M8" s="38" t="n">
        <v>1</v>
      </c>
      <c r="N8" s="36" t="n">
        <f aca="false">SUM(O8:P8)</f>
        <v>13</v>
      </c>
      <c r="O8" s="38" t="n">
        <v>7</v>
      </c>
      <c r="P8" s="38" t="n">
        <v>6</v>
      </c>
      <c r="Q8" s="38"/>
      <c r="R8" s="38"/>
      <c r="S8" s="38"/>
      <c r="T8" s="38"/>
      <c r="U8" s="38"/>
      <c r="V8" s="38"/>
      <c r="W8" s="51" t="n">
        <f aca="false">E8+H8+K8+N8+Q8+T8</f>
        <v>23</v>
      </c>
      <c r="X8" s="36" t="n">
        <f aca="false">F8+I8+L8+O8+R8+U8</f>
        <v>12</v>
      </c>
      <c r="Y8" s="190" t="n">
        <f aca="false">G8+J8+M8+P8+S8+V8</f>
        <v>11</v>
      </c>
    </row>
    <row r="9" s="42" customFormat="true" ht="12.75" hidden="false" customHeight="true" outlineLevel="0" collapsed="false">
      <c r="B9" s="191"/>
      <c r="C9" s="31" t="s">
        <v>37</v>
      </c>
      <c r="D9" s="189" t="s">
        <v>26</v>
      </c>
      <c r="E9" s="36" t="n">
        <f aca="false">SUM(F9:G9)</f>
        <v>256</v>
      </c>
      <c r="F9" s="38" t="n">
        <v>134</v>
      </c>
      <c r="G9" s="38" t="n">
        <v>122</v>
      </c>
      <c r="H9" s="36" t="n">
        <f aca="false">SUM(I9:J9)</f>
        <v>259</v>
      </c>
      <c r="I9" s="38" t="n">
        <v>130</v>
      </c>
      <c r="J9" s="38" t="n">
        <v>129</v>
      </c>
      <c r="K9" s="36" t="n">
        <f aca="false">SUM(L9:M9)</f>
        <v>273</v>
      </c>
      <c r="L9" s="38" t="n">
        <v>146</v>
      </c>
      <c r="M9" s="38" t="n">
        <v>127</v>
      </c>
      <c r="N9" s="36" t="n">
        <f aca="false">SUM(O9:P9)</f>
        <v>308</v>
      </c>
      <c r="O9" s="38" t="n">
        <v>161</v>
      </c>
      <c r="P9" s="38" t="n">
        <v>147</v>
      </c>
      <c r="Q9" s="38"/>
      <c r="R9" s="38"/>
      <c r="S9" s="38"/>
      <c r="T9" s="38"/>
      <c r="U9" s="38"/>
      <c r="V9" s="38"/>
      <c r="W9" s="51" t="n">
        <f aca="false">E9+H9+K9+N9+Q9+T9</f>
        <v>1096</v>
      </c>
      <c r="X9" s="36" t="n">
        <f aca="false">F9+I9+L9+O9+R9+U9</f>
        <v>571</v>
      </c>
      <c r="Y9" s="190" t="n">
        <f aca="false">G9+J9+M9+P9+S9+V9</f>
        <v>525</v>
      </c>
    </row>
    <row r="10" s="42" customFormat="true" ht="12.75" hidden="false" customHeight="true" outlineLevel="0" collapsed="false">
      <c r="B10" s="191"/>
      <c r="C10" s="31" t="s">
        <v>33</v>
      </c>
      <c r="D10" s="189" t="s">
        <v>34</v>
      </c>
      <c r="E10" s="36" t="n">
        <f aca="false">SUM(F10:G10)</f>
        <v>8</v>
      </c>
      <c r="F10" s="38" t="n">
        <v>6</v>
      </c>
      <c r="G10" s="38" t="n">
        <v>2</v>
      </c>
      <c r="H10" s="36" t="n">
        <f aca="false">SUM(I10:J10)</f>
        <v>6</v>
      </c>
      <c r="I10" s="38" t="n">
        <v>3</v>
      </c>
      <c r="J10" s="38" t="n">
        <v>3</v>
      </c>
      <c r="K10" s="36" t="n">
        <f aca="false">SUM(L10:M10)</f>
        <v>9</v>
      </c>
      <c r="L10" s="38" t="n">
        <v>6</v>
      </c>
      <c r="M10" s="38" t="n">
        <v>3</v>
      </c>
      <c r="N10" s="36" t="n">
        <f aca="false">SUM(O10:P10)</f>
        <v>15</v>
      </c>
      <c r="O10" s="38" t="n">
        <v>9</v>
      </c>
      <c r="P10" s="38" t="n">
        <v>6</v>
      </c>
      <c r="Q10" s="38"/>
      <c r="R10" s="38"/>
      <c r="S10" s="38"/>
      <c r="T10" s="38"/>
      <c r="U10" s="38"/>
      <c r="V10" s="38"/>
      <c r="W10" s="51" t="n">
        <f aca="false">E10+H10+K10+N10+Q10+T10</f>
        <v>38</v>
      </c>
      <c r="X10" s="36" t="n">
        <f aca="false">F10+I10+L10+O10+R10+U10</f>
        <v>24</v>
      </c>
      <c r="Y10" s="190" t="n">
        <f aca="false">G10+J10+M10+P10+S10+V10</f>
        <v>14</v>
      </c>
    </row>
    <row r="11" s="42" customFormat="true" ht="12.75" hidden="false" customHeight="true" outlineLevel="0" collapsed="false">
      <c r="B11" s="191"/>
      <c r="C11" s="31" t="s">
        <v>43</v>
      </c>
      <c r="D11" s="189" t="s">
        <v>26</v>
      </c>
      <c r="E11" s="36" t="n">
        <f aca="false">SUM(F11:G11)</f>
        <v>194</v>
      </c>
      <c r="F11" s="38" t="n">
        <v>75</v>
      </c>
      <c r="G11" s="38" t="n">
        <v>119</v>
      </c>
      <c r="H11" s="36" t="n">
        <f aca="false">SUM(I11:J11)</f>
        <v>222</v>
      </c>
      <c r="I11" s="38" t="n">
        <v>91</v>
      </c>
      <c r="J11" s="38" t="n">
        <v>131</v>
      </c>
      <c r="K11" s="36" t="n">
        <f aca="false">SUM(L11:M11)</f>
        <v>186</v>
      </c>
      <c r="L11" s="38" t="n">
        <v>72</v>
      </c>
      <c r="M11" s="38" t="n">
        <v>114</v>
      </c>
      <c r="N11" s="36" t="n">
        <f aca="false">SUM(O11:P11)</f>
        <v>206</v>
      </c>
      <c r="O11" s="38" t="n">
        <v>77</v>
      </c>
      <c r="P11" s="38" t="n">
        <v>129</v>
      </c>
      <c r="Q11" s="36" t="n">
        <f aca="false">SUM(R11:S11)</f>
        <v>120</v>
      </c>
      <c r="R11" s="38" t="n">
        <v>72</v>
      </c>
      <c r="S11" s="38" t="n">
        <v>48</v>
      </c>
      <c r="T11" s="36" t="n">
        <f aca="false">SUM(U11:V11)</f>
        <v>115</v>
      </c>
      <c r="U11" s="38" t="n">
        <v>66</v>
      </c>
      <c r="V11" s="38" t="n">
        <v>49</v>
      </c>
      <c r="W11" s="51" t="n">
        <f aca="false">E11+H11+K11+N11+Q11+T11</f>
        <v>1043</v>
      </c>
      <c r="X11" s="36" t="n">
        <f aca="false">F11+I11+L11+O11+R11+U11</f>
        <v>453</v>
      </c>
      <c r="Y11" s="190" t="n">
        <f aca="false">G11+J11+M11+P11+S11+V11</f>
        <v>590</v>
      </c>
    </row>
    <row r="12" s="42" customFormat="true" ht="12.75" hidden="false" customHeight="true" outlineLevel="0" collapsed="false">
      <c r="B12" s="191"/>
      <c r="C12" s="31" t="s">
        <v>47</v>
      </c>
      <c r="D12" s="189" t="s">
        <v>26</v>
      </c>
      <c r="E12" s="36" t="n">
        <f aca="false">SUM(F12:G12)</f>
        <v>342</v>
      </c>
      <c r="F12" s="38" t="n">
        <v>255</v>
      </c>
      <c r="G12" s="38" t="n">
        <v>87</v>
      </c>
      <c r="H12" s="36" t="n">
        <f aca="false">SUM(I12:J12)</f>
        <v>335</v>
      </c>
      <c r="I12" s="38" t="n">
        <v>253</v>
      </c>
      <c r="J12" s="38" t="n">
        <v>82</v>
      </c>
      <c r="K12" s="36" t="n">
        <f aca="false">SUM(L12:M12)</f>
        <v>351</v>
      </c>
      <c r="L12" s="38" t="n">
        <v>274</v>
      </c>
      <c r="M12" s="38" t="n">
        <v>77</v>
      </c>
      <c r="N12" s="36" t="n">
        <f aca="false">SUM(O12:P12)</f>
        <v>421</v>
      </c>
      <c r="O12" s="38" t="n">
        <v>329</v>
      </c>
      <c r="P12" s="38" t="n">
        <v>92</v>
      </c>
      <c r="Q12" s="36" t="n">
        <f aca="false">SUM(R12:S12)</f>
        <v>0</v>
      </c>
      <c r="R12" s="38"/>
      <c r="S12" s="38"/>
      <c r="T12" s="36" t="n">
        <f aca="false">SUM(U12:V12)</f>
        <v>0</v>
      </c>
      <c r="U12" s="38"/>
      <c r="V12" s="38"/>
      <c r="W12" s="51" t="n">
        <f aca="false">E12+H12+K12+N12+Q12+T12</f>
        <v>1449</v>
      </c>
      <c r="X12" s="36" t="n">
        <f aca="false">F12+I12+L12+O12+R12+U12</f>
        <v>1111</v>
      </c>
      <c r="Y12" s="190" t="n">
        <f aca="false">G12+J12+M12+P12+S12+V12</f>
        <v>338</v>
      </c>
    </row>
    <row r="13" s="42" customFormat="true" ht="12.75" hidden="false" customHeight="true" outlineLevel="0" collapsed="false">
      <c r="B13" s="191"/>
      <c r="C13" s="31" t="s">
        <v>48</v>
      </c>
      <c r="D13" s="189" t="s">
        <v>26</v>
      </c>
      <c r="E13" s="36" t="n">
        <f aca="false">SUM(F13:G13)</f>
        <v>0</v>
      </c>
      <c r="F13" s="38"/>
      <c r="G13" s="38"/>
      <c r="H13" s="36" t="n">
        <f aca="false">SUM(I13:J13)</f>
        <v>0</v>
      </c>
      <c r="I13" s="38"/>
      <c r="J13" s="38"/>
      <c r="K13" s="36" t="n">
        <f aca="false">SUM(L13:M13)</f>
        <v>0</v>
      </c>
      <c r="L13" s="38" t="n">
        <v>0</v>
      </c>
      <c r="M13" s="38" t="n">
        <v>0</v>
      </c>
      <c r="N13" s="36" t="n">
        <f aca="false">SUM(O13:P13)</f>
        <v>29</v>
      </c>
      <c r="O13" s="38" t="n">
        <v>29</v>
      </c>
      <c r="P13" s="38"/>
      <c r="Q13" s="38"/>
      <c r="R13" s="38"/>
      <c r="S13" s="38"/>
      <c r="T13" s="38"/>
      <c r="U13" s="38"/>
      <c r="V13" s="38"/>
      <c r="W13" s="51" t="n">
        <f aca="false">E13+H13+K13+N13+Q13+T13</f>
        <v>29</v>
      </c>
      <c r="X13" s="36" t="n">
        <f aca="false">F13+I13+L13+O13+R13+U13</f>
        <v>29</v>
      </c>
      <c r="Y13" s="190" t="n">
        <f aca="false">G13+J13+M13+P13+S13+V13</f>
        <v>0</v>
      </c>
    </row>
    <row r="14" s="42" customFormat="true" ht="12.75" hidden="false" customHeight="true" outlineLevel="0" collapsed="false">
      <c r="B14" s="191"/>
      <c r="C14" s="31" t="s">
        <v>53</v>
      </c>
      <c r="D14" s="49" t="s">
        <v>26</v>
      </c>
      <c r="E14" s="36" t="n">
        <f aca="false">SUM(F14:G14)</f>
        <v>153</v>
      </c>
      <c r="F14" s="38" t="n">
        <v>78</v>
      </c>
      <c r="G14" s="38" t="n">
        <v>75</v>
      </c>
      <c r="H14" s="36" t="n">
        <f aca="false">SUM(I14:J14)</f>
        <v>162</v>
      </c>
      <c r="I14" s="38" t="n">
        <v>84</v>
      </c>
      <c r="J14" s="38" t="n">
        <v>78</v>
      </c>
      <c r="K14" s="36" t="n">
        <f aca="false">SUM(L14:M14)</f>
        <v>149</v>
      </c>
      <c r="L14" s="38" t="n">
        <v>77</v>
      </c>
      <c r="M14" s="38" t="n">
        <v>72</v>
      </c>
      <c r="N14" s="36" t="n">
        <f aca="false">SUM(O14:P14)</f>
        <v>167</v>
      </c>
      <c r="O14" s="38" t="n">
        <v>76</v>
      </c>
      <c r="P14" s="38" t="n">
        <v>91</v>
      </c>
      <c r="Q14" s="38"/>
      <c r="R14" s="38"/>
      <c r="S14" s="38"/>
      <c r="T14" s="38"/>
      <c r="U14" s="38"/>
      <c r="V14" s="38"/>
      <c r="W14" s="51" t="n">
        <f aca="false">E14+H14+K14+N14+Q14+T14</f>
        <v>631</v>
      </c>
      <c r="X14" s="36" t="n">
        <f aca="false">F14+I14+L14+O14+R14+U14</f>
        <v>315</v>
      </c>
      <c r="Y14" s="190" t="n">
        <f aca="false">G14+J14+M14+P14+S14+V14</f>
        <v>316</v>
      </c>
    </row>
    <row r="15" s="42" customFormat="true" ht="12.75" hidden="false" customHeight="true" outlineLevel="0" collapsed="false">
      <c r="B15" s="192"/>
      <c r="C15" s="193" t="s">
        <v>17</v>
      </c>
      <c r="D15" s="193"/>
      <c r="E15" s="65" t="n">
        <f aca="false">SUM(E6:E14)</f>
        <v>1280</v>
      </c>
      <c r="F15" s="65" t="n">
        <f aca="false">SUM(F6:F14)</f>
        <v>682</v>
      </c>
      <c r="G15" s="65" t="n">
        <f aca="false">SUM(G6:G14)</f>
        <v>598</v>
      </c>
      <c r="H15" s="65" t="n">
        <f aca="false">SUM(H6:H14)</f>
        <v>1304</v>
      </c>
      <c r="I15" s="65" t="n">
        <f aca="false">SUM(I6:I14)</f>
        <v>712</v>
      </c>
      <c r="J15" s="65" t="n">
        <f aca="false">SUM(J6:J14)</f>
        <v>592</v>
      </c>
      <c r="K15" s="65" t="n">
        <f aca="false">SUM(K6:K14)</f>
        <v>1300</v>
      </c>
      <c r="L15" s="65" t="n">
        <f aca="false">SUM(L6:L14)</f>
        <v>737</v>
      </c>
      <c r="M15" s="65" t="n">
        <f aca="false">SUM(M6:M14)</f>
        <v>563</v>
      </c>
      <c r="N15" s="65" t="n">
        <f aca="false">SUM(N6:N14)</f>
        <v>1545</v>
      </c>
      <c r="O15" s="65" t="n">
        <f aca="false">SUM(O6:O14)</f>
        <v>896</v>
      </c>
      <c r="P15" s="65" t="n">
        <f aca="false">SUM(P6:P14)</f>
        <v>649</v>
      </c>
      <c r="Q15" s="65" t="n">
        <f aca="false">SUM(Q6:Q14)</f>
        <v>120</v>
      </c>
      <c r="R15" s="65" t="n">
        <f aca="false">SUM(R6:R14)</f>
        <v>72</v>
      </c>
      <c r="S15" s="65" t="n">
        <f aca="false">SUM(S6:S14)</f>
        <v>48</v>
      </c>
      <c r="T15" s="65" t="n">
        <f aca="false">SUM(T6:T14)</f>
        <v>115</v>
      </c>
      <c r="U15" s="65" t="n">
        <f aca="false">SUM(U6:U14)</f>
        <v>66</v>
      </c>
      <c r="V15" s="65" t="n">
        <f aca="false">SUM(V6:V14)</f>
        <v>49</v>
      </c>
      <c r="W15" s="66" t="n">
        <f aca="false">SUM(W6:W14)</f>
        <v>5664</v>
      </c>
      <c r="X15" s="65" t="n">
        <f aca="false">SUM(X6:X14)</f>
        <v>3165</v>
      </c>
      <c r="Y15" s="67" t="n">
        <f aca="false">SUM(Y6:Y14)</f>
        <v>2499</v>
      </c>
    </row>
    <row r="16" s="42" customFormat="true" ht="12.75" hidden="false" customHeight="true" outlineLevel="0" collapsed="false">
      <c r="B16" s="194" t="s">
        <v>67</v>
      </c>
      <c r="C16" s="195" t="s">
        <v>71</v>
      </c>
      <c r="D16" s="196" t="s">
        <v>26</v>
      </c>
      <c r="E16" s="197" t="n">
        <f aca="false">F16+G16</f>
        <v>92</v>
      </c>
      <c r="F16" s="198" t="n">
        <v>13</v>
      </c>
      <c r="G16" s="198" t="n">
        <v>79</v>
      </c>
      <c r="H16" s="197" t="n">
        <f aca="false">I16+J16</f>
        <v>90</v>
      </c>
      <c r="I16" s="198" t="n">
        <v>7</v>
      </c>
      <c r="J16" s="198" t="n">
        <v>83</v>
      </c>
      <c r="K16" s="199" t="n">
        <f aca="false">L16+M16</f>
        <v>89</v>
      </c>
      <c r="L16" s="198" t="n">
        <v>4</v>
      </c>
      <c r="M16" s="198" t="n">
        <v>85</v>
      </c>
      <c r="N16" s="199" t="n">
        <f aca="false">O16+P16</f>
        <v>90</v>
      </c>
      <c r="O16" s="200" t="n">
        <v>8</v>
      </c>
      <c r="P16" s="200" t="n">
        <v>82</v>
      </c>
      <c r="Q16" s="199" t="n">
        <f aca="false">R16+S16</f>
        <v>0</v>
      </c>
      <c r="R16" s="200"/>
      <c r="S16" s="200"/>
      <c r="T16" s="199" t="n">
        <f aca="false">U16+V16</f>
        <v>0</v>
      </c>
      <c r="U16" s="200"/>
      <c r="V16" s="200"/>
      <c r="W16" s="201" t="n">
        <f aca="false">E16+H16+K16+N16+Q16+T16</f>
        <v>361</v>
      </c>
      <c r="X16" s="199" t="n">
        <f aca="false">F16+I16+L16+O16+R16+U16</f>
        <v>32</v>
      </c>
      <c r="Y16" s="202" t="n">
        <f aca="false">G16+J16+M16+P16+S16+V16</f>
        <v>329</v>
      </c>
    </row>
    <row r="17" s="42" customFormat="true" ht="12.75" hidden="false" customHeight="true" outlineLevel="0" collapsed="false">
      <c r="B17" s="203" t="s">
        <v>73</v>
      </c>
      <c r="C17" s="84" t="s">
        <v>77</v>
      </c>
      <c r="D17" s="95" t="s">
        <v>26</v>
      </c>
      <c r="E17" s="87" t="n">
        <f aca="false">F17+G17</f>
        <v>64</v>
      </c>
      <c r="F17" s="88" t="n">
        <v>44</v>
      </c>
      <c r="G17" s="88" t="n">
        <v>20</v>
      </c>
      <c r="H17" s="87" t="n">
        <f aca="false">I17+J17</f>
        <v>62</v>
      </c>
      <c r="I17" s="88" t="n">
        <v>48</v>
      </c>
      <c r="J17" s="88" t="n">
        <v>14</v>
      </c>
      <c r="K17" s="87" t="n">
        <f aca="false">L17+M17</f>
        <v>58</v>
      </c>
      <c r="L17" s="88" t="n">
        <v>35</v>
      </c>
      <c r="M17" s="88" t="n">
        <v>23</v>
      </c>
      <c r="N17" s="87" t="n">
        <f aca="false">O17+P17</f>
        <v>72</v>
      </c>
      <c r="O17" s="88" t="n">
        <v>45</v>
      </c>
      <c r="P17" s="88" t="n">
        <v>27</v>
      </c>
      <c r="Q17" s="82"/>
      <c r="R17" s="82"/>
      <c r="S17" s="82"/>
      <c r="T17" s="82"/>
      <c r="U17" s="82"/>
      <c r="V17" s="82"/>
      <c r="W17" s="204" t="n">
        <f aca="false">E17+H17+K17+N17+Q17+T17</f>
        <v>256</v>
      </c>
      <c r="X17" s="86" t="n">
        <f aca="false">F17+I17+L17+O17+R17+U17</f>
        <v>172</v>
      </c>
      <c r="Y17" s="205" t="n">
        <f aca="false">G17+J17+M17+P17+S17+V17</f>
        <v>84</v>
      </c>
    </row>
    <row r="18" s="42" customFormat="true" ht="12.75" hidden="false" customHeight="true" outlineLevel="0" collapsed="false">
      <c r="B18" s="206"/>
      <c r="C18" s="84" t="s">
        <v>78</v>
      </c>
      <c r="D18" s="95" t="s">
        <v>26</v>
      </c>
      <c r="E18" s="87" t="n">
        <f aca="false">F18+G18</f>
        <v>117</v>
      </c>
      <c r="F18" s="88" t="n">
        <v>90</v>
      </c>
      <c r="G18" s="88" t="n">
        <v>27</v>
      </c>
      <c r="H18" s="87" t="n">
        <f aca="false">I18+J18</f>
        <v>116</v>
      </c>
      <c r="I18" s="88" t="n">
        <v>83</v>
      </c>
      <c r="J18" s="88" t="n">
        <v>33</v>
      </c>
      <c r="K18" s="87" t="n">
        <f aca="false">L18+M18</f>
        <v>106</v>
      </c>
      <c r="L18" s="88" t="n">
        <v>74</v>
      </c>
      <c r="M18" s="88" t="n">
        <v>32</v>
      </c>
      <c r="N18" s="87" t="n">
        <f aca="false">O18+P18</f>
        <v>177</v>
      </c>
      <c r="O18" s="88" t="n">
        <v>134</v>
      </c>
      <c r="P18" s="88" t="n">
        <v>43</v>
      </c>
      <c r="Q18" s="82"/>
      <c r="R18" s="82"/>
      <c r="S18" s="82"/>
      <c r="T18" s="82"/>
      <c r="U18" s="82"/>
      <c r="V18" s="82"/>
      <c r="W18" s="204" t="n">
        <f aca="false">E18+H18+K18+N18+Q18+T18</f>
        <v>516</v>
      </c>
      <c r="X18" s="86" t="n">
        <f aca="false">F18+I18+L18+O18+R18+U18</f>
        <v>381</v>
      </c>
      <c r="Y18" s="205" t="n">
        <f aca="false">G18+J18+M18+P18+S18+V18</f>
        <v>135</v>
      </c>
    </row>
    <row r="19" s="42" customFormat="true" ht="12.75" hidden="false" customHeight="true" outlineLevel="0" collapsed="false">
      <c r="B19" s="206"/>
      <c r="C19" s="84" t="s">
        <v>79</v>
      </c>
      <c r="D19" s="95" t="s">
        <v>26</v>
      </c>
      <c r="E19" s="87" t="n">
        <f aca="false">F19+G19</f>
        <v>84</v>
      </c>
      <c r="F19" s="88" t="n">
        <v>42</v>
      </c>
      <c r="G19" s="88" t="n">
        <v>42</v>
      </c>
      <c r="H19" s="87" t="n">
        <f aca="false">I19+J19</f>
        <v>84</v>
      </c>
      <c r="I19" s="88" t="n">
        <v>42</v>
      </c>
      <c r="J19" s="88" t="n">
        <v>42</v>
      </c>
      <c r="K19" s="87" t="n">
        <f aca="false">L19+M19</f>
        <v>78</v>
      </c>
      <c r="L19" s="88" t="n">
        <v>39</v>
      </c>
      <c r="M19" s="88" t="n">
        <v>39</v>
      </c>
      <c r="N19" s="87" t="n">
        <f aca="false">O19+P19</f>
        <v>90</v>
      </c>
      <c r="O19" s="88" t="n">
        <v>41</v>
      </c>
      <c r="P19" s="88" t="n">
        <v>49</v>
      </c>
      <c r="Q19" s="82"/>
      <c r="R19" s="82"/>
      <c r="S19" s="82"/>
      <c r="T19" s="82"/>
      <c r="U19" s="82"/>
      <c r="V19" s="82"/>
      <c r="W19" s="204" t="n">
        <f aca="false">E19+H19+K19+N19+Q19+T19</f>
        <v>336</v>
      </c>
      <c r="X19" s="86" t="n">
        <f aca="false">F19+I19+L19+O19+R19+U19</f>
        <v>164</v>
      </c>
      <c r="Y19" s="205" t="n">
        <f aca="false">G19+J19+M19+P19+S19+V19</f>
        <v>172</v>
      </c>
    </row>
    <row r="20" s="42" customFormat="true" ht="12.75" hidden="false" customHeight="true" outlineLevel="0" collapsed="false">
      <c r="B20" s="206"/>
      <c r="C20" s="207" t="s">
        <v>17</v>
      </c>
      <c r="D20" s="207"/>
      <c r="E20" s="101" t="n">
        <f aca="false">SUM(E17:E19)</f>
        <v>265</v>
      </c>
      <c r="F20" s="101" t="n">
        <f aca="false">SUM(F17:F19)</f>
        <v>176</v>
      </c>
      <c r="G20" s="101" t="n">
        <f aca="false">SUM(G17:G19)</f>
        <v>89</v>
      </c>
      <c r="H20" s="101" t="n">
        <f aca="false">SUM(H17:H19)</f>
        <v>262</v>
      </c>
      <c r="I20" s="101" t="n">
        <f aca="false">SUM(I17:I19)</f>
        <v>173</v>
      </c>
      <c r="J20" s="101" t="n">
        <f aca="false">SUM(J17:J19)</f>
        <v>89</v>
      </c>
      <c r="K20" s="101" t="n">
        <f aca="false">SUM(K17:K19)</f>
        <v>242</v>
      </c>
      <c r="L20" s="101" t="n">
        <f aca="false">SUM(L17:L19)</f>
        <v>148</v>
      </c>
      <c r="M20" s="101" t="n">
        <f aca="false">SUM(M17:M19)</f>
        <v>94</v>
      </c>
      <c r="N20" s="101" t="n">
        <f aca="false">SUM(N17:N19)</f>
        <v>339</v>
      </c>
      <c r="O20" s="101" t="n">
        <f aca="false">SUM(O17:O19)</f>
        <v>220</v>
      </c>
      <c r="P20" s="101" t="n">
        <f aca="false">SUM(P17:P19)</f>
        <v>119</v>
      </c>
      <c r="Q20" s="208"/>
      <c r="R20" s="208"/>
      <c r="S20" s="208"/>
      <c r="T20" s="208"/>
      <c r="U20" s="208"/>
      <c r="V20" s="208"/>
      <c r="W20" s="102" t="n">
        <f aca="false">E20+H20+K20+N20+Q20+T20</f>
        <v>1108</v>
      </c>
      <c r="X20" s="101" t="n">
        <f aca="false">F20+I20+L20+O20+R20+U20</f>
        <v>717</v>
      </c>
      <c r="Y20" s="103" t="n">
        <f aca="false">G20+J20+M20+P20+S20+V20</f>
        <v>391</v>
      </c>
    </row>
    <row r="21" s="42" customFormat="true" ht="12.75" hidden="false" customHeight="true" outlineLevel="0" collapsed="false">
      <c r="B21" s="209" t="s">
        <v>81</v>
      </c>
      <c r="C21" s="104" t="s">
        <v>77</v>
      </c>
      <c r="D21" s="108" t="s">
        <v>26</v>
      </c>
      <c r="E21" s="137" t="n">
        <f aca="false">F21+G21</f>
        <v>74</v>
      </c>
      <c r="F21" s="110" t="n">
        <v>44</v>
      </c>
      <c r="G21" s="110" t="n">
        <v>30</v>
      </c>
      <c r="H21" s="137" t="n">
        <f aca="false">I21+J21</f>
        <v>70</v>
      </c>
      <c r="I21" s="110" t="n">
        <v>32</v>
      </c>
      <c r="J21" s="110" t="n">
        <v>38</v>
      </c>
      <c r="K21" s="137" t="n">
        <f aca="false">L21+M21</f>
        <v>80</v>
      </c>
      <c r="L21" s="110" t="n">
        <v>41</v>
      </c>
      <c r="M21" s="110" t="n">
        <v>39</v>
      </c>
      <c r="N21" s="137" t="n">
        <f aca="false">O21+P21</f>
        <v>81</v>
      </c>
      <c r="O21" s="110" t="n">
        <v>49</v>
      </c>
      <c r="P21" s="110" t="n">
        <v>32</v>
      </c>
      <c r="Q21" s="137" t="n">
        <f aca="false">R21+S21</f>
        <v>0</v>
      </c>
      <c r="R21" s="110"/>
      <c r="S21" s="110"/>
      <c r="T21" s="137" t="n">
        <f aca="false">U21+V21</f>
        <v>0</v>
      </c>
      <c r="U21" s="110"/>
      <c r="V21" s="110"/>
      <c r="W21" s="210" t="n">
        <f aca="false">E21+H21+K21+N21+Q21+T21</f>
        <v>305</v>
      </c>
      <c r="X21" s="137" t="n">
        <f aca="false">F21+I21+L21+O21+R21+U21</f>
        <v>166</v>
      </c>
      <c r="Y21" s="151" t="n">
        <f aca="false">G21+J21+M21+P21+S21+V21</f>
        <v>139</v>
      </c>
    </row>
    <row r="22" s="42" customFormat="true" ht="12.75" hidden="false" customHeight="true" outlineLevel="0" collapsed="false">
      <c r="B22" s="203"/>
      <c r="C22" s="117" t="s">
        <v>85</v>
      </c>
      <c r="D22" s="118" t="s">
        <v>26</v>
      </c>
      <c r="E22" s="36" t="n">
        <f aca="false">F22+G22</f>
        <v>88</v>
      </c>
      <c r="F22" s="38" t="n">
        <v>79</v>
      </c>
      <c r="G22" s="38" t="n">
        <v>9</v>
      </c>
      <c r="H22" s="36" t="n">
        <f aca="false">I22+J22</f>
        <v>82</v>
      </c>
      <c r="I22" s="38" t="n">
        <v>78</v>
      </c>
      <c r="J22" s="38" t="n">
        <v>4</v>
      </c>
      <c r="K22" s="36" t="n">
        <f aca="false">L22+M22</f>
        <v>99</v>
      </c>
      <c r="L22" s="38" t="n">
        <v>95</v>
      </c>
      <c r="M22" s="38" t="n">
        <v>4</v>
      </c>
      <c r="N22" s="36" t="n">
        <f aca="false">O22+P22</f>
        <v>75</v>
      </c>
      <c r="O22" s="38" t="n">
        <v>71</v>
      </c>
      <c r="P22" s="38" t="n">
        <v>4</v>
      </c>
      <c r="Q22" s="36" t="n">
        <f aca="false">R22+S22</f>
        <v>0</v>
      </c>
      <c r="R22" s="38"/>
      <c r="S22" s="38"/>
      <c r="T22" s="36" t="n">
        <f aca="false">U22+V22</f>
        <v>0</v>
      </c>
      <c r="U22" s="38"/>
      <c r="V22" s="38"/>
      <c r="W22" s="51" t="n">
        <f aca="false">E22+H22+K22+N22+Q22+T22</f>
        <v>344</v>
      </c>
      <c r="X22" s="36" t="n">
        <f aca="false">F22+I22+L22+O22+R22+U22</f>
        <v>323</v>
      </c>
      <c r="Y22" s="190" t="n">
        <f aca="false">G22+J22+M22+P22+S22+V22</f>
        <v>21</v>
      </c>
    </row>
    <row r="23" s="42" customFormat="true" ht="12.75" hidden="false" customHeight="true" outlineLevel="0" collapsed="false">
      <c r="B23" s="203"/>
      <c r="C23" s="117" t="s">
        <v>86</v>
      </c>
      <c r="D23" s="118" t="s">
        <v>26</v>
      </c>
      <c r="E23" s="36" t="n">
        <f aca="false">F23+G23</f>
        <v>115</v>
      </c>
      <c r="F23" s="38" t="n">
        <v>83</v>
      </c>
      <c r="G23" s="38" t="n">
        <v>32</v>
      </c>
      <c r="H23" s="36" t="n">
        <f aca="false">I23+J23</f>
        <v>106</v>
      </c>
      <c r="I23" s="38" t="n">
        <v>71</v>
      </c>
      <c r="J23" s="38" t="n">
        <v>35</v>
      </c>
      <c r="K23" s="36" t="n">
        <f aca="false">L23+M23</f>
        <v>108</v>
      </c>
      <c r="L23" s="38" t="n">
        <v>62</v>
      </c>
      <c r="M23" s="38" t="n">
        <v>46</v>
      </c>
      <c r="N23" s="36" t="n">
        <f aca="false">O23+P23</f>
        <v>92</v>
      </c>
      <c r="O23" s="38" t="n">
        <v>55</v>
      </c>
      <c r="P23" s="38" t="n">
        <v>37</v>
      </c>
      <c r="Q23" s="36" t="n">
        <f aca="false">R23+S23</f>
        <v>0</v>
      </c>
      <c r="R23" s="38"/>
      <c r="S23" s="38"/>
      <c r="T23" s="36" t="n">
        <f aca="false">U23+V23</f>
        <v>0</v>
      </c>
      <c r="U23" s="38"/>
      <c r="V23" s="38"/>
      <c r="W23" s="51" t="n">
        <f aca="false">E23+H23+K23+N23+Q23+T23</f>
        <v>421</v>
      </c>
      <c r="X23" s="36" t="n">
        <f aca="false">F23+I23+L23+O23+R23+U23</f>
        <v>271</v>
      </c>
      <c r="Y23" s="190" t="n">
        <f aca="false">G23+J23+M23+P23+S23+V23</f>
        <v>150</v>
      </c>
    </row>
    <row r="24" s="42" customFormat="true" ht="12.75" hidden="false" customHeight="true" outlineLevel="0" collapsed="false">
      <c r="B24" s="203"/>
      <c r="C24" s="117" t="s">
        <v>87</v>
      </c>
      <c r="D24" s="118" t="s">
        <v>26</v>
      </c>
      <c r="E24" s="36" t="n">
        <f aca="false">F24+G24</f>
        <v>50</v>
      </c>
      <c r="F24" s="38" t="n">
        <v>21</v>
      </c>
      <c r="G24" s="38" t="n">
        <v>29</v>
      </c>
      <c r="H24" s="36" t="n">
        <f aca="false">I24+J24</f>
        <v>42</v>
      </c>
      <c r="I24" s="38" t="n">
        <v>20</v>
      </c>
      <c r="J24" s="38" t="n">
        <v>22</v>
      </c>
      <c r="K24" s="36" t="n">
        <f aca="false">L24+M24</f>
        <v>48</v>
      </c>
      <c r="L24" s="38" t="n">
        <v>22</v>
      </c>
      <c r="M24" s="38" t="n">
        <v>26</v>
      </c>
      <c r="N24" s="36" t="n">
        <f aca="false">O24+P24</f>
        <v>30</v>
      </c>
      <c r="O24" s="38" t="n">
        <v>11</v>
      </c>
      <c r="P24" s="38" t="n">
        <v>19</v>
      </c>
      <c r="Q24" s="36" t="n">
        <f aca="false">R24+S24</f>
        <v>35</v>
      </c>
      <c r="R24" s="38" t="n">
        <v>16</v>
      </c>
      <c r="S24" s="38" t="n">
        <v>19</v>
      </c>
      <c r="T24" s="36" t="n">
        <f aca="false">U24+V24</f>
        <v>47</v>
      </c>
      <c r="U24" s="38" t="n">
        <v>14</v>
      </c>
      <c r="V24" s="38" t="n">
        <v>33</v>
      </c>
      <c r="W24" s="51" t="n">
        <f aca="false">E24+H24+K24+N24+Q24+T24</f>
        <v>252</v>
      </c>
      <c r="X24" s="36" t="n">
        <f aca="false">F24+I24+L24+O24+R24+U24</f>
        <v>104</v>
      </c>
      <c r="Y24" s="190" t="n">
        <f aca="false">G24+J24+M24+P24+S24+V24</f>
        <v>148</v>
      </c>
    </row>
    <row r="25" s="42" customFormat="true" ht="12.75" hidden="false" customHeight="true" outlineLevel="0" collapsed="false">
      <c r="B25" s="211"/>
      <c r="C25" s="149" t="s">
        <v>17</v>
      </c>
      <c r="D25" s="149"/>
      <c r="E25" s="212" t="n">
        <f aca="false">SUM(E21:E24)</f>
        <v>327</v>
      </c>
      <c r="F25" s="212" t="n">
        <f aca="false">SUM(F21:F24)</f>
        <v>227</v>
      </c>
      <c r="G25" s="212" t="n">
        <f aca="false">SUM(G21:G24)</f>
        <v>100</v>
      </c>
      <c r="H25" s="212" t="n">
        <f aca="false">SUM(H21:H24)</f>
        <v>300</v>
      </c>
      <c r="I25" s="212" t="n">
        <f aca="false">SUM(I21:I24)</f>
        <v>201</v>
      </c>
      <c r="J25" s="212" t="n">
        <f aca="false">SUM(J21:J24)</f>
        <v>99</v>
      </c>
      <c r="K25" s="212" t="n">
        <f aca="false">SUM(K21:K24)</f>
        <v>335</v>
      </c>
      <c r="L25" s="212" t="n">
        <f aca="false">SUM(L21:L24)</f>
        <v>220</v>
      </c>
      <c r="M25" s="212" t="n">
        <f aca="false">SUM(M21:M24)</f>
        <v>115</v>
      </c>
      <c r="N25" s="212" t="n">
        <f aca="false">SUM(N21:N24)</f>
        <v>278</v>
      </c>
      <c r="O25" s="212" t="n">
        <f aca="false">SUM(O21:O24)</f>
        <v>186</v>
      </c>
      <c r="P25" s="212" t="n">
        <f aca="false">SUM(P21:P24)</f>
        <v>92</v>
      </c>
      <c r="Q25" s="212" t="n">
        <f aca="false">SUM(Q21:Q24)</f>
        <v>35</v>
      </c>
      <c r="R25" s="212" t="n">
        <f aca="false">SUM(R21:R24)</f>
        <v>16</v>
      </c>
      <c r="S25" s="212" t="n">
        <f aca="false">SUM(S21:S24)</f>
        <v>19</v>
      </c>
      <c r="T25" s="212" t="n">
        <f aca="false">SUM(T21:T24)</f>
        <v>47</v>
      </c>
      <c r="U25" s="212" t="n">
        <f aca="false">SUM(U21:U24)</f>
        <v>14</v>
      </c>
      <c r="V25" s="212" t="n">
        <f aca="false">SUM(V21:V24)</f>
        <v>33</v>
      </c>
      <c r="W25" s="213" t="n">
        <f aca="false">SUM(W21:W24)</f>
        <v>1322</v>
      </c>
      <c r="X25" s="212" t="n">
        <f aca="false">SUM(X21:X24)</f>
        <v>864</v>
      </c>
      <c r="Y25" s="214" t="n">
        <f aca="false">SUM(Y21:Y24)</f>
        <v>458</v>
      </c>
    </row>
    <row r="26" s="42" customFormat="true" ht="12.75" hidden="false" customHeight="true" outlineLevel="0" collapsed="false">
      <c r="B26" s="209" t="s">
        <v>90</v>
      </c>
      <c r="C26" s="117" t="s">
        <v>108</v>
      </c>
      <c r="D26" s="124" t="s">
        <v>26</v>
      </c>
      <c r="E26" s="215" t="n">
        <f aca="false">SUM(F26:G26)</f>
        <v>114</v>
      </c>
      <c r="F26" s="38" t="n">
        <v>94</v>
      </c>
      <c r="G26" s="38" t="n">
        <v>20</v>
      </c>
      <c r="H26" s="36" t="n">
        <f aca="false">SUM(I26:J26)</f>
        <v>96</v>
      </c>
      <c r="I26" s="38" t="n">
        <v>76</v>
      </c>
      <c r="J26" s="38" t="n">
        <v>20</v>
      </c>
      <c r="K26" s="36" t="n">
        <f aca="false">SUM(L26:M26)</f>
        <v>102</v>
      </c>
      <c r="L26" s="38" t="n">
        <v>81</v>
      </c>
      <c r="M26" s="38" t="n">
        <v>21</v>
      </c>
      <c r="N26" s="36" t="n">
        <f aca="false">SUM(O26:P26)</f>
        <v>98</v>
      </c>
      <c r="O26" s="38" t="n">
        <v>78</v>
      </c>
      <c r="P26" s="38" t="n">
        <v>20</v>
      </c>
      <c r="Q26" s="36" t="n">
        <v>0</v>
      </c>
      <c r="R26" s="38" t="n">
        <v>0</v>
      </c>
      <c r="S26" s="38" t="n">
        <v>0</v>
      </c>
      <c r="T26" s="36" t="n">
        <f aca="false">U26+V26</f>
        <v>0</v>
      </c>
      <c r="U26" s="38"/>
      <c r="V26" s="38"/>
      <c r="W26" s="51" t="n">
        <f aca="false">E26+H26+K26+N26+Q26+T26</f>
        <v>410</v>
      </c>
      <c r="X26" s="36" t="n">
        <f aca="false">F26+I26+L26+O26+R26+U26</f>
        <v>329</v>
      </c>
      <c r="Y26" s="190" t="n">
        <f aca="false">G26+J26+M26+P26+S26+V26</f>
        <v>81</v>
      </c>
    </row>
    <row r="27" s="42" customFormat="true" ht="12.75" hidden="false" customHeight="true" outlineLevel="0" collapsed="false">
      <c r="B27" s="203"/>
      <c r="C27" s="144" t="s">
        <v>95</v>
      </c>
      <c r="D27" s="126" t="s">
        <v>26</v>
      </c>
      <c r="E27" s="215" t="n">
        <f aca="false">SUM(F27:G27)</f>
        <v>64</v>
      </c>
      <c r="F27" s="38" t="n">
        <v>14</v>
      </c>
      <c r="G27" s="38" t="n">
        <v>50</v>
      </c>
      <c r="H27" s="36" t="n">
        <f aca="false">SUM(I27:J27)</f>
        <v>73</v>
      </c>
      <c r="I27" s="38" t="n">
        <v>13</v>
      </c>
      <c r="J27" s="38" t="n">
        <v>60</v>
      </c>
      <c r="K27" s="36" t="n">
        <f aca="false">SUM(L27:M27)</f>
        <v>75</v>
      </c>
      <c r="L27" s="38" t="n">
        <v>14</v>
      </c>
      <c r="M27" s="38" t="n">
        <v>61</v>
      </c>
      <c r="N27" s="36" t="n">
        <f aca="false">SUM(O27:P27)</f>
        <v>71</v>
      </c>
      <c r="O27" s="38" t="n">
        <v>26</v>
      </c>
      <c r="P27" s="38" t="n">
        <v>45</v>
      </c>
      <c r="Q27" s="36" t="n">
        <v>0</v>
      </c>
      <c r="R27" s="38" t="n">
        <v>0</v>
      </c>
      <c r="S27" s="38" t="n">
        <v>0</v>
      </c>
      <c r="T27" s="36" t="n">
        <f aca="false">U27+V27</f>
        <v>0</v>
      </c>
      <c r="U27" s="38"/>
      <c r="V27" s="38"/>
      <c r="W27" s="51" t="n">
        <f aca="false">E27+H27+K27+N27+Q27+T27</f>
        <v>283</v>
      </c>
      <c r="X27" s="36" t="n">
        <f aca="false">F27+I27+L27+O27+R27+U27</f>
        <v>67</v>
      </c>
      <c r="Y27" s="190" t="n">
        <f aca="false">G27+J27+M27+P27+S27+V27</f>
        <v>216</v>
      </c>
    </row>
    <row r="28" s="42" customFormat="true" ht="12.75" hidden="false" customHeight="true" outlineLevel="0" collapsed="false">
      <c r="B28" s="216"/>
      <c r="C28" s="217" t="s">
        <v>17</v>
      </c>
      <c r="D28" s="217"/>
      <c r="E28" s="65" t="n">
        <f aca="false">SUM(E26:E27)</f>
        <v>178</v>
      </c>
      <c r="F28" s="65" t="n">
        <f aca="false">SUM(F26:F27)</f>
        <v>108</v>
      </c>
      <c r="G28" s="65" t="n">
        <f aca="false">SUM(G26:G27)</f>
        <v>70</v>
      </c>
      <c r="H28" s="65" t="n">
        <f aca="false">SUM(H26:H27)</f>
        <v>169</v>
      </c>
      <c r="I28" s="65" t="n">
        <f aca="false">SUM(I26:I27)</f>
        <v>89</v>
      </c>
      <c r="J28" s="65" t="n">
        <f aca="false">SUM(J26:J27)</f>
        <v>80</v>
      </c>
      <c r="K28" s="65" t="n">
        <f aca="false">SUM(K26:K27)</f>
        <v>177</v>
      </c>
      <c r="L28" s="65" t="n">
        <f aca="false">SUM(L26:L27)</f>
        <v>95</v>
      </c>
      <c r="M28" s="65" t="n">
        <f aca="false">SUM(M26:M27)</f>
        <v>82</v>
      </c>
      <c r="N28" s="65" t="n">
        <f aca="false">SUM(N26:N27)</f>
        <v>169</v>
      </c>
      <c r="O28" s="65" t="n">
        <f aca="false">SUM(O26:O27)</f>
        <v>104</v>
      </c>
      <c r="P28" s="65" t="n">
        <f aca="false">SUM(P26:P27)</f>
        <v>65</v>
      </c>
      <c r="Q28" s="65" t="n">
        <f aca="false">SUM(Q26:Q27)</f>
        <v>0</v>
      </c>
      <c r="R28" s="65" t="n">
        <f aca="false">SUM(R26:R27)</f>
        <v>0</v>
      </c>
      <c r="S28" s="65" t="n">
        <f aca="false">SUM(S26:S27)</f>
        <v>0</v>
      </c>
      <c r="T28" s="65" t="n">
        <f aca="false">SUM(T26:T27)</f>
        <v>0</v>
      </c>
      <c r="U28" s="65" t="n">
        <f aca="false">SUM(U26:U27)</f>
        <v>0</v>
      </c>
      <c r="V28" s="65" t="n">
        <f aca="false">SUM(V26:V27)</f>
        <v>0</v>
      </c>
      <c r="W28" s="65" t="n">
        <f aca="false">SUM(W26:W27)</f>
        <v>693</v>
      </c>
      <c r="X28" s="65" t="n">
        <f aca="false">SUM(X26:X27)</f>
        <v>396</v>
      </c>
      <c r="Y28" s="67" t="n">
        <f aca="false">SUM(Y26:Y27)</f>
        <v>297</v>
      </c>
    </row>
    <row r="29" s="42" customFormat="true" ht="12.75" hidden="false" customHeight="true" outlineLevel="0" collapsed="false">
      <c r="B29" s="218" t="s">
        <v>109</v>
      </c>
      <c r="C29" s="218"/>
      <c r="D29" s="218"/>
      <c r="E29" s="219" t="n">
        <f aca="false">F29+G29</f>
        <v>770</v>
      </c>
      <c r="F29" s="220" t="n">
        <f aca="false">F20+F25+F28</f>
        <v>511</v>
      </c>
      <c r="G29" s="220" t="n">
        <f aca="false">G20+G25+G28</f>
        <v>259</v>
      </c>
      <c r="H29" s="219" t="n">
        <f aca="false">I29+J29</f>
        <v>731</v>
      </c>
      <c r="I29" s="220" t="n">
        <f aca="false">I20+I25+I28</f>
        <v>463</v>
      </c>
      <c r="J29" s="220" t="n">
        <f aca="false">J20+J25+J28</f>
        <v>268</v>
      </c>
      <c r="K29" s="219" t="n">
        <f aca="false">L29+M29</f>
        <v>754</v>
      </c>
      <c r="L29" s="220" t="n">
        <f aca="false">L20+L25+L28</f>
        <v>463</v>
      </c>
      <c r="M29" s="220" t="n">
        <f aca="false">M20+M25+M28</f>
        <v>291</v>
      </c>
      <c r="N29" s="219" t="n">
        <f aca="false">O29+P29</f>
        <v>786</v>
      </c>
      <c r="O29" s="220" t="n">
        <f aca="false">O20+O25+O28</f>
        <v>510</v>
      </c>
      <c r="P29" s="220" t="n">
        <f aca="false">P20+P25+P28</f>
        <v>276</v>
      </c>
      <c r="Q29" s="219" t="n">
        <f aca="false">R29+S29</f>
        <v>35</v>
      </c>
      <c r="R29" s="220" t="n">
        <f aca="false">R20+R25+R28</f>
        <v>16</v>
      </c>
      <c r="S29" s="220" t="n">
        <f aca="false">S20+S25+S28</f>
        <v>19</v>
      </c>
      <c r="T29" s="219" t="n">
        <f aca="false">U29+V29</f>
        <v>47</v>
      </c>
      <c r="U29" s="220" t="n">
        <f aca="false">U20+U25+U28</f>
        <v>14</v>
      </c>
      <c r="V29" s="220" t="n">
        <f aca="false">V20+V25+V28</f>
        <v>33</v>
      </c>
      <c r="W29" s="219" t="n">
        <f aca="false">X29+Y29</f>
        <v>3123</v>
      </c>
      <c r="X29" s="220" t="n">
        <f aca="false">X20+X25+X28</f>
        <v>1977</v>
      </c>
      <c r="Y29" s="221" t="n">
        <f aca="false">Y20+Y25+Y28</f>
        <v>1146</v>
      </c>
    </row>
    <row r="30" s="42" customFormat="true" ht="12.75" hidden="false" customHeight="true" outlineLevel="0" collapsed="false">
      <c r="B30" s="68" t="s">
        <v>110</v>
      </c>
      <c r="C30" s="68"/>
      <c r="D30" s="68"/>
      <c r="E30" s="160" t="n">
        <f aca="false">E15+E16+E20+E25+E28</f>
        <v>2142</v>
      </c>
      <c r="F30" s="160" t="n">
        <f aca="false">F15+F16+F20+F25+F28</f>
        <v>1206</v>
      </c>
      <c r="G30" s="160" t="n">
        <f aca="false">G15+G16+G20+G25+G28</f>
        <v>936</v>
      </c>
      <c r="H30" s="160" t="n">
        <f aca="false">H15+H16+H20+H25+H28</f>
        <v>2125</v>
      </c>
      <c r="I30" s="160" t="n">
        <f aca="false">I15+I16+I20+I25+I28</f>
        <v>1182</v>
      </c>
      <c r="J30" s="160" t="n">
        <f aca="false">J15+J16+J20+J25+J28</f>
        <v>943</v>
      </c>
      <c r="K30" s="160" t="n">
        <f aca="false">K15+K16+K20+K25+K28</f>
        <v>2143</v>
      </c>
      <c r="L30" s="160" t="n">
        <f aca="false">L15+L16+L20+L25+L28</f>
        <v>1204</v>
      </c>
      <c r="M30" s="160" t="n">
        <f aca="false">M15+M16+M20+M25+M28</f>
        <v>939</v>
      </c>
      <c r="N30" s="160" t="n">
        <f aca="false">N15+N16+N20+N25+N28</f>
        <v>2421</v>
      </c>
      <c r="O30" s="160" t="n">
        <f aca="false">O15+O16+O20+O25+O28</f>
        <v>1414</v>
      </c>
      <c r="P30" s="160" t="n">
        <f aca="false">P15+P16+P20+P25+P28</f>
        <v>1007</v>
      </c>
      <c r="Q30" s="160" t="n">
        <f aca="false">Q15+Q16+Q20+Q25+Q28</f>
        <v>155</v>
      </c>
      <c r="R30" s="160" t="n">
        <f aca="false">R15+R16+R20+R25+R28</f>
        <v>88</v>
      </c>
      <c r="S30" s="160" t="n">
        <f aca="false">S15+S16+S20+S25+S28</f>
        <v>67</v>
      </c>
      <c r="T30" s="160" t="n">
        <f aca="false">T15+T16+T20+T25+T28</f>
        <v>162</v>
      </c>
      <c r="U30" s="160" t="n">
        <f aca="false">U15+U16+U20+U25+U28</f>
        <v>80</v>
      </c>
      <c r="V30" s="160" t="n">
        <f aca="false">V15+V16+V20+V25+V28</f>
        <v>82</v>
      </c>
      <c r="W30" s="160" t="n">
        <f aca="false">W15+W16+W20+W25+W28</f>
        <v>9148</v>
      </c>
      <c r="X30" s="160" t="n">
        <f aca="false">X15+X16+X20+X25+X28</f>
        <v>5174</v>
      </c>
      <c r="Y30" s="161" t="n">
        <f aca="false">Y15+Y16+Y20+Y25+Y28</f>
        <v>3974</v>
      </c>
    </row>
    <row r="31" s="42" customFormat="true" ht="14.15" hidden="false" customHeight="true" outlineLevel="0" collapsed="false">
      <c r="C31" s="222"/>
      <c r="D31" s="222"/>
      <c r="E31" s="223"/>
      <c r="F31" s="223"/>
      <c r="G31" s="223"/>
      <c r="H31" s="223"/>
      <c r="I31" s="223"/>
      <c r="J31" s="223"/>
      <c r="L31" s="223"/>
      <c r="M31" s="223"/>
    </row>
    <row r="32" s="42" customFormat="true" ht="18.75" hidden="false" customHeight="true" outlineLevel="0" collapsed="false"/>
    <row r="33" s="42" customFormat="true" ht="18.75" hidden="false" customHeight="true" outlineLevel="0" collapsed="false"/>
    <row r="34" s="42" customFormat="true" ht="18.75" hidden="false" customHeight="true" outlineLevel="0" collapsed="false"/>
    <row r="35" s="42" customFormat="true" ht="18.75" hidden="false" customHeight="true" outlineLevel="0" collapsed="false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customFormat="false" ht="18.75" hidden="false" customHeight="true" outlineLevel="0" collapsed="false"/>
    <row r="37" customFormat="false" ht="18.75" hidden="false" customHeight="true" outlineLevel="0" collapsed="false"/>
    <row r="38" customFormat="false" ht="18.75" hidden="false" customHeight="true" outlineLevel="0" collapsed="false"/>
    <row r="39" customFormat="false" ht="18.75" hidden="false" customHeight="true" outlineLevel="0" collapsed="false"/>
    <row r="40" customFormat="false" ht="18.75" hidden="false" customHeight="true" outlineLevel="0" collapsed="false"/>
    <row r="41" customFormat="false" ht="18.75" hidden="false" customHeight="true" outlineLevel="0" collapsed="false"/>
    <row r="42" customFormat="false" ht="18.75" hidden="false" customHeight="true" outlineLevel="0" collapsed="false"/>
    <row r="43" customFormat="false" ht="18.75" hidden="false" customHeight="true" outlineLevel="0" collapsed="false"/>
    <row r="44" customFormat="false" ht="18.75" hidden="false" customHeight="true" outlineLevel="0" collapsed="false"/>
    <row r="45" customFormat="false" ht="18.75" hidden="false" customHeight="true" outlineLevel="0" collapsed="false"/>
    <row r="46" customFormat="false" ht="18.75" hidden="false" customHeight="true" outlineLevel="0" collapsed="false"/>
    <row r="47" customFormat="false" ht="18.75" hidden="false" customHeight="true" outlineLevel="0" collapsed="false"/>
    <row r="48" customFormat="false" ht="18.75" hidden="false" customHeight="true" outlineLevel="0" collapsed="false"/>
    <row r="49" customFormat="false" ht="18.75" hidden="false" customHeight="true" outlineLevel="0" collapsed="false"/>
    <row r="50" customFormat="false" ht="18.75" hidden="false" customHeight="true" outlineLevel="0" collapsed="false"/>
    <row r="51" customFormat="false" ht="18.75" hidden="false" customHeight="true" outlineLevel="0" collapsed="false"/>
    <row r="52" customFormat="false" ht="18.75" hidden="false" customHeight="true" outlineLevel="0" collapsed="false"/>
    <row r="53" customFormat="false" ht="18.75" hidden="false" customHeight="true" outlineLevel="0" collapsed="false"/>
    <row r="54" customFormat="false" ht="18.75" hidden="false" customHeight="true" outlineLevel="0" collapsed="false"/>
    <row r="55" customFormat="false" ht="18.75" hidden="false" customHeight="true" outlineLevel="0" collapsed="false"/>
    <row r="56" customFormat="false" ht="18.75" hidden="false" customHeight="true" outlineLevel="0" collapsed="false"/>
    <row r="57" customFormat="false" ht="18.75" hidden="false" customHeight="true" outlineLevel="0" collapsed="false"/>
    <row r="58" customFormat="false" ht="18.75" hidden="false" customHeight="true" outlineLevel="0" collapsed="false"/>
    <row r="59" customFormat="false" ht="18.75" hidden="false" customHeight="true" outlineLevel="0" collapsed="false"/>
    <row r="60" customFormat="false" ht="18.75" hidden="false" customHeight="true" outlineLevel="0" collapsed="false"/>
    <row r="61" customFormat="false" ht="18.75" hidden="false" customHeight="true" outlineLevel="0" collapsed="false"/>
    <row r="62" customFormat="false" ht="18.75" hidden="false" customHeight="true" outlineLevel="0" collapsed="false"/>
    <row r="63" customFormat="false" ht="18.75" hidden="false" customHeight="true" outlineLevel="0" collapsed="false"/>
    <row r="64" customFormat="false" ht="18.75" hidden="false" customHeight="true" outlineLevel="0" collapsed="false"/>
    <row r="65" customFormat="false" ht="18.75" hidden="false" customHeight="true" outlineLevel="0" collapsed="false"/>
    <row r="66" customFormat="false" ht="18.75" hidden="false" customHeight="true" outlineLevel="0" collapsed="false"/>
    <row r="67" customFormat="false" ht="18.75" hidden="false" customHeight="true" outlineLevel="0" collapsed="false"/>
    <row r="68" customFormat="false" ht="18.75" hidden="false" customHeight="true" outlineLevel="0" collapsed="false"/>
    <row r="69" customFormat="false" ht="18.75" hidden="false" customHeight="true" outlineLevel="0" collapsed="false"/>
    <row r="70" customFormat="false" ht="18.75" hidden="false" customHeight="true" outlineLevel="0" collapsed="false"/>
    <row r="71" customFormat="false" ht="18.75" hidden="false" customHeight="true" outlineLevel="0" collapsed="false"/>
    <row r="72" customFormat="false" ht="18.75" hidden="false" customHeight="true" outlineLevel="0" collapsed="false"/>
    <row r="73" customFormat="false" ht="18.75" hidden="false" customHeight="true" outlineLevel="0" collapsed="false"/>
    <row r="74" customFormat="false" ht="18.75" hidden="false" customHeight="true" outlineLevel="0" collapsed="false"/>
    <row r="75" customFormat="false" ht="18.75" hidden="false" customHeight="true" outlineLevel="0" collapsed="false"/>
    <row r="76" customFormat="false" ht="18.75" hidden="false" customHeight="true" outlineLevel="0" collapsed="false"/>
    <row r="77" customFormat="false" ht="18.75" hidden="false" customHeight="true" outlineLevel="0" collapsed="false"/>
    <row r="78" customFormat="false" ht="18.75" hidden="false" customHeight="true" outlineLevel="0" collapsed="false"/>
    <row r="79" customFormat="false" ht="18.75" hidden="false" customHeight="true" outlineLevel="0" collapsed="false"/>
    <row r="80" customFormat="false" ht="18.75" hidden="false" customHeight="true" outlineLevel="0" collapsed="false"/>
    <row r="81" customFormat="false" ht="18.75" hidden="false" customHeight="true" outlineLevel="0" collapsed="false"/>
    <row r="82" customFormat="false" ht="18.75" hidden="false" customHeight="true" outlineLevel="0" collapsed="false"/>
    <row r="83" customFormat="false" ht="18.75" hidden="false" customHeight="true" outlineLevel="0" collapsed="false"/>
    <row r="84" customFormat="false" ht="18.75" hidden="false" customHeight="true" outlineLevel="0" collapsed="false"/>
    <row r="85" customFormat="false" ht="18.75" hidden="false" customHeight="true" outlineLevel="0" collapsed="false"/>
    <row r="86" customFormat="false" ht="18.75" hidden="false" customHeight="true" outlineLevel="0" collapsed="false"/>
    <row r="87" customFormat="false" ht="18.75" hidden="false" customHeight="true" outlineLevel="0" collapsed="false"/>
    <row r="88" customFormat="false" ht="18.75" hidden="false" customHeight="true" outlineLevel="0" collapsed="false"/>
    <row r="89" customFormat="false" ht="18.75" hidden="false" customHeight="true" outlineLevel="0" collapsed="false"/>
    <row r="90" customFormat="false" ht="18.75" hidden="false" customHeight="true" outlineLevel="0" collapsed="false"/>
    <row r="91" customFormat="false" ht="18.75" hidden="false" customHeight="true" outlineLevel="0" collapsed="false"/>
    <row r="92" customFormat="false" ht="18.75" hidden="false" customHeight="true" outlineLevel="0" collapsed="false"/>
    <row r="93" customFormat="false" ht="18.75" hidden="false" customHeight="true" outlineLevel="0" collapsed="false"/>
    <row r="94" customFormat="false" ht="18.75" hidden="false" customHeight="true" outlineLevel="0" collapsed="false"/>
    <row r="95" customFormat="false" ht="18.75" hidden="false" customHeight="true" outlineLevel="0" collapsed="false"/>
    <row r="96" customFormat="false" ht="18.75" hidden="false" customHeight="true" outlineLevel="0" collapsed="false"/>
    <row r="97" customFormat="false" ht="18.75" hidden="false" customHeight="true" outlineLevel="0" collapsed="false"/>
    <row r="98" customFormat="false" ht="18.75" hidden="false" customHeight="true" outlineLevel="0" collapsed="false"/>
    <row r="99" customFormat="false" ht="18.75" hidden="false" customHeight="true" outlineLevel="0" collapsed="false"/>
    <row r="100" customFormat="false" ht="18.75" hidden="false" customHeight="true" outlineLevel="0" collapsed="false"/>
    <row r="101" customFormat="false" ht="18.75" hidden="false" customHeight="true" outlineLevel="0" collapsed="false"/>
    <row r="102" customFormat="false" ht="18.75" hidden="false" customHeight="true" outlineLevel="0" collapsed="false"/>
    <row r="103" customFormat="false" ht="18.75" hidden="false" customHeight="true" outlineLevel="0" collapsed="false"/>
    <row r="104" customFormat="false" ht="18.75" hidden="false" customHeight="true" outlineLevel="0" collapsed="false"/>
    <row r="105" customFormat="false" ht="18.75" hidden="false" customHeight="true" outlineLevel="0" collapsed="false"/>
    <row r="106" customFormat="false" ht="18.75" hidden="false" customHeight="true" outlineLevel="0" collapsed="false"/>
    <row r="107" customFormat="false" ht="18.75" hidden="false" customHeight="true" outlineLevel="0" collapsed="false"/>
    <row r="108" customFormat="false" ht="18.75" hidden="false" customHeight="true" outlineLevel="0" collapsed="false"/>
    <row r="109" customFormat="false" ht="18.75" hidden="false" customHeight="true" outlineLevel="0" collapsed="false"/>
    <row r="110" customFormat="false" ht="18.75" hidden="false" customHeight="true" outlineLevel="0" collapsed="false"/>
    <row r="111" customFormat="false" ht="18.75" hidden="false" customHeight="true" outlineLevel="0" collapsed="false"/>
    <row r="112" customFormat="false" ht="18.75" hidden="false" customHeight="true" outlineLevel="0" collapsed="false"/>
    <row r="113" customFormat="false" ht="18.75" hidden="false" customHeight="true" outlineLevel="0" collapsed="false"/>
    <row r="114" customFormat="false" ht="18.75" hidden="false" customHeight="true" outlineLevel="0" collapsed="false"/>
    <row r="115" customFormat="false" ht="18.75" hidden="false" customHeight="true" outlineLevel="0" collapsed="false"/>
    <row r="116" customFormat="false" ht="18.75" hidden="false" customHeight="true" outlineLevel="0" collapsed="false"/>
    <row r="117" customFormat="false" ht="18.75" hidden="false" customHeight="true" outlineLevel="0" collapsed="false"/>
    <row r="118" customFormat="false" ht="18.75" hidden="false" customHeight="true" outlineLevel="0" collapsed="false"/>
    <row r="119" customFormat="false" ht="18.75" hidden="false" customHeight="true" outlineLevel="0" collapsed="false"/>
    <row r="120" customFormat="false" ht="18.75" hidden="false" customHeight="true" outlineLevel="0" collapsed="false"/>
    <row r="121" customFormat="false" ht="18.75" hidden="false" customHeight="true" outlineLevel="0" collapsed="false"/>
    <row r="122" customFormat="false" ht="18.75" hidden="false" customHeight="true" outlineLevel="0" collapsed="false"/>
    <row r="123" customFormat="false" ht="18.75" hidden="false" customHeight="true" outlineLevel="0" collapsed="false"/>
    <row r="124" customFormat="false" ht="18.75" hidden="false" customHeight="true" outlineLevel="0" collapsed="false"/>
    <row r="125" customFormat="false" ht="18.75" hidden="false" customHeight="true" outlineLevel="0" collapsed="false"/>
    <row r="126" customFormat="false" ht="18.75" hidden="false" customHeight="true" outlineLevel="0" collapsed="false"/>
    <row r="127" customFormat="false" ht="18.75" hidden="false" customHeight="true" outlineLevel="0" collapsed="false"/>
    <row r="128" customFormat="false" ht="18.75" hidden="false" customHeight="true" outlineLevel="0" collapsed="false"/>
    <row r="129" customFormat="false" ht="18.75" hidden="false" customHeight="true" outlineLevel="0" collapsed="false"/>
    <row r="130" customFormat="false" ht="18.75" hidden="false" customHeight="true" outlineLevel="0" collapsed="false"/>
    <row r="131" customFormat="false" ht="18.75" hidden="false" customHeight="true" outlineLevel="0" collapsed="false"/>
    <row r="132" customFormat="false" ht="18.75" hidden="false" customHeight="true" outlineLevel="0" collapsed="false"/>
    <row r="133" customFormat="false" ht="18.75" hidden="false" customHeight="true" outlineLevel="0" collapsed="false"/>
    <row r="134" customFormat="false" ht="18.75" hidden="false" customHeight="true" outlineLevel="0" collapsed="false"/>
    <row r="135" customFormat="false" ht="18.75" hidden="false" customHeight="true" outlineLevel="0" collapsed="false"/>
    <row r="136" customFormat="false" ht="18.75" hidden="false" customHeight="true" outlineLevel="0" collapsed="false"/>
    <row r="137" customFormat="false" ht="18.75" hidden="false" customHeight="true" outlineLevel="0" collapsed="false"/>
    <row r="138" customFormat="false" ht="18.75" hidden="false" customHeight="true" outlineLevel="0" collapsed="false"/>
    <row r="139" customFormat="false" ht="18.75" hidden="false" customHeight="true" outlineLevel="0" collapsed="false"/>
    <row r="140" customFormat="false" ht="18.75" hidden="false" customHeight="true" outlineLevel="0" collapsed="false"/>
    <row r="141" customFormat="false" ht="18.75" hidden="false" customHeight="true" outlineLevel="0" collapsed="false"/>
    <row r="142" customFormat="false" ht="18.75" hidden="false" customHeight="true" outlineLevel="0" collapsed="false"/>
    <row r="143" customFormat="false" ht="18.75" hidden="false" customHeight="true" outlineLevel="0" collapsed="false"/>
    <row r="144" customFormat="false" ht="18.75" hidden="false" customHeight="true" outlineLevel="0" collapsed="false"/>
    <row r="145" customFormat="false" ht="18.75" hidden="false" customHeight="true" outlineLevel="0" collapsed="false"/>
    <row r="146" customFormat="false" ht="18.75" hidden="false" customHeight="true" outlineLevel="0" collapsed="false"/>
    <row r="147" customFormat="false" ht="18.75" hidden="false" customHeight="true" outlineLevel="0" collapsed="false"/>
    <row r="148" customFormat="false" ht="18.75" hidden="false" customHeight="true" outlineLevel="0" collapsed="false"/>
    <row r="149" customFormat="false" ht="18.75" hidden="false" customHeight="true" outlineLevel="0" collapsed="false"/>
    <row r="150" customFormat="false" ht="18.75" hidden="false" customHeight="true" outlineLevel="0" collapsed="false"/>
    <row r="151" customFormat="false" ht="18.75" hidden="false" customHeight="true" outlineLevel="0" collapsed="false"/>
    <row r="152" customFormat="false" ht="18.75" hidden="false" customHeight="true" outlineLevel="0" collapsed="false"/>
    <row r="153" customFormat="false" ht="18.75" hidden="false" customHeight="true" outlineLevel="0" collapsed="false"/>
    <row r="154" customFormat="false" ht="18.75" hidden="false" customHeight="true" outlineLevel="0" collapsed="false"/>
    <row r="155" customFormat="false" ht="18.75" hidden="false" customHeight="true" outlineLevel="0" collapsed="false"/>
    <row r="156" customFormat="false" ht="18.75" hidden="false" customHeight="true" outlineLevel="0" collapsed="false"/>
    <row r="157" customFormat="false" ht="18.75" hidden="false" customHeight="true" outlineLevel="0" collapsed="false"/>
    <row r="158" customFormat="false" ht="18.75" hidden="false" customHeight="true" outlineLevel="0" collapsed="false"/>
    <row r="159" customFormat="false" ht="18.75" hidden="false" customHeight="true" outlineLevel="0" collapsed="false"/>
    <row r="160" customFormat="false" ht="18.75" hidden="false" customHeight="true" outlineLevel="0" collapsed="false"/>
    <row r="161" customFormat="false" ht="18.75" hidden="false" customHeight="true" outlineLevel="0" collapsed="false"/>
    <row r="162" customFormat="false" ht="18.75" hidden="false" customHeight="true" outlineLevel="0" collapsed="false"/>
    <row r="163" customFormat="false" ht="18.75" hidden="false" customHeight="true" outlineLevel="0" collapsed="false"/>
    <row r="164" customFormat="false" ht="18.75" hidden="false" customHeight="true" outlineLevel="0" collapsed="false"/>
    <row r="165" customFormat="false" ht="18.75" hidden="false" customHeight="true" outlineLevel="0" collapsed="false"/>
    <row r="166" customFormat="false" ht="18.75" hidden="false" customHeight="true" outlineLevel="0" collapsed="false"/>
    <row r="167" customFormat="false" ht="18.75" hidden="false" customHeight="true" outlineLevel="0" collapsed="false"/>
    <row r="168" customFormat="false" ht="18.75" hidden="false" customHeight="true" outlineLevel="0" collapsed="false"/>
    <row r="169" customFormat="false" ht="18.75" hidden="false" customHeight="true" outlineLevel="0" collapsed="false"/>
    <row r="170" customFormat="false" ht="18.75" hidden="false" customHeight="true" outlineLevel="0" collapsed="false"/>
    <row r="171" customFormat="false" ht="18.75" hidden="false" customHeight="true" outlineLevel="0" collapsed="false"/>
    <row r="172" customFormat="false" ht="18.75" hidden="false" customHeight="true" outlineLevel="0" collapsed="false"/>
    <row r="173" customFormat="false" ht="18.75" hidden="false" customHeight="true" outlineLevel="0" collapsed="false"/>
    <row r="174" customFormat="false" ht="18.75" hidden="false" customHeight="true" outlineLevel="0" collapsed="false"/>
    <row r="175" customFormat="false" ht="18.75" hidden="false" customHeight="true" outlineLevel="0" collapsed="false"/>
    <row r="176" customFormat="false" ht="18.75" hidden="false" customHeight="true" outlineLevel="0" collapsed="false"/>
    <row r="177" customFormat="false" ht="18.75" hidden="false" customHeight="true" outlineLevel="0" collapsed="false"/>
    <row r="178" customFormat="false" ht="18.75" hidden="false" customHeight="true" outlineLevel="0" collapsed="false"/>
    <row r="179" customFormat="false" ht="18.75" hidden="false" customHeight="true" outlineLevel="0" collapsed="false"/>
    <row r="180" customFormat="false" ht="18.75" hidden="false" customHeight="true" outlineLevel="0" collapsed="false"/>
    <row r="181" customFormat="false" ht="18.75" hidden="false" customHeight="true" outlineLevel="0" collapsed="false"/>
    <row r="182" customFormat="false" ht="18.75" hidden="false" customHeight="true" outlineLevel="0" collapsed="false"/>
    <row r="183" customFormat="false" ht="18.75" hidden="false" customHeight="true" outlineLevel="0" collapsed="false"/>
    <row r="184" customFormat="false" ht="18.75" hidden="false" customHeight="true" outlineLevel="0" collapsed="false"/>
    <row r="185" customFormat="false" ht="18.75" hidden="false" customHeight="true" outlineLevel="0" collapsed="false"/>
    <row r="186" customFormat="false" ht="18.75" hidden="false" customHeight="true" outlineLevel="0" collapsed="false"/>
    <row r="187" customFormat="false" ht="18.75" hidden="false" customHeight="true" outlineLevel="0" collapsed="false"/>
    <row r="188" customFormat="false" ht="18.75" hidden="false" customHeight="true" outlineLevel="0" collapsed="false"/>
    <row r="189" customFormat="false" ht="18.75" hidden="false" customHeight="true" outlineLevel="0" collapsed="false"/>
    <row r="190" customFormat="false" ht="18.75" hidden="false" customHeight="true" outlineLevel="0" collapsed="false"/>
    <row r="191" customFormat="false" ht="18.75" hidden="false" customHeight="true" outlineLevel="0" collapsed="false"/>
    <row r="192" customFormat="false" ht="18.75" hidden="false" customHeight="true" outlineLevel="0" collapsed="false"/>
    <row r="193" customFormat="false" ht="18.75" hidden="false" customHeight="true" outlineLevel="0" collapsed="false"/>
    <row r="194" customFormat="false" ht="18.75" hidden="false" customHeight="true" outlineLevel="0" collapsed="false"/>
    <row r="195" customFormat="false" ht="18.75" hidden="false" customHeight="true" outlineLevel="0" collapsed="false"/>
    <row r="196" customFormat="false" ht="18.75" hidden="false" customHeight="true" outlineLevel="0" collapsed="false"/>
    <row r="197" customFormat="false" ht="18.75" hidden="false" customHeight="true" outlineLevel="0" collapsed="false"/>
    <row r="198" customFormat="false" ht="18.75" hidden="false" customHeight="true" outlineLevel="0" collapsed="false"/>
    <row r="199" customFormat="false" ht="18.75" hidden="false" customHeight="true" outlineLevel="0" collapsed="false"/>
    <row r="200" customFormat="false" ht="18.75" hidden="false" customHeight="true" outlineLevel="0" collapsed="false"/>
    <row r="201" customFormat="false" ht="18.75" hidden="false" customHeight="true" outlineLevel="0" collapsed="false"/>
    <row r="202" customFormat="false" ht="18.75" hidden="false" customHeight="true" outlineLevel="0" collapsed="false"/>
    <row r="203" customFormat="false" ht="18.75" hidden="false" customHeight="true" outlineLevel="0" collapsed="false"/>
    <row r="204" customFormat="false" ht="18.75" hidden="false" customHeight="true" outlineLevel="0" collapsed="false"/>
    <row r="205" customFormat="false" ht="18.75" hidden="false" customHeight="true" outlineLevel="0" collapsed="false"/>
    <row r="206" customFormat="false" ht="18.75" hidden="false" customHeight="true" outlineLevel="0" collapsed="false"/>
    <row r="207" customFormat="false" ht="18.75" hidden="false" customHeight="true" outlineLevel="0" collapsed="false"/>
    <row r="208" customFormat="false" ht="18.75" hidden="false" customHeight="true" outlineLevel="0" collapsed="false"/>
    <row r="209" customFormat="false" ht="18.75" hidden="false" customHeight="true" outlineLevel="0" collapsed="false"/>
    <row r="210" customFormat="false" ht="18.75" hidden="false" customHeight="true" outlineLevel="0" collapsed="false"/>
    <row r="211" customFormat="false" ht="18.75" hidden="false" customHeight="true" outlineLevel="0" collapsed="false"/>
    <row r="212" customFormat="false" ht="18.75" hidden="false" customHeight="true" outlineLevel="0" collapsed="false"/>
    <row r="213" customFormat="false" ht="18.75" hidden="false" customHeight="true" outlineLevel="0" collapsed="false"/>
    <row r="214" customFormat="false" ht="18.75" hidden="false" customHeight="true" outlineLevel="0" collapsed="false"/>
    <row r="215" customFormat="false" ht="18.75" hidden="false" customHeight="true" outlineLevel="0" collapsed="false"/>
    <row r="216" customFormat="false" ht="18.75" hidden="false" customHeight="true" outlineLevel="0" collapsed="false"/>
    <row r="217" customFormat="false" ht="18.75" hidden="false" customHeight="true" outlineLevel="0" collapsed="false"/>
    <row r="218" customFormat="false" ht="18.75" hidden="false" customHeight="true" outlineLevel="0" collapsed="false"/>
    <row r="219" customFormat="false" ht="18.75" hidden="false" customHeight="true" outlineLevel="0" collapsed="false"/>
    <row r="220" customFormat="false" ht="18.75" hidden="false" customHeight="true" outlineLevel="0" collapsed="false"/>
    <row r="221" customFormat="false" ht="18.75" hidden="false" customHeight="true" outlineLevel="0" collapsed="false"/>
    <row r="222" customFormat="false" ht="18.75" hidden="false" customHeight="true" outlineLevel="0" collapsed="false"/>
    <row r="223" customFormat="false" ht="18.75" hidden="false" customHeight="true" outlineLevel="0" collapsed="false"/>
    <row r="224" customFormat="false" ht="18.75" hidden="false" customHeight="true" outlineLevel="0" collapsed="false"/>
    <row r="225" customFormat="false" ht="18.75" hidden="false" customHeight="true" outlineLevel="0" collapsed="false"/>
    <row r="226" customFormat="false" ht="18.75" hidden="false" customHeight="true" outlineLevel="0" collapsed="false"/>
    <row r="227" customFormat="false" ht="18.75" hidden="false" customHeight="true" outlineLevel="0" collapsed="false"/>
    <row r="228" customFormat="false" ht="18.75" hidden="false" customHeight="true" outlineLevel="0" collapsed="false"/>
    <row r="229" customFormat="false" ht="18.75" hidden="false" customHeight="true" outlineLevel="0" collapsed="false"/>
    <row r="230" customFormat="false" ht="18.75" hidden="false" customHeight="true" outlineLevel="0" collapsed="false"/>
    <row r="231" customFormat="false" ht="18.75" hidden="false" customHeight="true" outlineLevel="0" collapsed="false"/>
    <row r="232" customFormat="false" ht="18.75" hidden="false" customHeight="true" outlineLevel="0" collapsed="false"/>
    <row r="233" customFormat="false" ht="18.75" hidden="false" customHeight="true" outlineLevel="0" collapsed="false"/>
    <row r="234" customFormat="false" ht="18.75" hidden="false" customHeight="true" outlineLevel="0" collapsed="false"/>
    <row r="235" customFormat="false" ht="18.75" hidden="false" customHeight="true" outlineLevel="0" collapsed="false"/>
    <row r="236" customFormat="false" ht="18.75" hidden="false" customHeight="true" outlineLevel="0" collapsed="false"/>
    <row r="237" customFormat="false" ht="18.75" hidden="false" customHeight="true" outlineLevel="0" collapsed="false"/>
    <row r="238" customFormat="false" ht="18.75" hidden="false" customHeight="true" outlineLevel="0" collapsed="false"/>
    <row r="239" customFormat="false" ht="18.75" hidden="false" customHeight="true" outlineLevel="0" collapsed="false"/>
    <row r="240" customFormat="false" ht="18.75" hidden="false" customHeight="true" outlineLevel="0" collapsed="false"/>
    <row r="241" customFormat="false" ht="18.75" hidden="false" customHeight="true" outlineLevel="0" collapsed="false"/>
    <row r="242" customFormat="false" ht="18.75" hidden="false" customHeight="true" outlineLevel="0" collapsed="false"/>
    <row r="243" customFormat="false" ht="18.75" hidden="false" customHeight="true" outlineLevel="0" collapsed="false"/>
    <row r="244" customFormat="false" ht="18.75" hidden="false" customHeight="true" outlineLevel="0" collapsed="false"/>
    <row r="245" customFormat="false" ht="18.75" hidden="false" customHeight="true" outlineLevel="0" collapsed="false"/>
    <row r="246" customFormat="false" ht="18.75" hidden="false" customHeight="true" outlineLevel="0" collapsed="false"/>
  </sheetData>
  <mergeCells count="14">
    <mergeCell ref="B2:D2"/>
    <mergeCell ref="D3:D5"/>
    <mergeCell ref="E4:G4"/>
    <mergeCell ref="H4:J4"/>
    <mergeCell ref="K4:M4"/>
    <mergeCell ref="N4:P4"/>
    <mergeCell ref="Q4:S4"/>
    <mergeCell ref="T4:V4"/>
    <mergeCell ref="C15:D15"/>
    <mergeCell ref="C20:D20"/>
    <mergeCell ref="C25:D25"/>
    <mergeCell ref="C28:D28"/>
    <mergeCell ref="B29:D29"/>
    <mergeCell ref="B30:D30"/>
  </mergeCells>
  <printOptions headings="false" gridLines="false" gridLinesSet="true" horizontalCentered="true" verticalCentered="false"/>
  <pageMargins left="0.236111111111111" right="0.236111111111111" top="0.747916666666667" bottom="0.498611111111111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colBreaks count="1" manualBreakCount="1">
    <brk id="13" man="true" max="65535" min="0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2022-08-23T04:08:37Z</dcterms:created>
  <dc:creator>SG31100のC20-4054</dc:creator>
  <dc:description/>
  <dc:language>ja-JP</dc:language>
  <cp:lastModifiedBy/>
  <dcterms:modified xsi:type="dcterms:W3CDTF">2022-08-29T09:40:12Z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