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0.15.21.36\kansei\G24_計画推進\■ゼロカーボンシフト促進事業（R3～）\01_地域ESG設備投資促進事業\02_コンソーシアム\令和８年度\01_第12回コンソーシアム\報道提供・周知\"/>
    </mc:Choice>
  </mc:AlternateContent>
  <xr:revisionPtr revIDLastSave="0" documentId="13_ncr:1_{C7F9B9C5-1A70-43EF-82DC-C9E68298C1B6}" xr6:coauthVersionLast="47" xr6:coauthVersionMax="47" xr10:uidLastSave="{00000000-0000-0000-0000-000000000000}"/>
  <bookViews>
    <workbookView xWindow="30780" yWindow="1170" windowWidth="19425" windowHeight="14040" tabRatio="832" firstSheet="1" activeTab="1" xr2:uid="{00000000-000D-0000-FFFF-FFFF00000000}"/>
  </bookViews>
  <sheets>
    <sheet name="日本標準産業分類" sheetId="10" state="hidden" r:id="rId1"/>
    <sheet name="申込書兼ヒアリングシート" sheetId="2" r:id="rId2"/>
    <sheet name="❶別紙1 CO2排出源" sheetId="3" r:id="rId3"/>
    <sheet name="【記入例】❶別紙1 CO2排出源" sheetId="15" r:id="rId4"/>
    <sheet name="　" sheetId="4" state="hidden" r:id="rId5"/>
    <sheet name="❷リンク　CO2排出係数一覧" sheetId="8" state="hidden" r:id="rId6"/>
    <sheet name="❷別紙2　CO2排出源設備機器" sheetId="13" r:id="rId7"/>
    <sheet name="❸【申込書記入_参照資料2】産業分類　大中細分類番号一覧" sheetId="9" r:id="rId8"/>
    <sheet name="小売電気事業者係数一覧(基礎、調整後・冬公表)報告R7 (2)" sheetId="11" state="hidden" r:id="rId9"/>
    <sheet name="小売電気事業者係数一覧(基礎、調整後・冬公表)報告R7算定R6" sheetId="7" state="hidden" r:id="rId10"/>
    <sheet name="2．「事業選定評価表」" sheetId="1" state="hidden" r:id="rId11"/>
    <sheet name="事業者選択プロセスと関係者" sheetId="6" state="hidden" r:id="rId12"/>
  </sheets>
  <definedNames>
    <definedName name="__123Graph_F" localSheetId="10" hidden="1">#REF!</definedName>
    <definedName name="__123Graph_F" localSheetId="5" hidden="1">#REF!</definedName>
    <definedName name="__123Graph_F" localSheetId="8" hidden="1">#REF!</definedName>
    <definedName name="__123Graph_F" localSheetId="9" hidden="1">#REF!</definedName>
    <definedName name="__123Graph_F" localSheetId="1" hidden="1">#REF!</definedName>
    <definedName name="__123Graph_F" hidden="1">#REF!</definedName>
    <definedName name="_1_1_第4表" localSheetId="5">#REF!</definedName>
    <definedName name="_1_1_第4表" localSheetId="8">#REF!</definedName>
    <definedName name="_1_1_第4表" localSheetId="9">#REF!</definedName>
    <definedName name="_1_1_第4表">#REF!</definedName>
    <definedName name="_1表月計Q" localSheetId="10">#REF!</definedName>
    <definedName name="_1表月計Q" localSheetId="5">#REF!</definedName>
    <definedName name="_1表月計Q" localSheetId="8">#REF!</definedName>
    <definedName name="_1表月計Q" localSheetId="9">#REF!</definedName>
    <definedName name="_1表月計Q" localSheetId="1">#REF!</definedName>
    <definedName name="_1表月計Q">#REF!</definedName>
    <definedName name="_20_IDEA_export_format_基本フロー" localSheetId="5">#REF!</definedName>
    <definedName name="_20_IDEA_export_format_基本フロー" localSheetId="8">#REF!</definedName>
    <definedName name="_20_IDEA_export_format_基本フロー" localSheetId="9">#REF!</definedName>
    <definedName name="_20_IDEA_export_format_基本フロー">#REF!</definedName>
    <definedName name="_20_IDEA_export_format_製品完成_sima" localSheetId="5">#REF!</definedName>
    <definedName name="_20_IDEA_export_format_製品完成_sima" localSheetId="8">#REF!</definedName>
    <definedName name="_20_IDEA_export_format_製品完成_sima" localSheetId="9">#REF!</definedName>
    <definedName name="_20_IDEA_export_format_製品完成_sima">#REF!</definedName>
    <definedName name="_20_IDEA_export_format_中間フロー" localSheetId="5">#REF!</definedName>
    <definedName name="_20_IDEA_export_format_中間フロー" localSheetId="8">#REF!</definedName>
    <definedName name="_20_IDEA_export_format_中間フロー" localSheetId="9">#REF!</definedName>
    <definedName name="_20_IDEA_export_format_中間フロー">#REF!</definedName>
    <definedName name="_20en_IDEA_export_format_cost" localSheetId="5">#REF!</definedName>
    <definedName name="_20en_IDEA_export_format_cost" localSheetId="8">#REF!</definedName>
    <definedName name="_20en_IDEA_export_format_cost" localSheetId="9">#REF!</definedName>
    <definedName name="_20en_IDEA_export_format_cost">#REF!</definedName>
    <definedName name="_20en_IDEA_export_format_基本フロー" localSheetId="5">#REF!</definedName>
    <definedName name="_20en_IDEA_export_format_基本フロー" localSheetId="8">#REF!</definedName>
    <definedName name="_20en_IDEA_export_format_基本フロー" localSheetId="9">#REF!</definedName>
    <definedName name="_20en_IDEA_export_format_基本フロー">#REF!</definedName>
    <definedName name="_20en_IDEA_export_format_製品完成" localSheetId="5">#REF!</definedName>
    <definedName name="_20en_IDEA_export_format_製品完成" localSheetId="8">#REF!</definedName>
    <definedName name="_20en_IDEA_export_format_製品完成" localSheetId="9">#REF!</definedName>
    <definedName name="_20en_IDEA_export_format_製品完成">#REF!</definedName>
    <definedName name="_20en_IDEA_export_format_製品完成_sima" localSheetId="5">#REF!</definedName>
    <definedName name="_20en_IDEA_export_format_製品完成_sima" localSheetId="8">#REF!</definedName>
    <definedName name="_20en_IDEA_export_format_製品完成_sima" localSheetId="9">#REF!</definedName>
    <definedName name="_20en_IDEA_export_format_製品完成_sima">#REF!</definedName>
    <definedName name="_20en_IDEA_export_format_中間フロー" localSheetId="5">#REF!</definedName>
    <definedName name="_20en_IDEA_export_format_中間フロー" localSheetId="8">#REF!</definedName>
    <definedName name="_20en_IDEA_export_format_中間フロー" localSheetId="9">#REF!</definedName>
    <definedName name="_20en_IDEA_export_format_中間フロー">#REF!</definedName>
    <definedName name="_3表Ｐ月計q" localSheetId="10">#REF!</definedName>
    <definedName name="_3表Ｐ月計q" localSheetId="5">#REF!</definedName>
    <definedName name="_3表Ｐ月計q" localSheetId="8">#REF!</definedName>
    <definedName name="_3表Ｐ月計q" localSheetId="9">#REF!</definedName>
    <definedName name="_3表Ｐ月計q" localSheetId="1">#REF!</definedName>
    <definedName name="_3表Ｐ月計q">#REF!</definedName>
    <definedName name="_3表一月計q" localSheetId="10">#REF!</definedName>
    <definedName name="_3表一月計q" localSheetId="5">#REF!</definedName>
    <definedName name="_3表一月計q" localSheetId="8">#REF!</definedName>
    <definedName name="_3表一月計q" localSheetId="9">#REF!</definedName>
    <definedName name="_3表一月計q" localSheetId="1">#REF!</definedName>
    <definedName name="_3表一月計q">#REF!</definedName>
    <definedName name="_3表共月計q" localSheetId="10">#REF!</definedName>
    <definedName name="_3表共月計q" localSheetId="5">#REF!</definedName>
    <definedName name="_3表共月計q" localSheetId="8">#REF!</definedName>
    <definedName name="_3表共月計q" localSheetId="9">#REF!</definedName>
    <definedName name="_3表共月計q" localSheetId="1">#REF!</definedName>
    <definedName name="_3表共月計q">#REF!</definedName>
    <definedName name="_4自家発月計q" localSheetId="10">#REF!</definedName>
    <definedName name="_4自家発月計q" localSheetId="5">#REF!</definedName>
    <definedName name="_4自家発月計q" localSheetId="8">#REF!</definedName>
    <definedName name="_4自家発月計q" localSheetId="9">#REF!</definedName>
    <definedName name="_4自家発月計q" localSheetId="1">#REF!</definedName>
    <definedName name="_4自家発月計q">#REF!</definedName>
    <definedName name="_5大口合計Q" localSheetId="10">#REF!</definedName>
    <definedName name="_5大口合計Q" localSheetId="5">#REF!</definedName>
    <definedName name="_5大口合計Q" localSheetId="8">#REF!</definedName>
    <definedName name="_5大口合計Q" localSheetId="9">#REF!</definedName>
    <definedName name="_5大口合計Q" localSheetId="1">#REF!</definedName>
    <definedName name="_5大口合計Q">#REF!</definedName>
    <definedName name="_8自家発出力" localSheetId="10">#REF!</definedName>
    <definedName name="_8自家発出力" localSheetId="5">#REF!</definedName>
    <definedName name="_8自家発出力" localSheetId="8">#REF!</definedName>
    <definedName name="_8自家発出力" localSheetId="9">#REF!</definedName>
    <definedName name="_8自家発出力" localSheetId="1">#REF!</definedName>
    <definedName name="_8自家発出力">#REF!</definedName>
    <definedName name="_9下ﾃﾞｰﾀ" localSheetId="10">#REF!</definedName>
    <definedName name="_9下ﾃﾞｰﾀ" localSheetId="5">#REF!</definedName>
    <definedName name="_9下ﾃﾞｰﾀ" localSheetId="8">#REF!</definedName>
    <definedName name="_9下ﾃﾞｰﾀ" localSheetId="9">#REF!</definedName>
    <definedName name="_9下ﾃﾞｰﾀ" localSheetId="1">#REF!</definedName>
    <definedName name="_9下ﾃﾞｰﾀ">#REF!</definedName>
    <definedName name="_Fill" localSheetId="10" hidden="1">#REF!</definedName>
    <definedName name="_Fill" localSheetId="5" hidden="1">#REF!</definedName>
    <definedName name="_Fill" localSheetId="8" hidden="1">#REF!</definedName>
    <definedName name="_Fill" localSheetId="9" hidden="1">#REF!</definedName>
    <definedName name="_Fill" localSheetId="1" hidden="1">#REF!</definedName>
    <definedName name="_Fill" hidden="1">#REF!</definedName>
    <definedName name="_xlnm._FilterDatabase" localSheetId="7" hidden="1">'❸【申込書記入_参照資料2】産業分類　大中細分類番号一覧'!$A$10:$K$10</definedName>
    <definedName name="_xlnm._FilterDatabase" localSheetId="8" hidden="1">'小売電気事業者係数一覧(基礎、調整後・冬公表)報告R7 (2)'!$A$7:$E$8</definedName>
    <definedName name="_xlnm._FilterDatabase" localSheetId="9" hidden="1">'小売電気事業者係数一覧(基礎、調整後・冬公表)報告R7算定R6'!$A$7:$G$8</definedName>
    <definedName name="_xlnm._FilterDatabase" localSheetId="0" hidden="1">日本標準産業分類!$A$2:$D$119</definedName>
    <definedName name="_Key1" localSheetId="5" hidden="1">#REF!</definedName>
    <definedName name="_Key1" localSheetId="8" hidden="1">#REF!</definedName>
    <definedName name="_Key1" localSheetId="9" hidden="1">#REF!</definedName>
    <definedName name="_Key1" hidden="1">#REF!</definedName>
    <definedName name="_Order1" hidden="1">0</definedName>
    <definedName name="_Order2" hidden="1">0</definedName>
    <definedName name="_Sort" localSheetId="5" hidden="1">#REF!</definedName>
    <definedName name="_Sort" localSheetId="8" hidden="1">#REF!</definedName>
    <definedName name="_Sort" localSheetId="9" hidden="1">#REF!</definedName>
    <definedName name="_Sort" hidden="1">#REF!</definedName>
    <definedName name="●カテゴリー個票01" localSheetId="4" hidden="1">{"'第２表'!$W$27:$AA$68"}</definedName>
    <definedName name="●カテゴリー個票01" localSheetId="3" hidden="1">{"'第２表'!$W$27:$AA$68"}</definedName>
    <definedName name="●カテゴリー個票01" localSheetId="2" hidden="1">{"'第２表'!$W$27:$AA$68"}</definedName>
    <definedName name="●カテゴリー個票01" localSheetId="10" hidden="1">{"'第２表'!$W$27:$AA$68"}</definedName>
    <definedName name="●カテゴリー個票01" localSheetId="5" hidden="1">{"'第２表'!$W$27:$AA$68"}</definedName>
    <definedName name="●カテゴリー個票01" localSheetId="8" hidden="1">{"'第２表'!$W$27:$AA$68"}</definedName>
    <definedName name="●カテゴリー個票01" localSheetId="9" hidden="1">{"'第２表'!$W$27:$AA$68"}</definedName>
    <definedName name="●カテゴリー個票01" localSheetId="1" hidden="1">{"'第２表'!$W$27:$AA$68"}</definedName>
    <definedName name="●カテゴリー個票01" hidden="1">{"'第２表'!$W$27:$AA$68"}</definedName>
    <definedName name="●公開情報シート" localSheetId="5">#REF!</definedName>
    <definedName name="●公開情報シート" localSheetId="8">#REF!</definedName>
    <definedName name="●公開情報シート" localSheetId="9">#REF!</definedName>
    <definedName name="●公開情報シート">#REF!</definedName>
    <definedName name="a" localSheetId="5">#REF!</definedName>
    <definedName name="a" localSheetId="8">#REF!</definedName>
    <definedName name="a" localSheetId="9">#REF!</definedName>
    <definedName name="a">#REF!</definedName>
    <definedName name="CBWorkbookPriority" hidden="1">-206570108</definedName>
    <definedName name="code" localSheetId="10">#REF!</definedName>
    <definedName name="code" localSheetId="5">#REF!</definedName>
    <definedName name="code" localSheetId="8">#REF!</definedName>
    <definedName name="code" localSheetId="9">#REF!</definedName>
    <definedName name="code" localSheetId="1">#REF!</definedName>
    <definedName name="code">#REF!</definedName>
    <definedName name="ColumnTitle1" localSheetId="10">#REF!</definedName>
    <definedName name="ColumnTitle1" localSheetId="5">#REF!</definedName>
    <definedName name="ColumnTitle1" localSheetId="8">#REF!</definedName>
    <definedName name="ColumnTitle1" localSheetId="9">#REF!</definedName>
    <definedName name="ColumnTitle1" localSheetId="1">#REF!</definedName>
    <definedName name="ColumnTitle1">#REF!</definedName>
    <definedName name="ColumnTitle2" localSheetId="10">#REF!</definedName>
    <definedName name="ColumnTitle2" localSheetId="5">#REF!</definedName>
    <definedName name="ColumnTitle2" localSheetId="8">#REF!</definedName>
    <definedName name="ColumnTitle2" localSheetId="9">#REF!</definedName>
    <definedName name="ColumnTitle2" localSheetId="1">#REF!</definedName>
    <definedName name="ColumnTitle2">#REF!</definedName>
    <definedName name="ColumnTitle3" localSheetId="10">#REF!</definedName>
    <definedName name="ColumnTitle3" localSheetId="5">#REF!</definedName>
    <definedName name="ColumnTitle3" localSheetId="8">#REF!</definedName>
    <definedName name="ColumnTitle3" localSheetId="9">#REF!</definedName>
    <definedName name="ColumnTitle3" localSheetId="1">#REF!</definedName>
    <definedName name="ColumnTitle3">#REF!</definedName>
    <definedName name="ｄｄｄｄｄｄｄｄｄｄｄｄｄｄｄｄｄｄｄｄｄｄｄｄ" localSheetId="10">#REF!</definedName>
    <definedName name="ｄｄｄｄｄｄｄｄｄｄｄｄｄｄｄｄｄｄｄｄｄｄｄｄ" localSheetId="5">#REF!</definedName>
    <definedName name="ｄｄｄｄｄｄｄｄｄｄｄｄｄｄｄｄｄｄｄｄｄｄｄｄ" localSheetId="8">#REF!</definedName>
    <definedName name="ｄｄｄｄｄｄｄｄｄｄｄｄｄｄｄｄｄｄｄｄｄｄｄｄ" localSheetId="9">#REF!</definedName>
    <definedName name="ｄｄｄｄｄｄｄｄｄｄｄｄｄｄｄｄｄｄｄｄｄｄｄｄ" localSheetId="1">#REF!</definedName>
    <definedName name="ｄｄｄｄｄｄｄｄｄｄｄｄｄｄｄｄｄｄｄｄｄｄｄｄ">#REF!</definedName>
    <definedName name="GJ換算係数" localSheetId="5">#REF!</definedName>
    <definedName name="GJ換算係数" localSheetId="8">#REF!</definedName>
    <definedName name="GJ換算係数" localSheetId="9">#REF!</definedName>
    <definedName name="GJ換算係数">#REF!</definedName>
    <definedName name="H23教育委員会に事業分類追加" localSheetId="10">#REF!</definedName>
    <definedName name="H23教育委員会に事業分類追加" localSheetId="5">#REF!</definedName>
    <definedName name="H23教育委員会に事業分類追加" localSheetId="8">#REF!</definedName>
    <definedName name="H23教育委員会に事業分類追加" localSheetId="9">#REF!</definedName>
    <definedName name="H23教育委員会に事業分類追加" localSheetId="1">#REF!</definedName>
    <definedName name="H23教育委員会に事業分類追加">#REF!</definedName>
    <definedName name="HTML_CodePage" hidden="1">932</definedName>
    <definedName name="HTML_Control" localSheetId="4" hidden="1">{"'第２表'!$W$27:$AA$68"}</definedName>
    <definedName name="HTML_Control" localSheetId="3" hidden="1">{"'第２表'!$W$27:$AA$68"}</definedName>
    <definedName name="HTML_Control" localSheetId="2" hidden="1">{"'第２表'!$W$27:$AA$68"}</definedName>
    <definedName name="HTML_Control" localSheetId="10" hidden="1">{"'第２表'!$W$27:$AA$68"}</definedName>
    <definedName name="HTML_Control" localSheetId="5" hidden="1">{"'第２表'!$W$27:$AA$68"}</definedName>
    <definedName name="HTML_Control" localSheetId="7" hidden="1">{"'第２表'!$W$27:$AA$68"}</definedName>
    <definedName name="HTML_Control" localSheetId="8" hidden="1">{"'第２表'!$W$27:$AA$68"}</definedName>
    <definedName name="HTML_Control" localSheetId="9" hidden="1">{"'第２表'!$W$27:$AA$68"}</definedName>
    <definedName name="HTML_Control" localSheetId="1" hidden="1">{"'第２表'!$W$27:$AA$68"}</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 localSheetId="10">#REF!</definedName>
    <definedName name="k" localSheetId="5">#REF!</definedName>
    <definedName name="k" localSheetId="8">#REF!</definedName>
    <definedName name="k" localSheetId="9">#REF!</definedName>
    <definedName name="k" localSheetId="1">#REF!</definedName>
    <definedName name="k">#REF!</definedName>
    <definedName name="karui" localSheetId="10">#REF!</definedName>
    <definedName name="karui" localSheetId="5">#REF!</definedName>
    <definedName name="karui" localSheetId="8">#REF!</definedName>
    <definedName name="karui" localSheetId="9">#REF!</definedName>
    <definedName name="karui" localSheetId="1">#REF!</definedName>
    <definedName name="karui">#REF!</definedName>
    <definedName name="kkkkk2222" localSheetId="10">#REF!</definedName>
    <definedName name="kkkkk2222" localSheetId="5">#REF!</definedName>
    <definedName name="kkkkk2222" localSheetId="8">#REF!</definedName>
    <definedName name="kkkkk2222" localSheetId="9">#REF!</definedName>
    <definedName name="kkkkk2222" localSheetId="1">#REF!</definedName>
    <definedName name="kkkkk2222">#REF!</definedName>
    <definedName name="ｍｍｍｍ4" localSheetId="10">#REF!</definedName>
    <definedName name="ｍｍｍｍ4" localSheetId="5">#REF!</definedName>
    <definedName name="ｍｍｍｍ4" localSheetId="8">#REF!</definedName>
    <definedName name="ｍｍｍｍ4" localSheetId="9">#REF!</definedName>
    <definedName name="ｍｍｍｍ4" localSheetId="1">#REF!</definedName>
    <definedName name="ｍｍｍｍ4">#REF!</definedName>
    <definedName name="Module1.社内配布用印刷" localSheetId="10">#REF!</definedName>
    <definedName name="Module1.社内配布用印刷" localSheetId="5">#REF!</definedName>
    <definedName name="Module1.社内配布用印刷" localSheetId="8">#REF!</definedName>
    <definedName name="Module1.社内配布用印刷" localSheetId="9">#REF!</definedName>
    <definedName name="Module1.社内配布用印刷" localSheetId="1">#REF!</definedName>
    <definedName name="Module1.社内配布用印刷">#REF!</definedName>
    <definedName name="Module1.提出用印刷" localSheetId="10">#REF!</definedName>
    <definedName name="Module1.提出用印刷" localSheetId="5">#REF!</definedName>
    <definedName name="Module1.提出用印刷" localSheetId="8">#REF!</definedName>
    <definedName name="Module1.提出用印刷" localSheetId="9">#REF!</definedName>
    <definedName name="Module1.提出用印刷" localSheetId="1">#REF!</definedName>
    <definedName name="Module1.提出用印刷">#REF!</definedName>
    <definedName name="pps推移" localSheetId="4" hidden="1">{"'第２表'!$W$27:$AA$68"}</definedName>
    <definedName name="pps推移" localSheetId="3" hidden="1">{"'第２表'!$W$27:$AA$68"}</definedName>
    <definedName name="pps推移" localSheetId="2" hidden="1">{"'第２表'!$W$27:$AA$68"}</definedName>
    <definedName name="pps推移" localSheetId="10" hidden="1">{"'第２表'!$W$27:$AA$68"}</definedName>
    <definedName name="pps推移" localSheetId="5" hidden="1">{"'第２表'!$W$27:$AA$68"}</definedName>
    <definedName name="pps推移" localSheetId="7" hidden="1">{"'第２表'!$W$27:$AA$68"}</definedName>
    <definedName name="pps推移" localSheetId="8" hidden="1">{"'第２表'!$W$27:$AA$68"}</definedName>
    <definedName name="pps推移" localSheetId="9" hidden="1">{"'第２表'!$W$27:$AA$68"}</definedName>
    <definedName name="pps推移" localSheetId="1" hidden="1">{"'第２表'!$W$27:$AA$68"}</definedName>
    <definedName name="pps推移" hidden="1">{"'第２表'!$W$27:$AA$68"}</definedName>
    <definedName name="PPS値" localSheetId="10">#REF!</definedName>
    <definedName name="PPS値" localSheetId="5">#REF!</definedName>
    <definedName name="PPS値" localSheetId="8">#REF!</definedName>
    <definedName name="PPS値" localSheetId="9">#REF!</definedName>
    <definedName name="PPS値" localSheetId="1">#REF!</definedName>
    <definedName name="PPS値">#REF!</definedName>
    <definedName name="PPS名" localSheetId="10">#REF!</definedName>
    <definedName name="PPS名" localSheetId="5">#REF!</definedName>
    <definedName name="PPS名" localSheetId="8">#REF!</definedName>
    <definedName name="PPS名" localSheetId="9">#REF!</definedName>
    <definedName name="PPS名" localSheetId="1">#REF!</definedName>
    <definedName name="PPS名">#REF!</definedName>
    <definedName name="_xlnm.Print_Area" localSheetId="10">#REF!</definedName>
    <definedName name="_xlnm.Print_Area" localSheetId="5">#REF!</definedName>
    <definedName name="_xlnm.Print_Area" localSheetId="6">'❷別紙2　CO2排出源設備機器'!$C$2:$H$48</definedName>
    <definedName name="_xlnm.Print_Area" localSheetId="7">'❸【申込書記入_参照資料2】産業分類　大中細分類番号一覧'!$A$1:$I$2181</definedName>
    <definedName name="_xlnm.Print_Area" localSheetId="8">'小売電気事業者係数一覧(基礎、調整後・冬公表)報告R7 (2)'!$A$1:$E$1159</definedName>
    <definedName name="_xlnm.Print_Area" localSheetId="9">'小売電気事業者係数一覧(基礎、調整後・冬公表)報告R7算定R6'!$A$1:$G$1268</definedName>
    <definedName name="_xlnm.Print_Area" localSheetId="1">申込書兼ヒアリングシート!$A$1:$L$78</definedName>
    <definedName name="_xlnm.Print_Area" localSheetId="0">日本標準産業分類!$A$1:$C$101</definedName>
    <definedName name="_xlnm.Print_Area">#REF!</definedName>
    <definedName name="PRINT_AREA_MI" localSheetId="10">#REF!</definedName>
    <definedName name="PRINT_AREA_MI" localSheetId="5">#REF!</definedName>
    <definedName name="PRINT_AREA_MI" localSheetId="8">#REF!</definedName>
    <definedName name="PRINT_AREA_MI" localSheetId="9">#REF!</definedName>
    <definedName name="PRINT_AREA_MI" localSheetId="1">#REF!</definedName>
    <definedName name="PRINT_AREA_MI">#REF!</definedName>
    <definedName name="_xlnm.Print_Titles" localSheetId="10">#REF!</definedName>
    <definedName name="_xlnm.Print_Titles" localSheetId="5">#REF!</definedName>
    <definedName name="_xlnm.Print_Titles" localSheetId="8">'小売電気事業者係数一覧(基礎、調整後・冬公表)報告R7 (2)'!$6:$8</definedName>
    <definedName name="_xlnm.Print_Titles" localSheetId="9">'小売電気事業者係数一覧(基礎、調整後・冬公表)報告R7算定R6'!$6:$8</definedName>
    <definedName name="_xlnm.Print_Titles" localSheetId="0">日本標準産業分類!$1:$2</definedName>
    <definedName name="_xlnm.Print_Titles">#REF!</definedName>
    <definedName name="Rangai" localSheetId="10">#REF!</definedName>
    <definedName name="Rangai" localSheetId="5">#REF!</definedName>
    <definedName name="Rangai" localSheetId="8">#REF!</definedName>
    <definedName name="Rangai" localSheetId="9">#REF!</definedName>
    <definedName name="Rangai" localSheetId="1">#REF!</definedName>
    <definedName name="Rangai">#REF!</definedName>
    <definedName name="RangaiEng" localSheetId="10">#REF!</definedName>
    <definedName name="RangaiEng" localSheetId="5">#REF!</definedName>
    <definedName name="RangaiEng" localSheetId="8">#REF!</definedName>
    <definedName name="RangaiEng" localSheetId="9">#REF!</definedName>
    <definedName name="RangaiEng" localSheetId="1">#REF!</definedName>
    <definedName name="RangaiEng">#REF!</definedName>
    <definedName name="RZK_DD" localSheetId="5">#REF!</definedName>
    <definedName name="RZK_DD" localSheetId="8">#REF!</definedName>
    <definedName name="RZK_DD" localSheetId="9">#REF!</definedName>
    <definedName name="RZK_DD">#REF!</definedName>
    <definedName name="RZK_TTL" localSheetId="5">#REF!</definedName>
    <definedName name="RZK_TTL" localSheetId="8">#REF!</definedName>
    <definedName name="RZK_TTL" localSheetId="9">#REF!</definedName>
    <definedName name="RZK_TTL">#REF!</definedName>
    <definedName name="san" localSheetId="5">#REF!</definedName>
    <definedName name="san" localSheetId="8">#REF!</definedName>
    <definedName name="san" localSheetId="9">#REF!</definedName>
    <definedName name="san">#REF!</definedName>
    <definedName name="sサンプル2" localSheetId="10">#REF!</definedName>
    <definedName name="sサンプル2" localSheetId="5">#REF!</definedName>
    <definedName name="sサンプル2" localSheetId="8">#REF!</definedName>
    <definedName name="sサンプル2" localSheetId="9">#REF!</definedName>
    <definedName name="sサンプル2" localSheetId="1">#REF!</definedName>
    <definedName name="sサンプル2">#REF!</definedName>
    <definedName name="T_IDEAen_export_format2" localSheetId="5">#REF!</definedName>
    <definedName name="T_IDEAen_export_format2" localSheetId="8">#REF!</definedName>
    <definedName name="T_IDEAen_export_format2" localSheetId="9">#REF!</definedName>
    <definedName name="T_IDEAen_export_format2">#REF!</definedName>
    <definedName name="Z_0111E7B5_3E0B_11D4_8303_000102284B93_.wvu.PrintArea" localSheetId="5" hidden="1">#REF!</definedName>
    <definedName name="Z_0111E7B5_3E0B_11D4_8303_000102284B93_.wvu.PrintArea" localSheetId="8" hidden="1">#REF!</definedName>
    <definedName name="Z_0111E7B5_3E0B_11D4_8303_000102284B93_.wvu.PrintArea" localSheetId="9" hidden="1">#REF!</definedName>
    <definedName name="Z_0111E7B5_3E0B_11D4_8303_000102284B93_.wvu.PrintArea" hidden="1">#REF!</definedName>
    <definedName name="Z_011E7B5_3E0B_11D4_8303_000102284B94" localSheetId="5" hidden="1">#REF!</definedName>
    <definedName name="Z_011E7B5_3E0B_11D4_8303_000102284B94" localSheetId="8" hidden="1">#REF!</definedName>
    <definedName name="Z_011E7B5_3E0B_11D4_8303_000102284B94" localSheetId="9" hidden="1">#REF!</definedName>
    <definedName name="Z_011E7B5_3E0B_11D4_8303_000102284B94" hidden="1">#REF!</definedName>
    <definedName name="あああ" localSheetId="10">#REF!</definedName>
    <definedName name="あああ" localSheetId="5">#REF!</definedName>
    <definedName name="あああ" localSheetId="8">#REF!</definedName>
    <definedName name="あああ" localSheetId="9">#REF!</definedName>
    <definedName name="あああ" localSheetId="1">#REF!</definedName>
    <definedName name="あああ">#REF!</definedName>
    <definedName name="ああああ" localSheetId="10">#REF!</definedName>
    <definedName name="ああああ" localSheetId="5">#REF!</definedName>
    <definedName name="ああああ" localSheetId="8">#REF!</definedName>
    <definedName name="ああああ" localSheetId="9">#REF!</definedName>
    <definedName name="ああああ" localSheetId="1">#REF!</definedName>
    <definedName name="ああああ">#REF!</definedName>
    <definedName name="あいう" localSheetId="10">#REF!</definedName>
    <definedName name="あいう" localSheetId="5">#REF!</definedName>
    <definedName name="あいう" localSheetId="8">#REF!</definedName>
    <definedName name="あいう" localSheetId="9">#REF!</definedName>
    <definedName name="あいう" localSheetId="1">#REF!</definedName>
    <definedName name="あいう">#REF!</definedName>
    <definedName name="あいう55" localSheetId="10">#REF!</definedName>
    <definedName name="あいう55" localSheetId="5">#REF!</definedName>
    <definedName name="あいう55" localSheetId="8">#REF!</definedName>
    <definedName name="あいう55" localSheetId="9">#REF!</definedName>
    <definedName name="あいう55" localSheetId="1">#REF!</definedName>
    <definedName name="あいう55">#REF!</definedName>
    <definedName name="いいい555" localSheetId="10">#REF!</definedName>
    <definedName name="いいい555" localSheetId="5">#REF!</definedName>
    <definedName name="いいい555" localSheetId="8">#REF!</definedName>
    <definedName name="いいい555" localSheetId="9">#REF!</definedName>
    <definedName name="いいい555" localSheetId="1">#REF!</definedName>
    <definedName name="いいい555">#REF!</definedName>
    <definedName name="ええええ55" localSheetId="10">#REF!</definedName>
    <definedName name="ええええ55" localSheetId="5">#REF!</definedName>
    <definedName name="ええええ55" localSheetId="8">#REF!</definedName>
    <definedName name="ええええ55" localSheetId="9">#REF!</definedName>
    <definedName name="ええええ55" localSheetId="1">#REF!</definedName>
    <definedName name="ええええ55">#REF!</definedName>
    <definedName name="エネルギーフロー図" localSheetId="10">#REF!</definedName>
    <definedName name="エネルギーフロー図" localSheetId="5">#REF!</definedName>
    <definedName name="エネルギーフロー図" localSheetId="8">#REF!</definedName>
    <definedName name="エネルギーフロー図" localSheetId="9">#REF!</definedName>
    <definedName name="エネルギーフロー図" localSheetId="1">#REF!</definedName>
    <definedName name="エネルギーフロー図">#REF!</definedName>
    <definedName name="エネルギーマネジメントシステムISO50001" localSheetId="10">#REF!</definedName>
    <definedName name="エネルギーマネジメントシステムISO50001" localSheetId="5">#REF!</definedName>
    <definedName name="エネルギーマネジメントシステムISO50001" localSheetId="8">#REF!</definedName>
    <definedName name="エネルギーマネジメントシステムISO50001" localSheetId="9">#REF!</definedName>
    <definedName name="エネルギーマネジメントシステムISO50001" localSheetId="1">#REF!</definedName>
    <definedName name="エネルギーマネジメントシステムISO50001">#REF!</definedName>
    <definedName name="おおおいいい" localSheetId="10">#REF!</definedName>
    <definedName name="おおおいいい" localSheetId="5">#REF!</definedName>
    <definedName name="おおおいいい" localSheetId="8">#REF!</definedName>
    <definedName name="おおおいいい" localSheetId="9">#REF!</definedName>
    <definedName name="おおおいいい" localSheetId="1">#REF!</definedName>
    <definedName name="おおおいいい">#REF!</definedName>
    <definedName name="かかか" localSheetId="10">#REF!</definedName>
    <definedName name="かかか" localSheetId="5">#REF!</definedName>
    <definedName name="かかか" localSheetId="8">#REF!</definedName>
    <definedName name="かかか" localSheetId="9">#REF!</definedName>
    <definedName name="かかか" localSheetId="1">#REF!</definedName>
    <definedName name="かかか">#REF!</definedName>
    <definedName name="ガスか" localSheetId="10">#REF!</definedName>
    <definedName name="ガスか" localSheetId="5">#REF!</definedName>
    <definedName name="ガスか" localSheetId="8">#REF!</definedName>
    <definedName name="ガスか" localSheetId="9">#REF!</definedName>
    <definedName name="ガスか" localSheetId="1">#REF!</definedName>
    <definedName name="ガスか">#REF!</definedName>
    <definedName name="サンプル10" localSheetId="10">#REF!</definedName>
    <definedName name="サンプル10" localSheetId="5">#REF!</definedName>
    <definedName name="サンプル10" localSheetId="8">#REF!</definedName>
    <definedName name="サンプル10" localSheetId="9">#REF!</definedName>
    <definedName name="サンプル10" localSheetId="1">#REF!</definedName>
    <definedName name="サンプル10">#REF!</definedName>
    <definedName name="さんぷる3" localSheetId="10">#REF!</definedName>
    <definedName name="さんぷる3" localSheetId="5">#REF!</definedName>
    <definedName name="さんぷる3" localSheetId="8">#REF!</definedName>
    <definedName name="さんぷる3" localSheetId="9">#REF!</definedName>
    <definedName name="さんぷる3" localSheetId="1">#REF!</definedName>
    <definedName name="さんぷる3">#REF!</definedName>
    <definedName name="サンプル5" localSheetId="10">#REF!</definedName>
    <definedName name="サンプル5" localSheetId="5">#REF!</definedName>
    <definedName name="サンプル5" localSheetId="8">#REF!</definedName>
    <definedName name="サンプル5" localSheetId="9">#REF!</definedName>
    <definedName name="サンプル5" localSheetId="1">#REF!</definedName>
    <definedName name="サンプル5">#REF!</definedName>
    <definedName name="さんぷる8" localSheetId="10">#REF!</definedName>
    <definedName name="さんぷる8" localSheetId="5">#REF!</definedName>
    <definedName name="さんぷる8" localSheetId="8">#REF!</definedName>
    <definedName name="さんぷる8" localSheetId="9">#REF!</definedName>
    <definedName name="さんぷる8" localSheetId="1">#REF!</definedName>
    <definedName name="さんぷる8">#REF!</definedName>
    <definedName name="システム・設備区分" localSheetId="5">#REF!</definedName>
    <definedName name="システム・設備区分" localSheetId="7">#REF!</definedName>
    <definedName name="システム・設備区分" localSheetId="8">#REF!</definedName>
    <definedName name="システム・設備区分" localSheetId="9">#REF!</definedName>
    <definedName name="システム・設備区分">#REF!</definedName>
    <definedName name="その他の燃料単位" localSheetId="10">#REF!</definedName>
    <definedName name="その他の燃料単位" localSheetId="5">#REF!</definedName>
    <definedName name="その他の燃料単位" localSheetId="8">#REF!</definedName>
    <definedName name="その他の燃料単位" localSheetId="9">#REF!</definedName>
    <definedName name="その他の燃料単位" localSheetId="1">#REF!</definedName>
    <definedName name="その他の燃料単位">#REF!</definedName>
    <definedName name="その他の燃料名称" localSheetId="10">#REF!</definedName>
    <definedName name="その他の燃料名称" localSheetId="5">#REF!</definedName>
    <definedName name="その他の燃料名称" localSheetId="8">#REF!</definedName>
    <definedName name="その他の燃料名称" localSheetId="9">#REF!</definedName>
    <definedName name="その他の燃料名称" localSheetId="1">#REF!</definedName>
    <definedName name="その他の燃料名称">#REF!</definedName>
    <definedName name="その他資金計画" localSheetId="5">#REF!</definedName>
    <definedName name="その他資金計画" localSheetId="8">#REF!</definedName>
    <definedName name="その他資金計画" localSheetId="9">#REF!</definedName>
    <definedName name="その他資金計画">#REF!</definedName>
    <definedName name="タイトル" localSheetId="10">#REF!</definedName>
    <definedName name="タイトル" localSheetId="5">#REF!</definedName>
    <definedName name="タイトル" localSheetId="8">#REF!</definedName>
    <definedName name="タイトル" localSheetId="9">#REF!</definedName>
    <definedName name="タイトル" localSheetId="1">#REF!</definedName>
    <definedName name="タイトル">#REF!</definedName>
    <definedName name="ダイハツ" localSheetId="10">#REF!</definedName>
    <definedName name="ダイハツ" localSheetId="5">#REF!</definedName>
    <definedName name="ダイハツ" localSheetId="8">#REF!</definedName>
    <definedName name="ダイハツ" localSheetId="9">#REF!</definedName>
    <definedName name="ダイハツ" localSheetId="1">#REF!</definedName>
    <definedName name="ダイハツ">#REF!</definedName>
    <definedName name="っｄ" localSheetId="10">#REF!</definedName>
    <definedName name="っｄ" localSheetId="5">#REF!</definedName>
    <definedName name="っｄ" localSheetId="8">#REF!</definedName>
    <definedName name="っｄ" localSheetId="9">#REF!</definedName>
    <definedName name="っｄ" localSheetId="1">#REF!</definedName>
    <definedName name="っｄ">#REF!</definedName>
    <definedName name="デ１" localSheetId="5">#REF!</definedName>
    <definedName name="デ１" localSheetId="8">#REF!</definedName>
    <definedName name="デ１" localSheetId="9">#REF!</definedName>
    <definedName name="デ１">#REF!</definedName>
    <definedName name="データ" localSheetId="10">#REF!</definedName>
    <definedName name="データ" localSheetId="5">#REF!</definedName>
    <definedName name="データ" localSheetId="8">#REF!</definedName>
    <definedName name="データ" localSheetId="9">#REF!</definedName>
    <definedName name="データ" localSheetId="1">#REF!</definedName>
    <definedName name="データ">#REF!</definedName>
    <definedName name="デフォルト値" localSheetId="5">#REF!</definedName>
    <definedName name="デフォルト値" localSheetId="8">#REF!</definedName>
    <definedName name="デフォルト値" localSheetId="9">#REF!</definedName>
    <definedName name="デフォルト値">#REF!</definedName>
    <definedName name="デフレータ" localSheetId="5">#REF!</definedName>
    <definedName name="デフレータ" localSheetId="8">#REF!</definedName>
    <definedName name="デフレータ" localSheetId="9">#REF!</definedName>
    <definedName name="デフレータ">#REF!</definedName>
    <definedName name="ばば77" localSheetId="10">#REF!</definedName>
    <definedName name="ばば77" localSheetId="5">#REF!</definedName>
    <definedName name="ばば77" localSheetId="8">#REF!</definedName>
    <definedName name="ばば77" localSheetId="9">#REF!</definedName>
    <definedName name="ばば77" localSheetId="1">#REF!</definedName>
    <definedName name="ばば77">#REF!</definedName>
    <definedName name="プリント" localSheetId="10">#REF!</definedName>
    <definedName name="プリント" localSheetId="5">#REF!</definedName>
    <definedName name="プリント" localSheetId="8">#REF!</definedName>
    <definedName name="プリント" localSheetId="9">#REF!</definedName>
    <definedName name="プリント" localSheetId="1">#REF!</definedName>
    <definedName name="プリント">#REF!</definedName>
    <definedName name="モニタリングポイント" localSheetId="5">#REF!</definedName>
    <definedName name="モニタリングポイント" localSheetId="8">#REF!</definedName>
    <definedName name="モニタリングポイント" localSheetId="9">#REF!</definedName>
    <definedName name="モニタリングポイント">#REF!</definedName>
    <definedName name="移転" localSheetId="10">#REF!</definedName>
    <definedName name="移転" localSheetId="5">#REF!</definedName>
    <definedName name="移転" localSheetId="8">#REF!</definedName>
    <definedName name="移転" localSheetId="9">#REF!</definedName>
    <definedName name="移転" localSheetId="1">#REF!</definedName>
    <definedName name="移転">#REF!</definedName>
    <definedName name="一月" localSheetId="10">#REF!</definedName>
    <definedName name="一月" localSheetId="5">#REF!</definedName>
    <definedName name="一月" localSheetId="8">#REF!</definedName>
    <definedName name="一月" localSheetId="9">#REF!</definedName>
    <definedName name="一月" localSheetId="1">#REF!</definedName>
    <definedName name="一月">#REF!</definedName>
    <definedName name="稼働10月" localSheetId="10">#REF!</definedName>
    <definedName name="稼働10月" localSheetId="5">#REF!</definedName>
    <definedName name="稼働10月" localSheetId="8">#REF!</definedName>
    <definedName name="稼働10月" localSheetId="9">#REF!</definedName>
    <definedName name="稼働10月" localSheetId="1">#REF!</definedName>
    <definedName name="稼働10月">#REF!</definedName>
    <definedName name="稼働11月" localSheetId="10">#REF!</definedName>
    <definedName name="稼働11月" localSheetId="5">#REF!</definedName>
    <definedName name="稼働11月" localSheetId="8">#REF!</definedName>
    <definedName name="稼働11月" localSheetId="9">#REF!</definedName>
    <definedName name="稼働11月" localSheetId="1">#REF!</definedName>
    <definedName name="稼働11月">#REF!</definedName>
    <definedName name="稼働12月" localSheetId="10">#REF!</definedName>
    <definedName name="稼働12月" localSheetId="5">#REF!</definedName>
    <definedName name="稼働12月" localSheetId="8">#REF!</definedName>
    <definedName name="稼働12月" localSheetId="9">#REF!</definedName>
    <definedName name="稼働12月" localSheetId="1">#REF!</definedName>
    <definedName name="稼働12月">#REF!</definedName>
    <definedName name="稼働1月" localSheetId="10">#REF!</definedName>
    <definedName name="稼働1月" localSheetId="5">#REF!</definedName>
    <definedName name="稼働1月" localSheetId="8">#REF!</definedName>
    <definedName name="稼働1月" localSheetId="9">#REF!</definedName>
    <definedName name="稼働1月" localSheetId="1">#REF!</definedName>
    <definedName name="稼働1月">#REF!</definedName>
    <definedName name="稼働2月" localSheetId="10">#REF!</definedName>
    <definedName name="稼働2月" localSheetId="5">#REF!</definedName>
    <definedName name="稼働2月" localSheetId="8">#REF!</definedName>
    <definedName name="稼働2月" localSheetId="9">#REF!</definedName>
    <definedName name="稼働2月" localSheetId="1">#REF!</definedName>
    <definedName name="稼働2月">#REF!</definedName>
    <definedName name="稼働3月" localSheetId="10">#REF!</definedName>
    <definedName name="稼働3月" localSheetId="5">#REF!</definedName>
    <definedName name="稼働3月" localSheetId="8">#REF!</definedName>
    <definedName name="稼働3月" localSheetId="9">#REF!</definedName>
    <definedName name="稼働3月" localSheetId="1">#REF!</definedName>
    <definedName name="稼働3月">#REF!</definedName>
    <definedName name="稼働4月" localSheetId="10">#REF!</definedName>
    <definedName name="稼働4月" localSheetId="5">#REF!</definedName>
    <definedName name="稼働4月" localSheetId="8">#REF!</definedName>
    <definedName name="稼働4月" localSheetId="9">#REF!</definedName>
    <definedName name="稼働4月" localSheetId="1">#REF!</definedName>
    <definedName name="稼働4月">#REF!</definedName>
    <definedName name="稼働5月" localSheetId="10">#REF!</definedName>
    <definedName name="稼働5月" localSheetId="5">#REF!</definedName>
    <definedName name="稼働5月" localSheetId="8">#REF!</definedName>
    <definedName name="稼働5月" localSheetId="9">#REF!</definedName>
    <definedName name="稼働5月" localSheetId="1">#REF!</definedName>
    <definedName name="稼働5月">#REF!</definedName>
    <definedName name="稼働6月" localSheetId="10">#REF!</definedName>
    <definedName name="稼働6月" localSheetId="5">#REF!</definedName>
    <definedName name="稼働6月" localSheetId="8">#REF!</definedName>
    <definedName name="稼働6月" localSheetId="9">#REF!</definedName>
    <definedName name="稼働6月" localSheetId="1">#REF!</definedName>
    <definedName name="稼働6月">#REF!</definedName>
    <definedName name="稼働7月" localSheetId="10">#REF!</definedName>
    <definedName name="稼働7月" localSheetId="5">#REF!</definedName>
    <definedName name="稼働7月" localSheetId="8">#REF!</definedName>
    <definedName name="稼働7月" localSheetId="9">#REF!</definedName>
    <definedName name="稼働7月" localSheetId="1">#REF!</definedName>
    <definedName name="稼働7月">#REF!</definedName>
    <definedName name="稼働8月" localSheetId="10">#REF!</definedName>
    <definedName name="稼働8月" localSheetId="5">#REF!</definedName>
    <definedName name="稼働8月" localSheetId="8">#REF!</definedName>
    <definedName name="稼働8月" localSheetId="9">#REF!</definedName>
    <definedName name="稼働8月" localSheetId="1">#REF!</definedName>
    <definedName name="稼働8月">#REF!</definedName>
    <definedName name="稼働9月" localSheetId="10">#REF!</definedName>
    <definedName name="稼働9月" localSheetId="5">#REF!</definedName>
    <definedName name="稼働9月" localSheetId="8">#REF!</definedName>
    <definedName name="稼働9月" localSheetId="9">#REF!</definedName>
    <definedName name="稼働9月" localSheetId="1">#REF!</definedName>
    <definedName name="稼働9月">#REF!</definedName>
    <definedName name="活動の種別_全リスト" localSheetId="5">#REF!</definedName>
    <definedName name="活動の種別_全リスト" localSheetId="8">#REF!</definedName>
    <definedName name="活動の種別_全リスト" localSheetId="9">#REF!</definedName>
    <definedName name="活動の種別_全リスト">#REF!</definedName>
    <definedName name="活動の種別※その他除く" localSheetId="5">#REF!</definedName>
    <definedName name="活動の種別※その他除く" localSheetId="8">#REF!</definedName>
    <definedName name="活動の種別※その他除く" localSheetId="9">#REF!</definedName>
    <definedName name="活動の種別※その他除く">#REF!</definedName>
    <definedName name="活動の種別と単位" localSheetId="5">#REF!</definedName>
    <definedName name="活動の種別と単位" localSheetId="8">#REF!</definedName>
    <definedName name="活動の種別と単位" localSheetId="9">#REF!</definedName>
    <definedName name="活動の種別と単位">#REF!</definedName>
    <definedName name="活動の種別と単位2" localSheetId="5">#REF!</definedName>
    <definedName name="活動の種別と単位2" localSheetId="8">#REF!</definedName>
    <definedName name="活動の種別と単位2" localSheetId="9">#REF!</definedName>
    <definedName name="活動の種別と単位2">#REF!</definedName>
    <definedName name="活動種別" localSheetId="5">#REF!</definedName>
    <definedName name="活動種別" localSheetId="7">#REF!</definedName>
    <definedName name="活動種別" localSheetId="8">#REF!</definedName>
    <definedName name="活動種別" localSheetId="9">#REF!</definedName>
    <definedName name="活動種別">#REF!</definedName>
    <definedName name="活動種別_個票用" localSheetId="5">#REF!</definedName>
    <definedName name="活動種別_個票用" localSheetId="8">#REF!</definedName>
    <definedName name="活動種別_個票用" localSheetId="9">#REF!</definedName>
    <definedName name="活動種別_個票用">#REF!</definedName>
    <definedName name="株_大日機鋼本社工場2023年度月度平均_時間帯別電力使用量_kWh" localSheetId="5">OFFSET(#REF!,0,0,COUNTA(#REF!)-1,2)</definedName>
    <definedName name="株_大日機鋼本社工場2023年度月度平均_時間帯別電力使用量_kWh" localSheetId="8">OFFSET(#REF!,0,0,COUNTA(#REF!)-1,2)</definedName>
    <definedName name="株_大日機鋼本社工場2023年度月度平均_時間帯別電力使用量_kWh" localSheetId="9">OFFSET(#REF!,0,0,COUNTA(#REF!)-1,2)</definedName>
    <definedName name="株_大日機鋼本社工場2023年度月度平均_時間帯別電力使用量_kWh">OFFSET(#REF!,0,0,COUNTA(#REF!)-1,2)</definedName>
    <definedName name="株_大日機鋼本社工場2023年度月度平均_日電力使用量_kWh_日" localSheetId="5">OFFSET(#REF!,0,0,COUNTA(#REF!)-1,2)</definedName>
    <definedName name="株_大日機鋼本社工場2023年度月度平均_日電力使用量_kWh_日" localSheetId="8">OFFSET(#REF!,0,0,COUNTA(#REF!)-1,2)</definedName>
    <definedName name="株_大日機鋼本社工場2023年度月度平均_日電力使用量_kWh_日" localSheetId="9">OFFSET(#REF!,0,0,COUNTA(#REF!)-1,2)</definedName>
    <definedName name="株_大日機鋼本社工場2023年度月度平均_日電力使用量_kWh_日">OFFSET(#REF!,0,0,COUNTA(#REF!)-1,2)</definedName>
    <definedName name="管理体制" localSheetId="5">#REF!</definedName>
    <definedName name="管理体制" localSheetId="8">#REF!</definedName>
    <definedName name="管理体制" localSheetId="9">#REF!</definedName>
    <definedName name="管理体制">#REF!</definedName>
    <definedName name="基準年度_元データ" localSheetId="10">#REF!</definedName>
    <definedName name="基準年度_元データ" localSheetId="5">#REF!</definedName>
    <definedName name="基準年度_元データ" localSheetId="8">#REF!</definedName>
    <definedName name="基準年度_元データ" localSheetId="9">#REF!</definedName>
    <definedName name="基準年度_元データ" localSheetId="1">#REF!</definedName>
    <definedName name="基準年度_元データ">#REF!</definedName>
    <definedName name="逆引き業種" localSheetId="5">#REF!</definedName>
    <definedName name="逆引き業種" localSheetId="8">#REF!</definedName>
    <definedName name="逆引き業種" localSheetId="9">#REF!</definedName>
    <definedName name="逆引き業種">#REF!</definedName>
    <definedName name="業種" localSheetId="10">#REF!</definedName>
    <definedName name="業種" localSheetId="5">#REF!</definedName>
    <definedName name="業種" localSheetId="8">#REF!</definedName>
    <definedName name="業種" localSheetId="9">#REF!</definedName>
    <definedName name="業種" localSheetId="1">#REF!</definedName>
    <definedName name="業種">#REF!</definedName>
    <definedName name="九月" localSheetId="10">#REF!</definedName>
    <definedName name="九月" localSheetId="5">#REF!</definedName>
    <definedName name="九月" localSheetId="8">#REF!</definedName>
    <definedName name="九月" localSheetId="9">#REF!</definedName>
    <definedName name="九月" localSheetId="1">#REF!</definedName>
    <definedName name="九月">#REF!</definedName>
    <definedName name="係数" localSheetId="10">#REF!</definedName>
    <definedName name="係数" localSheetId="5">#REF!</definedName>
    <definedName name="係数" localSheetId="8">#REF!</definedName>
    <definedName name="係数" localSheetId="9">#REF!</definedName>
    <definedName name="係数" localSheetId="1">#REF!</definedName>
    <definedName name="係数">#REF!</definedName>
    <definedName name="月リスト" localSheetId="5">#REF!</definedName>
    <definedName name="月リスト" localSheetId="8">#REF!</definedName>
    <definedName name="月リスト" localSheetId="9">#REF!</definedName>
    <definedName name="月リスト">#REF!</definedName>
    <definedName name="月度" localSheetId="5">OFFSET(#REF!,0,0,COUNTA(#REF!)-1,2)</definedName>
    <definedName name="月度" localSheetId="8">OFFSET(#REF!,0,0,COUNTA(#REF!)-1,2)</definedName>
    <definedName name="月度" localSheetId="9">OFFSET(#REF!,0,0,COUNTA(#REF!)-1,2)</definedName>
    <definedName name="月度">OFFSET(#REF!,0,0,COUNTA(#REF!)-1,2)</definedName>
    <definedName name="元号" localSheetId="10">#REF!</definedName>
    <definedName name="元号" localSheetId="5">#REF!</definedName>
    <definedName name="元号" localSheetId="8">#REF!</definedName>
    <definedName name="元号" localSheetId="9">#REF!</definedName>
    <definedName name="元号" localSheetId="1">#REF!</definedName>
    <definedName name="元号">#REF!</definedName>
    <definedName name="個票番号" localSheetId="5">#REF!</definedName>
    <definedName name="個票番号" localSheetId="7">#REF!</definedName>
    <definedName name="個票番号" localSheetId="8">#REF!</definedName>
    <definedName name="個票番号" localSheetId="9">#REF!</definedName>
    <definedName name="個票番号">#REF!</definedName>
    <definedName name="五月" localSheetId="10">#REF!</definedName>
    <definedName name="五月" localSheetId="5">#REF!</definedName>
    <definedName name="五月" localSheetId="8">#REF!</definedName>
    <definedName name="五月" localSheetId="9">#REF!</definedName>
    <definedName name="五月" localSheetId="1">#REF!</definedName>
    <definedName name="五月">#REF!</definedName>
    <definedName name="削" localSheetId="10">#REF!</definedName>
    <definedName name="削" localSheetId="5">#REF!</definedName>
    <definedName name="削" localSheetId="8">#REF!</definedName>
    <definedName name="削" localSheetId="9">#REF!</definedName>
    <definedName name="削" localSheetId="1">#REF!</definedName>
    <definedName name="削">#REF!</definedName>
    <definedName name="削減目標" localSheetId="5">#REF!</definedName>
    <definedName name="削減目標" localSheetId="8">#REF!</definedName>
    <definedName name="削減目標" localSheetId="9">#REF!</definedName>
    <definedName name="削減目標">#REF!</definedName>
    <definedName name="削除" localSheetId="10">#REF!</definedName>
    <definedName name="削除" localSheetId="5">#REF!</definedName>
    <definedName name="削除" localSheetId="8">#REF!</definedName>
    <definedName name="削除" localSheetId="9">#REF!</definedName>
    <definedName name="削除" localSheetId="1">#REF!</definedName>
    <definedName name="削除">#REF!</definedName>
    <definedName name="削除した" localSheetId="10">#REF!</definedName>
    <definedName name="削除した" localSheetId="5">#REF!</definedName>
    <definedName name="削除した" localSheetId="8">#REF!</definedName>
    <definedName name="削除した" localSheetId="9">#REF!</definedName>
    <definedName name="削除した" localSheetId="1">#REF!</definedName>
    <definedName name="削除した">#REF!</definedName>
    <definedName name="削除したもの" localSheetId="10">#REF!</definedName>
    <definedName name="削除したもの" localSheetId="5">#REF!</definedName>
    <definedName name="削除したもの" localSheetId="8">#REF!</definedName>
    <definedName name="削除したもの" localSheetId="9">#REF!</definedName>
    <definedName name="削除したもの" localSheetId="1">#REF!</definedName>
    <definedName name="削除したもの">#REF!</definedName>
    <definedName name="削除中" localSheetId="10">#REF!</definedName>
    <definedName name="削除中" localSheetId="5">#REF!</definedName>
    <definedName name="削除中" localSheetId="8">#REF!</definedName>
    <definedName name="削除中" localSheetId="9">#REF!</definedName>
    <definedName name="削除中" localSheetId="1">#REF!</definedName>
    <definedName name="削除中">#REF!</definedName>
    <definedName name="三月" localSheetId="10">#REF!</definedName>
    <definedName name="三月" localSheetId="5">#REF!</definedName>
    <definedName name="三月" localSheetId="8">#REF!</definedName>
    <definedName name="三月" localSheetId="9">#REF!</definedName>
    <definedName name="三月" localSheetId="1">#REF!</definedName>
    <definedName name="三月">#REF!</definedName>
    <definedName name="産業分類" localSheetId="5">#REF!</definedName>
    <definedName name="産業分類" localSheetId="8">#REF!</definedName>
    <definedName name="産業分類" localSheetId="9">#REF!</definedName>
    <definedName name="産業分類" localSheetId="0">日本標準産業分類!$D$3:$D$101</definedName>
    <definedName name="産業分類">#REF!</definedName>
    <definedName name="算定年度リスト" localSheetId="5">#REF!</definedName>
    <definedName name="算定年度リスト" localSheetId="8">#REF!</definedName>
    <definedName name="算定年度リスト" localSheetId="9">#REF!</definedName>
    <definedName name="算定年度リスト">#REF!</definedName>
    <definedName name="四月" localSheetId="10">#REF!</definedName>
    <definedName name="四月" localSheetId="5">#REF!</definedName>
    <definedName name="四月" localSheetId="8">#REF!</definedName>
    <definedName name="四月" localSheetId="9">#REF!</definedName>
    <definedName name="四月" localSheetId="1">#REF!</definedName>
    <definedName name="四月">#REF!</definedName>
    <definedName name="指定区分の変更有無" localSheetId="10">#REF!</definedName>
    <definedName name="指定区分の変更有無" localSheetId="5">#REF!</definedName>
    <definedName name="指定区分の変更有無" localSheetId="8">#REF!</definedName>
    <definedName name="指定区分の変更有無" localSheetId="9">#REF!</definedName>
    <definedName name="指定区分の変更有無" localSheetId="1">#REF!</definedName>
    <definedName name="指定区分の変更有無">#REF!</definedName>
    <definedName name="支援地域" localSheetId="10">#REF!</definedName>
    <definedName name="支援地域" localSheetId="5">#REF!</definedName>
    <definedName name="支援地域" localSheetId="8">#REF!</definedName>
    <definedName name="支援地域" localSheetId="9">#REF!</definedName>
    <definedName name="支援地域" localSheetId="1">#REF!</definedName>
    <definedName name="支援地域">#REF!</definedName>
    <definedName name="事業分類を追加" localSheetId="10">#REF!</definedName>
    <definedName name="事業分類を追加" localSheetId="5">#REF!</definedName>
    <definedName name="事業分類を追加" localSheetId="8">#REF!</definedName>
    <definedName name="事業分類を追加" localSheetId="9">#REF!</definedName>
    <definedName name="事業分類を追加" localSheetId="1">#REF!</definedName>
    <definedName name="事業分類を追加">#REF!</definedName>
    <definedName name="七月" localSheetId="10">#REF!</definedName>
    <definedName name="七月" localSheetId="5">#REF!</definedName>
    <definedName name="七月" localSheetId="8">#REF!</definedName>
    <definedName name="七月" localSheetId="9">#REF!</definedName>
    <definedName name="七月" localSheetId="1">#REF!</definedName>
    <definedName name="七月">#REF!</definedName>
    <definedName name="社内配布用印刷" localSheetId="10">#REF!</definedName>
    <definedName name="社内配布用印刷" localSheetId="5">#REF!</definedName>
    <definedName name="社内配布用印刷" localSheetId="8">#REF!</definedName>
    <definedName name="社内配布用印刷" localSheetId="9">#REF!</definedName>
    <definedName name="社内配布用印刷" localSheetId="1">#REF!</definedName>
    <definedName name="社内配布用印刷">#REF!</definedName>
    <definedName name="十一月" localSheetId="10">#REF!</definedName>
    <definedName name="十一月" localSheetId="5">#REF!</definedName>
    <definedName name="十一月" localSheetId="8">#REF!</definedName>
    <definedName name="十一月" localSheetId="9">#REF!</definedName>
    <definedName name="十一月" localSheetId="1">#REF!</definedName>
    <definedName name="十一月">#REF!</definedName>
    <definedName name="十月" localSheetId="10">#REF!</definedName>
    <definedName name="十月" localSheetId="5">#REF!</definedName>
    <definedName name="十月" localSheetId="8">#REF!</definedName>
    <definedName name="十月" localSheetId="9">#REF!</definedName>
    <definedName name="十月" localSheetId="1">#REF!</definedName>
    <definedName name="十月">#REF!</definedName>
    <definedName name="十二月" localSheetId="10">#REF!</definedName>
    <definedName name="十二月" localSheetId="5">#REF!</definedName>
    <definedName name="十二月" localSheetId="8">#REF!</definedName>
    <definedName name="十二月" localSheetId="9">#REF!</definedName>
    <definedName name="十二月" localSheetId="1">#REF!</definedName>
    <definedName name="十二月">#REF!</definedName>
    <definedName name="所有者規模" localSheetId="10">#REF!</definedName>
    <definedName name="所有者規模" localSheetId="5">#REF!</definedName>
    <definedName name="所有者規模" localSheetId="8">#REF!</definedName>
    <definedName name="所有者規模" localSheetId="9">#REF!</definedName>
    <definedName name="所有者規模" localSheetId="1">#REF!</definedName>
    <definedName name="所有者規模">#REF!</definedName>
    <definedName name="消費税区分選択" localSheetId="10">#REF!</definedName>
    <definedName name="消費税区分選択" localSheetId="5">#REF!</definedName>
    <definedName name="消費税区分選択" localSheetId="8">#REF!</definedName>
    <definedName name="消費税区分選択" localSheetId="9">#REF!</definedName>
    <definedName name="消費税区分選択" localSheetId="1">#REF!</definedName>
    <definedName name="消費税区分選択">#REF!</definedName>
    <definedName name="消費税抜き" localSheetId="10">#REF!</definedName>
    <definedName name="消費税抜き" localSheetId="5">#REF!</definedName>
    <definedName name="消費税抜き" localSheetId="8">#REF!</definedName>
    <definedName name="消費税抜き" localSheetId="9">#REF!</definedName>
    <definedName name="消費税抜き" localSheetId="1">#REF!</definedName>
    <definedName name="消費税抜き">#REF!</definedName>
    <definedName name="乗用115_以上" localSheetId="10">#REF!</definedName>
    <definedName name="乗用115_以上" localSheetId="5">#REF!</definedName>
    <definedName name="乗用115_以上" localSheetId="8">#REF!</definedName>
    <definedName name="乗用115_以上" localSheetId="9">#REF!</definedName>
    <definedName name="乗用115_以上" localSheetId="1">#REF!</definedName>
    <definedName name="乗用115_以上">#REF!</definedName>
    <definedName name="職員のみ" localSheetId="10">#REF!</definedName>
    <definedName name="職員のみ" localSheetId="5">#REF!</definedName>
    <definedName name="職員のみ" localSheetId="8">#REF!</definedName>
    <definedName name="職員のみ" localSheetId="9">#REF!</definedName>
    <definedName name="職員のみ" localSheetId="1">#REF!</definedName>
    <definedName name="職員のみ">#REF!</definedName>
    <definedName name="新" localSheetId="10">#REF!</definedName>
    <definedName name="新" localSheetId="5">#REF!</definedName>
    <definedName name="新" localSheetId="8">#REF!</definedName>
    <definedName name="新" localSheetId="9">#REF!</definedName>
    <definedName name="新" localSheetId="1">#REF!</definedName>
    <definedName name="新">#REF!</definedName>
    <definedName name="新型構変選択" localSheetId="10">#REF!</definedName>
    <definedName name="新型構変選択" localSheetId="5">#REF!</definedName>
    <definedName name="新型構変選択" localSheetId="8">#REF!</definedName>
    <definedName name="新型構変選択" localSheetId="9">#REF!</definedName>
    <definedName name="新型構変選択" localSheetId="1">#REF!</definedName>
    <definedName name="新型構変選択">#REF!</definedName>
    <definedName name="製作者選択" localSheetId="10">#REF!</definedName>
    <definedName name="製作者選択" localSheetId="5">#REF!</definedName>
    <definedName name="製作者選択" localSheetId="8">#REF!</definedName>
    <definedName name="製作者選択" localSheetId="9">#REF!</definedName>
    <definedName name="製作者選択" localSheetId="1">#REF!</definedName>
    <definedName name="製作者選択">#REF!</definedName>
    <definedName name="川上55" localSheetId="10">#REF!</definedName>
    <definedName name="川上55" localSheetId="5">#REF!</definedName>
    <definedName name="川上55" localSheetId="8">#REF!</definedName>
    <definedName name="川上55" localSheetId="9">#REF!</definedName>
    <definedName name="川上55" localSheetId="1">#REF!</definedName>
    <definedName name="川上55">#REF!</definedName>
    <definedName name="川上kkk22" localSheetId="10">#REF!</definedName>
    <definedName name="川上kkk22" localSheetId="5">#REF!</definedName>
    <definedName name="川上kkk22" localSheetId="8">#REF!</definedName>
    <definedName name="川上kkk22" localSheetId="9">#REF!</definedName>
    <definedName name="川上kkk22" localSheetId="1">#REF!</definedName>
    <definedName name="川上kkk22">#REF!</definedName>
    <definedName name="対策メニューリスト" localSheetId="5">#REF!</definedName>
    <definedName name="対策メニューリスト" localSheetId="8">#REF!</definedName>
    <definedName name="対策メニューリスト" localSheetId="9">#REF!</definedName>
    <definedName name="対策メニューリスト">#REF!</definedName>
    <definedName name="対策個票番号" localSheetId="5">#REF!</definedName>
    <definedName name="対策個票番号" localSheetId="8">#REF!</definedName>
    <definedName name="対策個票番号" localSheetId="9">#REF!</definedName>
    <definedName name="対策個票番号">#REF!</definedName>
    <definedName name="対策種類" localSheetId="5">#REF!</definedName>
    <definedName name="対策種類" localSheetId="7">#REF!</definedName>
    <definedName name="対策種類" localSheetId="8">#REF!</definedName>
    <definedName name="対策種類" localSheetId="9">#REF!</definedName>
    <definedName name="対策種類">#REF!</definedName>
    <definedName name="大男" localSheetId="10">#REF!</definedName>
    <definedName name="大男" localSheetId="5">#REF!</definedName>
    <definedName name="大男" localSheetId="8">#REF!</definedName>
    <definedName name="大男" localSheetId="9">#REF!</definedName>
    <definedName name="大男" localSheetId="1">#REF!</definedName>
    <definedName name="大男">#REF!</definedName>
    <definedName name="単位と係数" localSheetId="5">#REF!</definedName>
    <definedName name="単位と係数" localSheetId="7">#REF!</definedName>
    <definedName name="単位と係数" localSheetId="8">#REF!</definedName>
    <definedName name="単位と係数" localSheetId="9">#REF!</definedName>
    <definedName name="単位と係数">#REF!</definedName>
    <definedName name="単価" localSheetId="5">#REF!</definedName>
    <definedName name="単価" localSheetId="7">#REF!</definedName>
    <definedName name="単価" localSheetId="8">#REF!</definedName>
    <definedName name="単価" localSheetId="9">#REF!</definedName>
    <definedName name="単価">#REF!</definedName>
    <definedName name="中分類振り分け" localSheetId="5">#REF!</definedName>
    <definedName name="中分類振り分け" localSheetId="8">#REF!</definedName>
    <definedName name="中分類振り分け" localSheetId="9">#REF!</definedName>
    <definedName name="中分類振り分け">#REF!</definedName>
    <definedName name="提出用印刷" localSheetId="10">#REF!</definedName>
    <definedName name="提出用印刷" localSheetId="5">#REF!</definedName>
    <definedName name="提出用印刷" localSheetId="8">#REF!</definedName>
    <definedName name="提出用印刷" localSheetId="9">#REF!</definedName>
    <definedName name="提出用印刷" localSheetId="1">#REF!</definedName>
    <definedName name="提出用印刷">#REF!</definedName>
    <definedName name="電気事業者係数" localSheetId="10">#REF!</definedName>
    <definedName name="電気事業者係数" localSheetId="5">#REF!</definedName>
    <definedName name="電気事業者係数" localSheetId="8">#REF!</definedName>
    <definedName name="電気事業者係数" localSheetId="9">#REF!</definedName>
    <definedName name="電気事業者係数" localSheetId="1">#REF!</definedName>
    <definedName name="電気事業者係数">#REF!</definedName>
    <definedName name="電力会社" localSheetId="10">#REF!</definedName>
    <definedName name="電力会社" localSheetId="5">#REF!</definedName>
    <definedName name="電力会社" localSheetId="8">#REF!</definedName>
    <definedName name="電力会社" localSheetId="9">#REF!</definedName>
    <definedName name="電力会社" localSheetId="1">#REF!</definedName>
    <definedName name="電力会社">#REF!</definedName>
    <definedName name="電力会社名" localSheetId="10">#REF!</definedName>
    <definedName name="電力会社名" localSheetId="5">#REF!</definedName>
    <definedName name="電力会社名" localSheetId="8">#REF!</definedName>
    <definedName name="電力会社名" localSheetId="9">#REF!</definedName>
    <definedName name="電力会社名" localSheetId="1">#REF!</definedName>
    <definedName name="電力会社名">#REF!</definedName>
    <definedName name="電力等のGJ換算係数" localSheetId="5">#REF!</definedName>
    <definedName name="電力等のGJ換算係数" localSheetId="7">#REF!</definedName>
    <definedName name="電力等のGJ換算係数" localSheetId="8">#REF!</definedName>
    <definedName name="電力等のGJ換算係数" localSheetId="9">#REF!</definedName>
    <definedName name="電力等のGJ換算係数">#REF!</definedName>
    <definedName name="電力等のGJ係数" localSheetId="5">#REF!</definedName>
    <definedName name="電力等のGJ係数" localSheetId="7">#REF!</definedName>
    <definedName name="電力等のGJ係数" localSheetId="8">#REF!</definedName>
    <definedName name="電力等のGJ係数" localSheetId="9">#REF!</definedName>
    <definedName name="電力等のGJ係数">#REF!</definedName>
    <definedName name="電力排出係数" localSheetId="10">#REF!</definedName>
    <definedName name="電力排出係数" localSheetId="5">#REF!</definedName>
    <definedName name="電力排出係数" localSheetId="8">#REF!</definedName>
    <definedName name="電力排出係数" localSheetId="9">#REF!</definedName>
    <definedName name="電力排出係数" localSheetId="1">#REF!</definedName>
    <definedName name="電力排出係数">#REF!</definedName>
    <definedName name="都道府県" localSheetId="10">#REF!</definedName>
    <definedName name="都道府県" localSheetId="5">#REF!</definedName>
    <definedName name="都道府県" localSheetId="8">#REF!</definedName>
    <definedName name="都道府県" localSheetId="9">#REF!</definedName>
    <definedName name="都道府県" localSheetId="1">#REF!</definedName>
    <definedName name="都道府県">#REF!</definedName>
    <definedName name="二月" localSheetId="10">#REF!</definedName>
    <definedName name="二月" localSheetId="5">#REF!</definedName>
    <definedName name="二月" localSheetId="8">#REF!</definedName>
    <definedName name="二月" localSheetId="9">#REF!</definedName>
    <definedName name="二月" localSheetId="1">#REF!</definedName>
    <definedName name="二月">#REF!</definedName>
    <definedName name="年リスト" localSheetId="5">#REF!</definedName>
    <definedName name="年リスト" localSheetId="8">#REF!</definedName>
    <definedName name="年リスト" localSheetId="9">#REF!</definedName>
    <definedName name="年リスト">#REF!</definedName>
    <definedName name="年月・年度リスト" localSheetId="5">#REF!</definedName>
    <definedName name="年月・年度リスト" localSheetId="8">#REF!</definedName>
    <definedName name="年月・年度リスト" localSheetId="9">#REF!</definedName>
    <definedName name="年月・年度リスト">#REF!</definedName>
    <definedName name="年度リスト" localSheetId="5">#REF!</definedName>
    <definedName name="年度リスト" localSheetId="8">#REF!</definedName>
    <definedName name="年度リスト" localSheetId="9">#REF!</definedName>
    <definedName name="年度リスト">#REF!</definedName>
    <definedName name="燃料名1" localSheetId="10">#REF!</definedName>
    <definedName name="燃料名1" localSheetId="5">#REF!</definedName>
    <definedName name="燃料名1" localSheetId="8">#REF!</definedName>
    <definedName name="燃料名1" localSheetId="9">#REF!</definedName>
    <definedName name="燃料名1" localSheetId="1">#REF!</definedName>
    <definedName name="燃料名1">#REF!</definedName>
    <definedName name="燃料名2" localSheetId="10">#REF!</definedName>
    <definedName name="燃料名2" localSheetId="5">#REF!</definedName>
    <definedName name="燃料名2" localSheetId="8">#REF!</definedName>
    <definedName name="燃料名2" localSheetId="9">#REF!</definedName>
    <definedName name="燃料名2" localSheetId="1">#REF!</definedName>
    <definedName name="燃料名2">#REF!</definedName>
    <definedName name="廃棄物の種類">#REF!</definedName>
    <definedName name="排出係数と単価1" localSheetId="5">#REF!</definedName>
    <definedName name="排出係数と単価1" localSheetId="8">#REF!</definedName>
    <definedName name="排出係数と単価1" localSheetId="9">#REF!</definedName>
    <definedName name="排出係数と単価1">#REF!</definedName>
    <definedName name="排出係数と単価2" localSheetId="5">#REF!</definedName>
    <definedName name="排出係数と単価2" localSheetId="8">#REF!</definedName>
    <definedName name="排出係数と単価2" localSheetId="9">#REF!</definedName>
    <definedName name="排出係数と単価2">#REF!</definedName>
    <definedName name="八月" localSheetId="10">#REF!</definedName>
    <definedName name="八月" localSheetId="5">#REF!</definedName>
    <definedName name="八月" localSheetId="8">#REF!</definedName>
    <definedName name="八月" localSheetId="9">#REF!</definedName>
    <definedName name="八月" localSheetId="1">#REF!</definedName>
    <definedName name="八月">#REF!</definedName>
    <definedName name="範囲区分" localSheetId="5">#REF!</definedName>
    <definedName name="範囲区分" localSheetId="8">#REF!</definedName>
    <definedName name="範囲区分" localSheetId="9">#REF!</definedName>
    <definedName name="範囲区分">#REF!</definedName>
    <definedName name="非化石燃料名1" localSheetId="5">#REF!</definedName>
    <definedName name="非化石燃料名1" localSheetId="8">#REF!</definedName>
    <definedName name="非化石燃料名1" localSheetId="9">#REF!</definedName>
    <definedName name="非化石燃料名1">#REF!</definedName>
    <definedName name="非化石燃料名2" localSheetId="5">#REF!</definedName>
    <definedName name="非化石燃料名2" localSheetId="8">#REF!</definedName>
    <definedName name="非化石燃料名2" localSheetId="9">#REF!</definedName>
    <definedName name="非化石燃料名2">#REF!</definedName>
    <definedName name="補助金" localSheetId="5">#REF!</definedName>
    <definedName name="補助金" localSheetId="8">#REF!</definedName>
    <definedName name="補助金" localSheetId="9">#REF!</definedName>
    <definedName name="補助金">#REF!</definedName>
    <definedName name="補助対象の種類" localSheetId="5">#REF!</definedName>
    <definedName name="補助対象の種類" localSheetId="7">#REF!</definedName>
    <definedName name="補助対象の種類" localSheetId="8">#REF!</definedName>
    <definedName name="補助対象の種類" localSheetId="9">#REF!</definedName>
    <definedName name="補助対象の種類">#REF!</definedName>
    <definedName name="用途" localSheetId="5">#REF!</definedName>
    <definedName name="用途" localSheetId="8">#REF!</definedName>
    <definedName name="用途" localSheetId="9">#REF!</definedName>
    <definedName name="用途">#REF!</definedName>
    <definedName name="六月" localSheetId="10">#REF!</definedName>
    <definedName name="六月" localSheetId="5">#REF!</definedName>
    <definedName name="六月" localSheetId="8">#REF!</definedName>
    <definedName name="六月" localSheetId="9">#REF!</definedName>
    <definedName name="六月" localSheetId="1">#REF!</definedName>
    <definedName name="六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3" l="1"/>
  <c r="G21" i="3"/>
  <c r="G8" i="3"/>
  <c r="K37" i="3"/>
  <c r="Q21" i="3"/>
  <c r="I53" i="2"/>
  <c r="J53" i="2" l="1"/>
  <c r="H2" i="13"/>
  <c r="R1" i="3"/>
  <c r="J52" i="2"/>
  <c r="J51" i="2"/>
  <c r="I50" i="2"/>
  <c r="H50" i="2"/>
  <c r="G50" i="2"/>
  <c r="F50" i="2"/>
  <c r="R21" i="15" l="1"/>
  <c r="P33" i="15"/>
  <c r="Q33" i="15" s="1"/>
  <c r="O33" i="15"/>
  <c r="P32" i="15"/>
  <c r="P39" i="15" s="1"/>
  <c r="O32" i="15"/>
  <c r="O44" i="15" s="1"/>
  <c r="P33" i="3"/>
  <c r="P32" i="3"/>
  <c r="G20" i="15"/>
  <c r="M33" i="15"/>
  <c r="L33" i="15"/>
  <c r="K33" i="15"/>
  <c r="J33" i="15"/>
  <c r="I33" i="15"/>
  <c r="H33" i="15"/>
  <c r="M32" i="15"/>
  <c r="M43" i="15" s="1"/>
  <c r="L32" i="15"/>
  <c r="L44" i="15" s="1"/>
  <c r="K32" i="15"/>
  <c r="K37" i="15" s="1"/>
  <c r="J32" i="15"/>
  <c r="J45" i="15" s="1"/>
  <c r="I32" i="15"/>
  <c r="I34" i="15" s="1"/>
  <c r="H32" i="15"/>
  <c r="H42" i="15" s="1"/>
  <c r="O33" i="3"/>
  <c r="O32" i="3"/>
  <c r="M33" i="3"/>
  <c r="M32" i="3"/>
  <c r="L33" i="3"/>
  <c r="L32" i="3"/>
  <c r="K33" i="3"/>
  <c r="K32" i="3"/>
  <c r="J33" i="3"/>
  <c r="J32" i="3"/>
  <c r="I33" i="3"/>
  <c r="I32" i="3"/>
  <c r="H33" i="3"/>
  <c r="H32" i="3"/>
  <c r="P7" i="15"/>
  <c r="O7" i="15"/>
  <c r="M7" i="15"/>
  <c r="L7" i="15"/>
  <c r="K7" i="15"/>
  <c r="J7" i="15"/>
  <c r="I7" i="15"/>
  <c r="H7" i="15"/>
  <c r="P7" i="3"/>
  <c r="O7" i="3"/>
  <c r="M7" i="3"/>
  <c r="L7" i="3"/>
  <c r="K7" i="3"/>
  <c r="J7" i="3"/>
  <c r="I7" i="3"/>
  <c r="H7" i="3"/>
  <c r="F35" i="15"/>
  <c r="F36" i="15"/>
  <c r="F37" i="15"/>
  <c r="F38" i="15"/>
  <c r="F39" i="15"/>
  <c r="F40" i="15"/>
  <c r="F41" i="15"/>
  <c r="F42" i="15"/>
  <c r="F43" i="15"/>
  <c r="F44" i="15"/>
  <c r="F45" i="15"/>
  <c r="F34" i="15"/>
  <c r="E35" i="15"/>
  <c r="E36" i="15"/>
  <c r="E37" i="15"/>
  <c r="E38" i="15"/>
  <c r="E39" i="15"/>
  <c r="E40" i="15"/>
  <c r="E41" i="15"/>
  <c r="E42" i="15"/>
  <c r="E43" i="15"/>
  <c r="E44" i="15"/>
  <c r="E45" i="15"/>
  <c r="E34" i="15"/>
  <c r="D43" i="15"/>
  <c r="D35" i="15"/>
  <c r="D36" i="15"/>
  <c r="D37" i="15"/>
  <c r="D38" i="15"/>
  <c r="D39" i="15"/>
  <c r="D40" i="15"/>
  <c r="D41" i="15"/>
  <c r="D42" i="15"/>
  <c r="D44" i="15"/>
  <c r="D45" i="15"/>
  <c r="D34" i="15"/>
  <c r="D22" i="15"/>
  <c r="Q32" i="15"/>
  <c r="F32" i="15"/>
  <c r="E32" i="15"/>
  <c r="D32" i="15"/>
  <c r="Q31" i="15"/>
  <c r="P31" i="15"/>
  <c r="O31" i="15"/>
  <c r="N31" i="15"/>
  <c r="M31" i="15"/>
  <c r="L31" i="15"/>
  <c r="K31" i="15"/>
  <c r="J31" i="15"/>
  <c r="I31" i="15"/>
  <c r="H31" i="15"/>
  <c r="F31" i="15"/>
  <c r="E31" i="15"/>
  <c r="D31" i="15"/>
  <c r="O30" i="15"/>
  <c r="O22" i="15"/>
  <c r="Q21" i="15"/>
  <c r="N21" i="15"/>
  <c r="G21" i="15"/>
  <c r="P20" i="15"/>
  <c r="P22" i="15" s="1"/>
  <c r="O20" i="15"/>
  <c r="M20" i="15"/>
  <c r="M22" i="15" s="1"/>
  <c r="L20" i="15"/>
  <c r="L22" i="15" s="1"/>
  <c r="K20" i="15"/>
  <c r="K22" i="15" s="1"/>
  <c r="J20" i="15"/>
  <c r="J22" i="15" s="1"/>
  <c r="I20" i="15"/>
  <c r="I22" i="15" s="1"/>
  <c r="H20" i="15"/>
  <c r="H22" i="15" s="1"/>
  <c r="F20" i="15"/>
  <c r="F22" i="15" s="1"/>
  <c r="E20" i="15"/>
  <c r="E22" i="15" s="1"/>
  <c r="D20" i="15"/>
  <c r="G19" i="15"/>
  <c r="G18" i="15"/>
  <c r="G17" i="15"/>
  <c r="G16" i="15"/>
  <c r="G15" i="15"/>
  <c r="G14" i="15"/>
  <c r="G13" i="15"/>
  <c r="G12" i="15"/>
  <c r="G11" i="15"/>
  <c r="G10" i="15"/>
  <c r="G9" i="15"/>
  <c r="G8" i="15"/>
  <c r="P31" i="3"/>
  <c r="O31" i="3"/>
  <c r="I31" i="3"/>
  <c r="J31" i="3"/>
  <c r="K31" i="3"/>
  <c r="L31" i="3"/>
  <c r="M31" i="3"/>
  <c r="H31" i="3"/>
  <c r="E32" i="3"/>
  <c r="F32" i="3"/>
  <c r="D32" i="3"/>
  <c r="E31" i="3"/>
  <c r="F31" i="3"/>
  <c r="D31" i="3"/>
  <c r="I20" i="3"/>
  <c r="J20" i="3"/>
  <c r="K20" i="3"/>
  <c r="L20" i="3"/>
  <c r="M20" i="3"/>
  <c r="E20" i="3"/>
  <c r="F20" i="3"/>
  <c r="G9" i="3"/>
  <c r="G10" i="3"/>
  <c r="G11" i="3"/>
  <c r="G12" i="3"/>
  <c r="G13" i="3"/>
  <c r="G14" i="3"/>
  <c r="G15" i="3"/>
  <c r="G16" i="3"/>
  <c r="G17" i="3"/>
  <c r="G18" i="3"/>
  <c r="G19" i="3"/>
  <c r="O20" i="3"/>
  <c r="D42" i="3" l="1"/>
  <c r="D44" i="3"/>
  <c r="D45" i="3"/>
  <c r="D34" i="3"/>
  <c r="F35" i="3"/>
  <c r="F37" i="3"/>
  <c r="F39" i="3"/>
  <c r="F40" i="3"/>
  <c r="F42" i="3"/>
  <c r="F43" i="3"/>
  <c r="F44" i="3"/>
  <c r="F34" i="3"/>
  <c r="F38" i="3"/>
  <c r="F36" i="3"/>
  <c r="F41" i="3"/>
  <c r="F45" i="3"/>
  <c r="E36" i="3"/>
  <c r="E38" i="3"/>
  <c r="E40" i="3"/>
  <c r="E41" i="3"/>
  <c r="E44" i="3"/>
  <c r="E34" i="3"/>
  <c r="E35" i="3"/>
  <c r="E37" i="3"/>
  <c r="E39" i="3"/>
  <c r="E42" i="3"/>
  <c r="E43" i="3"/>
  <c r="E45" i="3"/>
  <c r="D37" i="3"/>
  <c r="D36" i="3"/>
  <c r="D35" i="3"/>
  <c r="D38" i="3"/>
  <c r="D39" i="3"/>
  <c r="D43" i="3"/>
  <c r="D41" i="3"/>
  <c r="D40" i="3"/>
  <c r="P43" i="15"/>
  <c r="P42" i="15"/>
  <c r="P35" i="15"/>
  <c r="O36" i="15"/>
  <c r="O40" i="15"/>
  <c r="O43" i="15"/>
  <c r="Q43" i="15" s="1"/>
  <c r="H38" i="15"/>
  <c r="J41" i="15"/>
  <c r="I45" i="15"/>
  <c r="K41" i="15"/>
  <c r="M40" i="15"/>
  <c r="H45" i="15"/>
  <c r="J44" i="15"/>
  <c r="M36" i="15"/>
  <c r="L41" i="15"/>
  <c r="L37" i="15"/>
  <c r="I38" i="15"/>
  <c r="H34" i="15"/>
  <c r="K44" i="15"/>
  <c r="M44" i="15"/>
  <c r="K45" i="15"/>
  <c r="L45" i="15"/>
  <c r="J37" i="15"/>
  <c r="I42" i="15"/>
  <c r="G22" i="15"/>
  <c r="J34" i="15"/>
  <c r="P36" i="15"/>
  <c r="M37" i="15"/>
  <c r="J38" i="15"/>
  <c r="P40" i="15"/>
  <c r="M41" i="15"/>
  <c r="J42" i="15"/>
  <c r="P44" i="15"/>
  <c r="Q44" i="15" s="1"/>
  <c r="M45" i="15"/>
  <c r="K34" i="15"/>
  <c r="H35" i="15"/>
  <c r="K38" i="15"/>
  <c r="H39" i="15"/>
  <c r="K42" i="15"/>
  <c r="H43" i="15"/>
  <c r="L34" i="15"/>
  <c r="I35" i="15"/>
  <c r="O37" i="15"/>
  <c r="L38" i="15"/>
  <c r="I39" i="15"/>
  <c r="O41" i="15"/>
  <c r="L42" i="15"/>
  <c r="I43" i="15"/>
  <c r="O45" i="15"/>
  <c r="M34" i="15"/>
  <c r="J35" i="15"/>
  <c r="P37" i="15"/>
  <c r="M38" i="15"/>
  <c r="J39" i="15"/>
  <c r="P41" i="15"/>
  <c r="M42" i="15"/>
  <c r="J43" i="15"/>
  <c r="P45" i="15"/>
  <c r="K35" i="15"/>
  <c r="H36" i="15"/>
  <c r="K39" i="15"/>
  <c r="H40" i="15"/>
  <c r="K43" i="15"/>
  <c r="H44" i="15"/>
  <c r="O34" i="15"/>
  <c r="L35" i="15"/>
  <c r="I36" i="15"/>
  <c r="O38" i="15"/>
  <c r="L39" i="15"/>
  <c r="I40" i="15"/>
  <c r="O42" i="15"/>
  <c r="Q42" i="15" s="1"/>
  <c r="L43" i="15"/>
  <c r="I44" i="15"/>
  <c r="P34" i="15"/>
  <c r="M35" i="15"/>
  <c r="J36" i="15"/>
  <c r="P38" i="15"/>
  <c r="M39" i="15"/>
  <c r="J40" i="15"/>
  <c r="K36" i="15"/>
  <c r="H37" i="15"/>
  <c r="K40" i="15"/>
  <c r="H41" i="15"/>
  <c r="G42" i="15"/>
  <c r="O35" i="15"/>
  <c r="L36" i="15"/>
  <c r="I37" i="15"/>
  <c r="O39" i="15"/>
  <c r="Q39" i="15" s="1"/>
  <c r="L40" i="15"/>
  <c r="I41" i="15"/>
  <c r="Q35" i="15" l="1"/>
  <c r="Q40" i="15"/>
  <c r="Q36" i="15"/>
  <c r="Q45" i="15"/>
  <c r="Q38" i="15"/>
  <c r="N37" i="15"/>
  <c r="N45" i="15"/>
  <c r="N38" i="15"/>
  <c r="N42" i="15"/>
  <c r="I46" i="15"/>
  <c r="M46" i="15"/>
  <c r="R42" i="15"/>
  <c r="G39" i="15"/>
  <c r="H46" i="15"/>
  <c r="G45" i="15"/>
  <c r="Q41" i="15"/>
  <c r="G41" i="15"/>
  <c r="N39" i="15"/>
  <c r="G40" i="15"/>
  <c r="E46" i="15"/>
  <c r="N44" i="15"/>
  <c r="G38" i="15"/>
  <c r="L46" i="15"/>
  <c r="G43" i="15"/>
  <c r="F46" i="15"/>
  <c r="N40" i="15"/>
  <c r="Q34" i="15"/>
  <c r="O46" i="15"/>
  <c r="G44" i="15"/>
  <c r="N35" i="15"/>
  <c r="N41" i="15"/>
  <c r="P46" i="15"/>
  <c r="G37" i="15"/>
  <c r="K46" i="15"/>
  <c r="G36" i="15"/>
  <c r="N43" i="15"/>
  <c r="Q37" i="15"/>
  <c r="D46" i="15"/>
  <c r="G34" i="15"/>
  <c r="N36" i="15"/>
  <c r="G35" i="15"/>
  <c r="J46" i="15"/>
  <c r="N34" i="15"/>
  <c r="R45" i="15" l="1"/>
  <c r="R37" i="15"/>
  <c r="R40" i="15"/>
  <c r="R38" i="15"/>
  <c r="R36" i="15"/>
  <c r="R44" i="15"/>
  <c r="Q46" i="15"/>
  <c r="R39" i="15"/>
  <c r="N46" i="15"/>
  <c r="R35" i="15"/>
  <c r="R41" i="15"/>
  <c r="R34" i="15"/>
  <c r="G46" i="15"/>
  <c r="R43" i="15"/>
  <c r="F53" i="2"/>
  <c r="G53" i="2"/>
  <c r="H53" i="2"/>
  <c r="J50" i="2"/>
  <c r="Q32" i="3"/>
  <c r="Q31" i="3"/>
  <c r="O30" i="3"/>
  <c r="N31" i="3"/>
  <c r="O22" i="3"/>
  <c r="F22" i="3"/>
  <c r="E51" i="2"/>
  <c r="E50" i="2"/>
  <c r="R46" i="15" l="1"/>
  <c r="E53" i="2"/>
  <c r="R21" i="3"/>
  <c r="K53" i="2" s="1"/>
  <c r="G20" i="3"/>
  <c r="E52" i="2" s="1"/>
  <c r="G22" i="3" l="1"/>
  <c r="G43" i="3" l="1"/>
  <c r="G34" i="3"/>
  <c r="G41" i="3"/>
  <c r="G40" i="3"/>
  <c r="G37" i="3"/>
  <c r="G36" i="3"/>
  <c r="G45" i="3"/>
  <c r="G44" i="3"/>
  <c r="E46" i="3"/>
  <c r="G39" i="3"/>
  <c r="G38" i="3"/>
  <c r="G42" i="3"/>
  <c r="F46" i="3"/>
  <c r="G35" i="3"/>
  <c r="G46" i="3" l="1"/>
  <c r="E54" i="2" s="1"/>
  <c r="C8" i="6" l="1"/>
  <c r="D46" i="3"/>
  <c r="E22" i="3"/>
  <c r="H20" i="3"/>
  <c r="F52" i="2" s="1"/>
  <c r="G52" i="2"/>
  <c r="L22" i="3"/>
  <c r="M22" i="3"/>
  <c r="P20" i="3"/>
  <c r="P22" i="3" s="1"/>
  <c r="D20" i="3"/>
  <c r="D22" i="3" s="1"/>
  <c r="Q33" i="3" l="1"/>
  <c r="I51" i="2"/>
  <c r="G51" i="2"/>
  <c r="H51" i="2"/>
  <c r="F51" i="2"/>
  <c r="J22" i="3"/>
  <c r="H52" i="2"/>
  <c r="H22" i="3"/>
  <c r="K22" i="3"/>
  <c r="I52" i="2"/>
  <c r="I22" i="3"/>
  <c r="B2" i="6"/>
  <c r="K36" i="3" l="1"/>
  <c r="K43" i="3"/>
  <c r="K38" i="3"/>
  <c r="K39" i="3"/>
  <c r="K34" i="3"/>
  <c r="K41" i="3"/>
  <c r="K40" i="3"/>
  <c r="K35" i="3"/>
  <c r="K45" i="3"/>
  <c r="K44" i="3"/>
  <c r="K42" i="3"/>
  <c r="J41" i="3"/>
  <c r="J34" i="3"/>
  <c r="J39" i="3"/>
  <c r="J44" i="3"/>
  <c r="J37" i="3"/>
  <c r="J42" i="3"/>
  <c r="J35" i="3"/>
  <c r="J40" i="3"/>
  <c r="J45" i="3"/>
  <c r="J38" i="3"/>
  <c r="J43" i="3"/>
  <c r="J36" i="3"/>
  <c r="I34" i="3"/>
  <c r="I39" i="3"/>
  <c r="I44" i="3"/>
  <c r="I37" i="3"/>
  <c r="I42" i="3"/>
  <c r="I35" i="3"/>
  <c r="I40" i="3"/>
  <c r="I45" i="3"/>
  <c r="I38" i="3"/>
  <c r="I43" i="3"/>
  <c r="I36" i="3"/>
  <c r="I41" i="3"/>
  <c r="H39" i="3"/>
  <c r="H44" i="3"/>
  <c r="H37" i="3"/>
  <c r="H42" i="3"/>
  <c r="H35" i="3"/>
  <c r="H40" i="3"/>
  <c r="H45" i="3"/>
  <c r="H38" i="3"/>
  <c r="H43" i="3"/>
  <c r="H36" i="3"/>
  <c r="H41" i="3"/>
  <c r="H34" i="3"/>
  <c r="M36" i="3"/>
  <c r="M41" i="3"/>
  <c r="M34" i="3"/>
  <c r="M39" i="3"/>
  <c r="M44" i="3"/>
  <c r="M37" i="3"/>
  <c r="M42" i="3"/>
  <c r="M35" i="3"/>
  <c r="M40" i="3"/>
  <c r="M43" i="3"/>
  <c r="M45" i="3"/>
  <c r="M38" i="3"/>
  <c r="L36" i="3"/>
  <c r="L41" i="3"/>
  <c r="L39" i="3"/>
  <c r="L34" i="3"/>
  <c r="L44" i="3"/>
  <c r="L37" i="3"/>
  <c r="L42" i="3"/>
  <c r="L35" i="3"/>
  <c r="L40" i="3"/>
  <c r="L45" i="3"/>
  <c r="L38" i="3"/>
  <c r="L43" i="3"/>
  <c r="O40" i="3"/>
  <c r="O36" i="3"/>
  <c r="O45" i="3"/>
  <c r="O38" i="3"/>
  <c r="O42" i="3"/>
  <c r="O37" i="3"/>
  <c r="O43" i="3"/>
  <c r="O35" i="3"/>
  <c r="O44" i="3"/>
  <c r="O34" i="3"/>
  <c r="O39" i="3"/>
  <c r="O41" i="3"/>
  <c r="P34" i="3"/>
  <c r="P43" i="3"/>
  <c r="P45" i="3"/>
  <c r="P42" i="3"/>
  <c r="P37" i="3"/>
  <c r="P36" i="3"/>
  <c r="P38" i="3"/>
  <c r="P35" i="3"/>
  <c r="P41" i="3"/>
  <c r="P40" i="3"/>
  <c r="P39" i="3"/>
  <c r="P44" i="3"/>
  <c r="W36" i="1"/>
  <c r="V36" i="1"/>
  <c r="U36" i="1"/>
  <c r="T36" i="1"/>
  <c r="S36" i="1"/>
  <c r="R36" i="1"/>
  <c r="Q36" i="1"/>
  <c r="P36" i="1"/>
  <c r="O36" i="1"/>
  <c r="N36" i="1"/>
  <c r="M36" i="1"/>
  <c r="L36" i="1"/>
  <c r="K36" i="1"/>
  <c r="J36" i="1"/>
  <c r="G36" i="1"/>
  <c r="Q36" i="3" l="1"/>
  <c r="N34" i="3"/>
  <c r="Q37" i="3"/>
  <c r="Q41" i="3"/>
  <c r="K46" i="3"/>
  <c r="I54" i="2" s="1"/>
  <c r="J46" i="3"/>
  <c r="H54" i="2" s="1"/>
  <c r="Q35" i="3"/>
  <c r="Q39" i="3"/>
  <c r="Q34" i="3"/>
  <c r="O46" i="3"/>
  <c r="Q44" i="3"/>
  <c r="Q42" i="3"/>
  <c r="Q38" i="3"/>
  <c r="L46" i="3"/>
  <c r="Q45" i="3"/>
  <c r="M46" i="3"/>
  <c r="Q43" i="3"/>
  <c r="P46" i="3"/>
  <c r="Q40" i="3"/>
  <c r="I46" i="3"/>
  <c r="G54" i="2" s="1"/>
  <c r="N36" i="3"/>
  <c r="N41" i="3"/>
  <c r="N42" i="3"/>
  <c r="N40" i="3"/>
  <c r="N43" i="3"/>
  <c r="N44" i="3"/>
  <c r="N38" i="3"/>
  <c r="N39" i="3"/>
  <c r="N45" i="3"/>
  <c r="N37" i="3"/>
  <c r="N35" i="3"/>
  <c r="H46" i="3"/>
  <c r="F54" i="2" s="1"/>
  <c r="R41" i="3" l="1"/>
  <c r="R40" i="3"/>
  <c r="R36" i="3"/>
  <c r="R44" i="3"/>
  <c r="R38" i="3"/>
  <c r="R37" i="3"/>
  <c r="R42" i="3"/>
  <c r="R45" i="3"/>
  <c r="R39" i="3"/>
  <c r="Q46" i="3"/>
  <c r="J54" i="2" s="1"/>
  <c r="R34" i="3"/>
  <c r="R43" i="3"/>
  <c r="N46" i="3"/>
  <c r="R35" i="3"/>
  <c r="R46" i="3" l="1"/>
  <c r="K5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SG14910のC25-1770</author>
  </authors>
  <commentList>
    <comment ref="C50" authorId="0" shapeId="0" xr:uid="{1F5BD2E4-E440-4430-AC72-014B46760333}">
      <text>
        <r>
          <rPr>
            <sz val="9"/>
            <color indexed="81"/>
            <rFont val="BIZ UDゴシック"/>
            <family val="3"/>
            <charset val="128"/>
          </rPr>
          <t>別シート「❶別紙」に可能な範囲で入力してください。</t>
        </r>
      </text>
    </comment>
  </commentList>
</comments>
</file>

<file path=xl/sharedStrings.xml><?xml version="1.0" encoding="utf-8"?>
<sst xmlns="http://schemas.openxmlformats.org/spreadsheetml/2006/main" count="8167" uniqueCount="3975">
  <si>
    <t>No.</t>
    <phoneticPr fontId="9"/>
  </si>
  <si>
    <t>事業者名</t>
    <rPh sb="0" eb="3">
      <t>ジギョウシャ</t>
    </rPh>
    <rPh sb="3" eb="4">
      <t>メイ</t>
    </rPh>
    <phoneticPr fontId="9"/>
  </si>
  <si>
    <t>カガワ製造(株)</t>
    <rPh sb="3" eb="5">
      <t>セイゾウ</t>
    </rPh>
    <rPh sb="5" eb="8">
      <t>カブ</t>
    </rPh>
    <phoneticPr fontId="6"/>
  </si>
  <si>
    <t>Ⅰ</t>
    <phoneticPr fontId="9"/>
  </si>
  <si>
    <t>応募資格</t>
    <rPh sb="0" eb="2">
      <t>オウボ</t>
    </rPh>
    <rPh sb="2" eb="4">
      <t>シカク</t>
    </rPh>
    <phoneticPr fontId="9"/>
  </si>
  <si>
    <t>香川県内に工場・事業所を保有する中小企業</t>
    <rPh sb="0" eb="2">
      <t>カガワ</t>
    </rPh>
    <rPh sb="2" eb="4">
      <t>ケンナイ</t>
    </rPh>
    <rPh sb="5" eb="7">
      <t>コウジョウ</t>
    </rPh>
    <rPh sb="8" eb="11">
      <t>ジギョウショ</t>
    </rPh>
    <rPh sb="12" eb="14">
      <t>ホユウ</t>
    </rPh>
    <rPh sb="16" eb="18">
      <t>チュウショウ</t>
    </rPh>
    <rPh sb="18" eb="20">
      <t>キギョウ</t>
    </rPh>
    <phoneticPr fontId="9"/>
  </si>
  <si>
    <t>－</t>
  </si>
  <si>
    <t>中小企業庁の「中小企業・小規模事業の定義」の法人</t>
    <rPh sb="0" eb="2">
      <t>チュウショウ</t>
    </rPh>
    <rPh sb="2" eb="5">
      <t>キギョウチョウ</t>
    </rPh>
    <rPh sb="7" eb="9">
      <t>チュウショウ</t>
    </rPh>
    <rPh sb="9" eb="11">
      <t>キギョウ</t>
    </rPh>
    <rPh sb="12" eb="15">
      <t>ショウキボ</t>
    </rPh>
    <rPh sb="15" eb="17">
      <t>ジギョウ</t>
    </rPh>
    <rPh sb="18" eb="20">
      <t>テイギ</t>
    </rPh>
    <rPh sb="22" eb="24">
      <t>ホウジン</t>
    </rPh>
    <phoneticPr fontId="9"/>
  </si>
  <si>
    <t>経営トップの
脱炭素マインド</t>
    <rPh sb="0" eb="2">
      <t>ケイエイ</t>
    </rPh>
    <rPh sb="7" eb="8">
      <t>ダツ</t>
    </rPh>
    <rPh sb="8" eb="10">
      <t>タンソ</t>
    </rPh>
    <phoneticPr fontId="6"/>
  </si>
  <si>
    <t>経営トップの脱炭素取組表明と対外的なその具体的発信</t>
    <rPh sb="0" eb="2">
      <t>ケイエイ</t>
    </rPh>
    <rPh sb="6" eb="7">
      <t>ダツ</t>
    </rPh>
    <rPh sb="7" eb="9">
      <t>タンソ</t>
    </rPh>
    <rPh sb="9" eb="11">
      <t>トリクミ</t>
    </rPh>
    <rPh sb="11" eb="13">
      <t>ヒョウメイ</t>
    </rPh>
    <rPh sb="14" eb="17">
      <t>タイガイテキ</t>
    </rPh>
    <rPh sb="20" eb="22">
      <t>グタイ</t>
    </rPh>
    <rPh sb="22" eb="23">
      <t>テキ</t>
    </rPh>
    <rPh sb="23" eb="25">
      <t>ハッシン</t>
    </rPh>
    <phoneticPr fontId="6"/>
  </si>
  <si>
    <t>Ⅱ</t>
    <phoneticPr fontId="9"/>
  </si>
  <si>
    <t>今年度投資における補助金活用の有無</t>
    <phoneticPr fontId="9"/>
  </si>
  <si>
    <t>次年度以降に設備投資補助金活用の有無</t>
    <rPh sb="0" eb="3">
      <t>ジネンド</t>
    </rPh>
    <rPh sb="3" eb="5">
      <t>イコウ</t>
    </rPh>
    <rPh sb="6" eb="8">
      <t>セツビ</t>
    </rPh>
    <phoneticPr fontId="9"/>
  </si>
  <si>
    <t>設備投資の脱炭素寄与度が高い。</t>
    <rPh sb="0" eb="2">
      <t>セツビ</t>
    </rPh>
    <rPh sb="2" eb="4">
      <t>トウシ</t>
    </rPh>
    <rPh sb="5" eb="6">
      <t>ダツ</t>
    </rPh>
    <rPh sb="6" eb="8">
      <t>タンソ</t>
    </rPh>
    <rPh sb="8" eb="11">
      <t>キヨド</t>
    </rPh>
    <rPh sb="12" eb="13">
      <t>タカ</t>
    </rPh>
    <phoneticPr fontId="9"/>
  </si>
  <si>
    <t>設備投資補助金活用実績</t>
    <rPh sb="0" eb="2">
      <t>セツビ</t>
    </rPh>
    <rPh sb="2" eb="4">
      <t>トウシ</t>
    </rPh>
    <rPh sb="4" eb="7">
      <t>ホジョキン</t>
    </rPh>
    <rPh sb="7" eb="9">
      <t>カツヨウ</t>
    </rPh>
    <rPh sb="9" eb="11">
      <t>ジッセキ</t>
    </rPh>
    <phoneticPr fontId="9"/>
  </si>
  <si>
    <t>Ⅲ</t>
    <phoneticPr fontId="9"/>
  </si>
  <si>
    <t>脱炭素支援
認識、意向</t>
    <rPh sb="0" eb="1">
      <t>ダツ</t>
    </rPh>
    <rPh sb="1" eb="3">
      <t>タンソ</t>
    </rPh>
    <rPh sb="3" eb="5">
      <t>シエン</t>
    </rPh>
    <rPh sb="6" eb="8">
      <t>ニンシキ</t>
    </rPh>
    <rPh sb="9" eb="11">
      <t>イコウ</t>
    </rPh>
    <phoneticPr fontId="9"/>
  </si>
  <si>
    <t>具体的脱炭素課題を抱えていること</t>
    <rPh sb="0" eb="3">
      <t>グタイテキ</t>
    </rPh>
    <rPh sb="3" eb="4">
      <t>ダツ</t>
    </rPh>
    <rPh sb="4" eb="6">
      <t>タンソ</t>
    </rPh>
    <rPh sb="6" eb="8">
      <t>カダイ</t>
    </rPh>
    <rPh sb="9" eb="10">
      <t>カカ</t>
    </rPh>
    <phoneticPr fontId="9"/>
  </si>
  <si>
    <t>脱炭素化横展開モデルになる内容を含んでいるか</t>
    <rPh sb="4" eb="5">
      <t>ヨコ</t>
    </rPh>
    <rPh sb="5" eb="7">
      <t>テンカイ</t>
    </rPh>
    <phoneticPr fontId="6"/>
  </si>
  <si>
    <t>脱炭素化横展開モデルになる意志があるか</t>
    <rPh sb="4" eb="5">
      <t>ヨコ</t>
    </rPh>
    <rPh sb="5" eb="7">
      <t>テンカイ</t>
    </rPh>
    <rPh sb="13" eb="15">
      <t>イシ</t>
    </rPh>
    <phoneticPr fontId="9"/>
  </si>
  <si>
    <t>過去の省エネ・CO2排出量削減診断実績　(有無　内容　時期）</t>
    <rPh sb="0" eb="2">
      <t>カコ</t>
    </rPh>
    <rPh sb="3" eb="6">
      <t>s</t>
    </rPh>
    <rPh sb="10" eb="15">
      <t>ハイシュツリョウサクゲン</t>
    </rPh>
    <rPh sb="15" eb="17">
      <t>シンダン</t>
    </rPh>
    <rPh sb="17" eb="19">
      <t>ジッセキ</t>
    </rPh>
    <rPh sb="21" eb="23">
      <t>ウム</t>
    </rPh>
    <rPh sb="24" eb="26">
      <t>ナイヨウ</t>
    </rPh>
    <rPh sb="27" eb="29">
      <t>ジキ</t>
    </rPh>
    <phoneticPr fontId="9"/>
  </si>
  <si>
    <t>過去の省エネ・CO2排出量削減診断の具体化実績</t>
    <rPh sb="0" eb="2">
      <t>カコ</t>
    </rPh>
    <rPh sb="3" eb="6">
      <t>s</t>
    </rPh>
    <rPh sb="10" eb="15">
      <t>ハイシュツリョウサクゲン</t>
    </rPh>
    <rPh sb="15" eb="17">
      <t>シンダン</t>
    </rPh>
    <rPh sb="18" eb="20">
      <t>グタイ</t>
    </rPh>
    <rPh sb="20" eb="21">
      <t>カ</t>
    </rPh>
    <rPh sb="21" eb="23">
      <t>ジッセキ</t>
    </rPh>
    <phoneticPr fontId="9"/>
  </si>
  <si>
    <t>Ⅳ</t>
    <phoneticPr fontId="9"/>
  </si>
  <si>
    <t>本プロジェクト受入体制</t>
    <rPh sb="0" eb="1">
      <t>ホン</t>
    </rPh>
    <rPh sb="7" eb="8">
      <t>ウ</t>
    </rPh>
    <rPh sb="8" eb="9">
      <t>イ</t>
    </rPh>
    <rPh sb="9" eb="11">
      <t>タイセイ</t>
    </rPh>
    <phoneticPr fontId="9"/>
  </si>
  <si>
    <t>経営層の参画と理解によるプロジェクト受け入れ体制</t>
    <rPh sb="0" eb="3">
      <t>ケイエイソウ</t>
    </rPh>
    <rPh sb="4" eb="6">
      <t>サンカク</t>
    </rPh>
    <rPh sb="7" eb="9">
      <t>リカイ</t>
    </rPh>
    <rPh sb="18" eb="19">
      <t>ウ</t>
    </rPh>
    <rPh sb="20" eb="21">
      <t>イ</t>
    </rPh>
    <rPh sb="22" eb="24">
      <t>タイセイ</t>
    </rPh>
    <phoneticPr fontId="9"/>
  </si>
  <si>
    <t>敷地建物図面など</t>
    <rPh sb="0" eb="2">
      <t>シキチ</t>
    </rPh>
    <rPh sb="2" eb="4">
      <t>タテモノ</t>
    </rPh>
    <rPh sb="4" eb="6">
      <t>ズメン</t>
    </rPh>
    <phoneticPr fontId="9"/>
  </si>
  <si>
    <t>現地調査診断希望時期</t>
    <rPh sb="0" eb="2">
      <t>ゲンチ</t>
    </rPh>
    <rPh sb="2" eb="4">
      <t>チョウサ</t>
    </rPh>
    <rPh sb="4" eb="6">
      <t>シンダン</t>
    </rPh>
    <rPh sb="6" eb="8">
      <t>キボウ</t>
    </rPh>
    <rPh sb="8" eb="10">
      <t>ジキ</t>
    </rPh>
    <phoneticPr fontId="9"/>
  </si>
  <si>
    <t>対象事業所の売上高、エネルギー使用量提供の意志</t>
    <rPh sb="0" eb="2">
      <t>タイショウ</t>
    </rPh>
    <rPh sb="2" eb="5">
      <t>ジギョウショ</t>
    </rPh>
    <rPh sb="6" eb="8">
      <t>ウリアゲ</t>
    </rPh>
    <rPh sb="8" eb="9">
      <t>ダカ</t>
    </rPh>
    <rPh sb="15" eb="18">
      <t>シヨウリョウ</t>
    </rPh>
    <rPh sb="18" eb="20">
      <t>テイキョウ</t>
    </rPh>
    <rPh sb="21" eb="23">
      <t>イシ</t>
    </rPh>
    <phoneticPr fontId="9"/>
  </si>
  <si>
    <t>ISO14001、ISO9001や業界規格認証有無</t>
    <rPh sb="17" eb="19">
      <t>ギョウカイ</t>
    </rPh>
    <rPh sb="19" eb="23">
      <t>キカクニンショウ</t>
    </rPh>
    <rPh sb="23" eb="25">
      <t>ウム</t>
    </rPh>
    <phoneticPr fontId="9"/>
  </si>
  <si>
    <t>Ⅴ</t>
    <phoneticPr fontId="9"/>
  </si>
  <si>
    <t>CO2排出規模と削減ポテンシャル規模・実施時期</t>
    <rPh sb="3" eb="5">
      <t>ハイシュツ</t>
    </rPh>
    <rPh sb="5" eb="7">
      <t>キボ</t>
    </rPh>
    <rPh sb="8" eb="10">
      <t>サクゲン</t>
    </rPh>
    <rPh sb="16" eb="18">
      <t>キボ</t>
    </rPh>
    <rPh sb="19" eb="21">
      <t>ジッシ</t>
    </rPh>
    <rPh sb="21" eb="23">
      <t>ジキ</t>
    </rPh>
    <phoneticPr fontId="9"/>
  </si>
  <si>
    <t>省エネ法・温対法の特定事業者・特定事業所排出者？</t>
    <phoneticPr fontId="9"/>
  </si>
  <si>
    <t>CO2排出量規模　</t>
    <rPh sb="3" eb="6">
      <t>ハイシュツリョウ</t>
    </rPh>
    <rPh sb="6" eb="8">
      <t>キボ</t>
    </rPh>
    <phoneticPr fontId="9"/>
  </si>
  <si>
    <t>CO2排出量削減ポテンシャルの可能性</t>
    <rPh sb="3" eb="6">
      <t>ハイシュツリョウ</t>
    </rPh>
    <rPh sb="6" eb="8">
      <t>サクゲン</t>
    </rPh>
    <rPh sb="15" eb="18">
      <t>カノウセイ</t>
    </rPh>
    <phoneticPr fontId="9"/>
  </si>
  <si>
    <t>エネルギーシフトポテンシャル</t>
    <phoneticPr fontId="9"/>
  </si>
  <si>
    <t>再エネ導入のポテンシャル</t>
    <rPh sb="0" eb="1">
      <t>サイ</t>
    </rPh>
    <rPh sb="3" eb="5">
      <t>ドウニュウ</t>
    </rPh>
    <phoneticPr fontId="9"/>
  </si>
  <si>
    <t>排出源の特徴　エネルギー起源　非エネルギー起源　</t>
    <rPh sb="0" eb="3">
      <t>ハイシュツゲン</t>
    </rPh>
    <rPh sb="4" eb="6">
      <t>トクチョウ</t>
    </rPh>
    <rPh sb="12" eb="14">
      <t>キゲン</t>
    </rPh>
    <rPh sb="15" eb="16">
      <t>ヒ</t>
    </rPh>
    <rPh sb="21" eb="23">
      <t>キゲン</t>
    </rPh>
    <phoneticPr fontId="6"/>
  </si>
  <si>
    <t>Ⅵ</t>
    <phoneticPr fontId="9"/>
  </si>
  <si>
    <t>地域産業特性
考慮</t>
    <rPh sb="0" eb="2">
      <t>チイキ</t>
    </rPh>
    <rPh sb="2" eb="4">
      <t>サンギョウ</t>
    </rPh>
    <rPh sb="4" eb="6">
      <t>トクセイ</t>
    </rPh>
    <rPh sb="7" eb="9">
      <t>コウリョ</t>
    </rPh>
    <phoneticPr fontId="9"/>
  </si>
  <si>
    <t>業種重複　10社選択業種バランス　（必要に応じ調整をする）</t>
    <rPh sb="0" eb="2">
      <t>ギョウシュ</t>
    </rPh>
    <rPh sb="2" eb="4">
      <t>チョウフク</t>
    </rPh>
    <rPh sb="7" eb="8">
      <t>シャ</t>
    </rPh>
    <rPh sb="8" eb="10">
      <t>センタク</t>
    </rPh>
    <rPh sb="10" eb="12">
      <t>ギョウシュ</t>
    </rPh>
    <rPh sb="18" eb="20">
      <t>ヒツヨウ</t>
    </rPh>
    <rPh sb="21" eb="22">
      <t>オウ</t>
    </rPh>
    <rPh sb="23" eb="25">
      <t>チョウセイ</t>
    </rPh>
    <phoneticPr fontId="9"/>
  </si>
  <si>
    <t>県の産業分野での比率が高い業種</t>
    <rPh sb="0" eb="1">
      <t>ケン</t>
    </rPh>
    <rPh sb="2" eb="4">
      <t>サンギョウ</t>
    </rPh>
    <rPh sb="4" eb="6">
      <t>ブンヤ</t>
    </rPh>
    <rPh sb="8" eb="10">
      <t>ヒリツ</t>
    </rPh>
    <rPh sb="11" eb="12">
      <t>タカ</t>
    </rPh>
    <rPh sb="13" eb="15">
      <t>ギョウシュ</t>
    </rPh>
    <phoneticPr fontId="9"/>
  </si>
  <si>
    <t>県の環境・経済・社会の統合的向上施策との整合性</t>
    <rPh sb="0" eb="1">
      <t>ケン</t>
    </rPh>
    <phoneticPr fontId="9"/>
  </si>
  <si>
    <t>事業所地域偏重性・地域公平性　　　高松・坂出丸亀・三観</t>
    <rPh sb="0" eb="3">
      <t>ジギョウショ</t>
    </rPh>
    <rPh sb="3" eb="5">
      <t>チイキ</t>
    </rPh>
    <rPh sb="5" eb="7">
      <t>ヘンチョウ</t>
    </rPh>
    <rPh sb="7" eb="8">
      <t>セイ</t>
    </rPh>
    <rPh sb="9" eb="11">
      <t>チイキ</t>
    </rPh>
    <rPh sb="11" eb="14">
      <t>コウヘイセイ</t>
    </rPh>
    <rPh sb="17" eb="19">
      <t>タカマツ</t>
    </rPh>
    <rPh sb="20" eb="22">
      <t>サカイデ</t>
    </rPh>
    <rPh sb="22" eb="24">
      <t>マルガメ</t>
    </rPh>
    <rPh sb="25" eb="26">
      <t>ミ</t>
    </rPh>
    <rPh sb="26" eb="27">
      <t>カン</t>
    </rPh>
    <phoneticPr fontId="9"/>
  </si>
  <si>
    <t>合計</t>
    <rPh sb="0" eb="2">
      <t>ゴウケイ</t>
    </rPh>
    <phoneticPr fontId="9"/>
  </si>
  <si>
    <t>金融機関　推奨事由</t>
    <rPh sb="0" eb="2">
      <t>キンユウ</t>
    </rPh>
    <rPh sb="2" eb="4">
      <t>キカン</t>
    </rPh>
    <rPh sb="5" eb="7">
      <t>スイショウ</t>
    </rPh>
    <rPh sb="7" eb="9">
      <t>ジユウ</t>
    </rPh>
    <phoneticPr fontId="6"/>
  </si>
  <si>
    <t>事業者選定優先順位付け結果総括　　　　　　　　　</t>
    <rPh sb="0" eb="3">
      <t>ジギョウシャ</t>
    </rPh>
    <rPh sb="3" eb="5">
      <t>センテイ</t>
    </rPh>
    <rPh sb="5" eb="7">
      <t>ユウセン</t>
    </rPh>
    <rPh sb="7" eb="9">
      <t>ジュンイ</t>
    </rPh>
    <rPh sb="9" eb="10">
      <t>ツ</t>
    </rPh>
    <rPh sb="11" eb="13">
      <t>ケッカ</t>
    </rPh>
    <rPh sb="13" eb="15">
      <t>ソウカツ</t>
    </rPh>
    <phoneticPr fontId="9"/>
  </si>
  <si>
    <t>選定日</t>
    <phoneticPr fontId="9"/>
  </si>
  <si>
    <t>出席者</t>
    <rPh sb="0" eb="3">
      <t>シュッセキシャ</t>
    </rPh>
    <phoneticPr fontId="9"/>
  </si>
  <si>
    <t>選定者</t>
    <rPh sb="0" eb="3">
      <t>センテイシャ</t>
    </rPh>
    <phoneticPr fontId="9"/>
  </si>
  <si>
    <t>選定事由</t>
    <rPh sb="0" eb="2">
      <t>センテイ</t>
    </rPh>
    <rPh sb="2" eb="4">
      <t>ジユウ</t>
    </rPh>
    <phoneticPr fontId="9"/>
  </si>
  <si>
    <t>良い</t>
    <rPh sb="0" eb="1">
      <t>ヨ</t>
    </rPh>
    <phoneticPr fontId="9"/>
  </si>
  <si>
    <t>普通・実績有り・人財あるが不足</t>
    <rPh sb="0" eb="2">
      <t>フツウ</t>
    </rPh>
    <rPh sb="3" eb="5">
      <t>ジッセキ</t>
    </rPh>
    <rPh sb="5" eb="6">
      <t>ア</t>
    </rPh>
    <rPh sb="8" eb="10">
      <t>ジンザイ</t>
    </rPh>
    <rPh sb="13" eb="15">
      <t>フソク</t>
    </rPh>
    <phoneticPr fontId="9"/>
  </si>
  <si>
    <t>やや課題あり・CO2排出量3,000ｔ～10000ｔ未満</t>
    <rPh sb="2" eb="4">
      <t>カダイ</t>
    </rPh>
    <rPh sb="10" eb="13">
      <t>ハイシュツリョウ</t>
    </rPh>
    <rPh sb="26" eb="28">
      <t>ミマン</t>
    </rPh>
    <phoneticPr fontId="9"/>
  </si>
  <si>
    <t>課題あり・実績無し・人財あり・特定事業者・CO2排出量10，000ｔ以上・ポテンシャル比率小・問題あり</t>
    <rPh sb="0" eb="2">
      <t>カダイ</t>
    </rPh>
    <rPh sb="5" eb="7">
      <t>ジッセキ</t>
    </rPh>
    <rPh sb="7" eb="8">
      <t>ナ</t>
    </rPh>
    <rPh sb="10" eb="12">
      <t>ジンザイ</t>
    </rPh>
    <rPh sb="15" eb="17">
      <t>トクテイ</t>
    </rPh>
    <rPh sb="17" eb="20">
      <t>ジギョウシャ</t>
    </rPh>
    <rPh sb="24" eb="27">
      <t>ハイシュツリョウ</t>
    </rPh>
    <rPh sb="34" eb="36">
      <t>イジョウ</t>
    </rPh>
    <rPh sb="43" eb="44">
      <t>ヒ</t>
    </rPh>
    <rPh sb="44" eb="45">
      <t>リツ</t>
    </rPh>
    <rPh sb="45" eb="46">
      <t>ショウ</t>
    </rPh>
    <rPh sb="47" eb="49">
      <t>モンダイ</t>
    </rPh>
    <phoneticPr fontId="9"/>
  </si>
  <si>
    <t>情報不足等・判断しない</t>
    <rPh sb="0" eb="2">
      <t>ジョウホウ</t>
    </rPh>
    <rPh sb="2" eb="5">
      <t>ブソクナド</t>
    </rPh>
    <rPh sb="6" eb="8">
      <t>ハンダン</t>
    </rPh>
    <phoneticPr fontId="9"/>
  </si>
  <si>
    <t>－</t>
    <phoneticPr fontId="9"/>
  </si>
  <si>
    <t>会社名</t>
  </si>
  <si>
    <t>所在地</t>
  </si>
  <si>
    <t>申込担当者</t>
  </si>
  <si>
    <t>所属・役職</t>
  </si>
  <si>
    <t>氏  　名</t>
  </si>
  <si>
    <t>補助金や利子補給の活用予定</t>
    <phoneticPr fontId="6"/>
  </si>
  <si>
    <t>省エネ法の規制対象となる特定事業者</t>
  </si>
  <si>
    <t>自社の温室効果ガス排出量の把握</t>
  </si>
  <si>
    <t>再生可能エネルギーの導入の有無</t>
    <phoneticPr fontId="6"/>
  </si>
  <si>
    <t>省エネ診断受診の有無</t>
    <phoneticPr fontId="6"/>
  </si>
  <si>
    <t>設備機器リスト及び管理状況表の有無</t>
    <phoneticPr fontId="6"/>
  </si>
  <si>
    <t>ISO・業界規格認証の有無</t>
  </si>
  <si>
    <t>その他（要望、質問等）</t>
  </si>
  <si>
    <t>補足事項等</t>
  </si>
  <si>
    <t xml:space="preserve">年月
</t>
    <rPh sb="0" eb="1">
      <t>レキネン</t>
    </rPh>
    <rPh sb="1" eb="2">
      <t>セイネン</t>
    </rPh>
    <phoneticPr fontId="21"/>
  </si>
  <si>
    <t>電力　　系統1</t>
    <rPh sb="0" eb="2">
      <t>デンリョク</t>
    </rPh>
    <rPh sb="4" eb="6">
      <t>ケイトウ</t>
    </rPh>
    <phoneticPr fontId="21"/>
  </si>
  <si>
    <t>電力　系統2</t>
    <rPh sb="0" eb="2">
      <t>デンリョク</t>
    </rPh>
    <rPh sb="3" eb="5">
      <t>ケイトウ</t>
    </rPh>
    <phoneticPr fontId="21"/>
  </si>
  <si>
    <t>合計</t>
    <rPh sb="0" eb="2">
      <t>ゴウケイ</t>
    </rPh>
    <phoneticPr fontId="6"/>
  </si>
  <si>
    <t>年</t>
    <rPh sb="0" eb="1">
      <t>ネン</t>
    </rPh>
    <phoneticPr fontId="21"/>
  </si>
  <si>
    <t>月</t>
    <rPh sb="0" eb="1">
      <t>ツキ</t>
    </rPh>
    <phoneticPr fontId="21"/>
  </si>
  <si>
    <t>4月</t>
    <rPh sb="1" eb="2">
      <t>ガツ</t>
    </rPh>
    <phoneticPr fontId="6"/>
  </si>
  <si>
    <t>5月</t>
    <rPh sb="1" eb="2">
      <t>ガツ</t>
    </rPh>
    <phoneticPr fontId="6"/>
  </si>
  <si>
    <t>6月</t>
  </si>
  <si>
    <t>7月</t>
  </si>
  <si>
    <t>8月</t>
  </si>
  <si>
    <t>9月</t>
  </si>
  <si>
    <t>10月</t>
  </si>
  <si>
    <t>11月</t>
  </si>
  <si>
    <t>12月</t>
  </si>
  <si>
    <t>1月</t>
  </si>
  <si>
    <t>2月</t>
  </si>
  <si>
    <t>3月</t>
  </si>
  <si>
    <t>合計</t>
    <rPh sb="0" eb="2">
      <t>ゴウケイ</t>
    </rPh>
    <phoneticPr fontId="21"/>
  </si>
  <si>
    <t>所有する設備機器にチェックを入れて下さい。</t>
    <rPh sb="0" eb="2">
      <t>ショユウ</t>
    </rPh>
    <rPh sb="4" eb="6">
      <t>セツビ</t>
    </rPh>
    <rPh sb="6" eb="8">
      <t>キキ</t>
    </rPh>
    <rPh sb="14" eb="15">
      <t>イ</t>
    </rPh>
    <rPh sb="17" eb="18">
      <t>クダ</t>
    </rPh>
    <phoneticPr fontId="6"/>
  </si>
  <si>
    <t>チェック</t>
    <phoneticPr fontId="6"/>
  </si>
  <si>
    <t>搬送機器</t>
    <rPh sb="0" eb="2">
      <t>ハンソウ</t>
    </rPh>
    <rPh sb="2" eb="4">
      <t>キキ</t>
    </rPh>
    <phoneticPr fontId="6"/>
  </si>
  <si>
    <t>その他</t>
    <rPh sb="2" eb="3">
      <t>タ</t>
    </rPh>
    <phoneticPr fontId="6"/>
  </si>
  <si>
    <t>用役機器</t>
    <rPh sb="0" eb="2">
      <t>ヨウエキ</t>
    </rPh>
    <rPh sb="2" eb="4">
      <t>キキ</t>
    </rPh>
    <phoneticPr fontId="6"/>
  </si>
  <si>
    <t>☑</t>
  </si>
  <si>
    <t>コンプレッサー</t>
    <phoneticPr fontId="6"/>
  </si>
  <si>
    <t>ブロワー・ファン</t>
    <phoneticPr fontId="6"/>
  </si>
  <si>
    <t>冷凍機</t>
    <rPh sb="0" eb="3">
      <t>レイトウキ</t>
    </rPh>
    <phoneticPr fontId="6"/>
  </si>
  <si>
    <t>空調機</t>
    <rPh sb="0" eb="3">
      <t>クウチョウキ</t>
    </rPh>
    <phoneticPr fontId="6"/>
  </si>
  <si>
    <t>照明器具</t>
    <rPh sb="0" eb="2">
      <t>ショウメイ</t>
    </rPh>
    <rPh sb="2" eb="4">
      <t>キグ</t>
    </rPh>
    <phoneticPr fontId="6"/>
  </si>
  <si>
    <t>LED</t>
    <phoneticPr fontId="6"/>
  </si>
  <si>
    <t>蛍光灯</t>
    <phoneticPr fontId="21"/>
  </si>
  <si>
    <t>水銀灯</t>
    <phoneticPr fontId="21"/>
  </si>
  <si>
    <t xml:space="preserve">メタルハライドランプ
</t>
    <phoneticPr fontId="21"/>
  </si>
  <si>
    <t>冷水塔</t>
    <rPh sb="0" eb="3">
      <t>レイスイトウ</t>
    </rPh>
    <phoneticPr fontId="6"/>
  </si>
  <si>
    <t>ボイラー　温水</t>
    <rPh sb="5" eb="7">
      <t>オンスイ</t>
    </rPh>
    <phoneticPr fontId="6"/>
  </si>
  <si>
    <t>ボイラー　蒸気</t>
    <rPh sb="5" eb="7">
      <t>ジョウキ</t>
    </rPh>
    <phoneticPr fontId="6"/>
  </si>
  <si>
    <t>太陽光発電設備</t>
    <rPh sb="0" eb="5">
      <t>タイヨウコウハツデン</t>
    </rPh>
    <rPh sb="5" eb="7">
      <t>セツビ</t>
    </rPh>
    <phoneticPr fontId="6"/>
  </si>
  <si>
    <t>太陽熱温水器</t>
    <rPh sb="0" eb="3">
      <t>タイヨウネツ</t>
    </rPh>
    <rPh sb="3" eb="6">
      <t>オンスイキ</t>
    </rPh>
    <phoneticPr fontId="6"/>
  </si>
  <si>
    <t>車両</t>
    <rPh sb="0" eb="2">
      <t>シャリョウ</t>
    </rPh>
    <phoneticPr fontId="6"/>
  </si>
  <si>
    <t>商用車</t>
    <rPh sb="0" eb="3">
      <t>ショウヨウシャ</t>
    </rPh>
    <phoneticPr fontId="6"/>
  </si>
  <si>
    <t>フォークリフト</t>
    <phoneticPr fontId="6"/>
  </si>
  <si>
    <t>設備投資による脱炭素寄与度等についての補足事項があれば、ご記入ください。　</t>
    <phoneticPr fontId="6"/>
  </si>
  <si>
    <t>ステップ</t>
    <phoneticPr fontId="6"/>
  </si>
  <si>
    <t>県</t>
    <rPh sb="0" eb="1">
      <t>ケン</t>
    </rPh>
    <phoneticPr fontId="6"/>
  </si>
  <si>
    <t>一般社団法人エコエネ技術士ネット</t>
    <rPh sb="0" eb="16">
      <t>エコエネ</t>
    </rPh>
    <phoneticPr fontId="6"/>
  </si>
  <si>
    <t>金融機関</t>
    <rPh sb="0" eb="2">
      <t>キンユウ</t>
    </rPh>
    <rPh sb="2" eb="4">
      <t>キカン</t>
    </rPh>
    <phoneticPr fontId="6"/>
  </si>
  <si>
    <t>事業者</t>
    <rPh sb="0" eb="3">
      <t>ジギョウシャ</t>
    </rPh>
    <phoneticPr fontId="6"/>
  </si>
  <si>
    <t>コンソーシアム関係者</t>
    <rPh sb="7" eb="10">
      <t>カンケイシャ</t>
    </rPh>
    <phoneticPr fontId="6"/>
  </si>
  <si>
    <t>Ⅰ</t>
    <phoneticPr fontId="6"/>
  </si>
  <si>
    <t>事業準備</t>
    <rPh sb="0" eb="2">
      <t>ジギョウ</t>
    </rPh>
    <rPh sb="2" eb="4">
      <t>ジュンビ</t>
    </rPh>
    <phoneticPr fontId="6"/>
  </si>
  <si>
    <t>年間計画・公募申込み書兼ヒアリングシート作成・金融機関説明・コンソ会議・事業者選択・支援活動実施・報告書ⅠⅡ事例集作成・報告・コンソ会議</t>
    <rPh sb="0" eb="2">
      <t>ネンカン</t>
    </rPh>
    <rPh sb="2" eb="4">
      <t>ケイカク</t>
    </rPh>
    <rPh sb="5" eb="7">
      <t>コウボ</t>
    </rPh>
    <rPh sb="7" eb="9">
      <t>モウシコ</t>
    </rPh>
    <rPh sb="10" eb="12">
      <t>ショケン</t>
    </rPh>
    <rPh sb="20" eb="22">
      <t>サクセイ</t>
    </rPh>
    <rPh sb="23" eb="25">
      <t>キンユウ</t>
    </rPh>
    <rPh sb="25" eb="27">
      <t>キカン</t>
    </rPh>
    <rPh sb="27" eb="29">
      <t>セツメイ</t>
    </rPh>
    <rPh sb="33" eb="35">
      <t>カイギ</t>
    </rPh>
    <rPh sb="36" eb="39">
      <t>ジギョウシャ</t>
    </rPh>
    <rPh sb="39" eb="41">
      <t>センタク</t>
    </rPh>
    <rPh sb="42" eb="46">
      <t>シエンカツドウ</t>
    </rPh>
    <rPh sb="46" eb="48">
      <t>ジッシ</t>
    </rPh>
    <rPh sb="49" eb="52">
      <t>ホウコクショ</t>
    </rPh>
    <rPh sb="54" eb="57">
      <t>ジレイシュウ</t>
    </rPh>
    <rPh sb="57" eb="59">
      <t>サクセイ</t>
    </rPh>
    <rPh sb="60" eb="62">
      <t>ホウコク</t>
    </rPh>
    <rPh sb="66" eb="68">
      <t>カイギ</t>
    </rPh>
    <phoneticPr fontId="6"/>
  </si>
  <si>
    <t>県と連携した事業年間計画作成
その他準備</t>
    <rPh sb="0" eb="1">
      <t>ケン</t>
    </rPh>
    <rPh sb="2" eb="4">
      <t>レンケイ</t>
    </rPh>
    <rPh sb="6" eb="8">
      <t>ジギョウ</t>
    </rPh>
    <rPh sb="8" eb="10">
      <t>ネンカン</t>
    </rPh>
    <rPh sb="10" eb="12">
      <t>ケイカク</t>
    </rPh>
    <rPh sb="12" eb="14">
      <t>サクセイ</t>
    </rPh>
    <rPh sb="17" eb="18">
      <t>タ</t>
    </rPh>
    <rPh sb="18" eb="20">
      <t>ジュンビ</t>
    </rPh>
    <phoneticPr fontId="6"/>
  </si>
  <si>
    <t>Ⅱ</t>
    <phoneticPr fontId="6"/>
  </si>
  <si>
    <t>金融機関への説明　全体ないし又は個別説明</t>
    <rPh sb="0" eb="2">
      <t>キンユウ</t>
    </rPh>
    <rPh sb="2" eb="4">
      <t>キカン</t>
    </rPh>
    <rPh sb="6" eb="8">
      <t>セツメイ</t>
    </rPh>
    <rPh sb="9" eb="11">
      <t>ゼンタイ</t>
    </rPh>
    <rPh sb="14" eb="15">
      <t>マタ</t>
    </rPh>
    <rPh sb="16" eb="18">
      <t>コベツ</t>
    </rPh>
    <rPh sb="18" eb="20">
      <t>セツメイ</t>
    </rPh>
    <phoneticPr fontId="6"/>
  </si>
  <si>
    <t>事業者公募前且つコンソーシアム前に選考のための重要事項と「公募申込み書兼ヒアリングシート」説明</t>
    <rPh sb="0" eb="3">
      <t>ジギョウシャ</t>
    </rPh>
    <rPh sb="3" eb="5">
      <t>コウボ</t>
    </rPh>
    <rPh sb="5" eb="6">
      <t>マエ</t>
    </rPh>
    <rPh sb="6" eb="7">
      <t>カ</t>
    </rPh>
    <rPh sb="15" eb="16">
      <t>マエ</t>
    </rPh>
    <rPh sb="17" eb="19">
      <t>センコウ</t>
    </rPh>
    <rPh sb="23" eb="25">
      <t>ジュウヨウ</t>
    </rPh>
    <rPh sb="25" eb="27">
      <t>ジコウ</t>
    </rPh>
    <rPh sb="45" eb="47">
      <t>セツメイ</t>
    </rPh>
    <phoneticPr fontId="6"/>
  </si>
  <si>
    <t>県と連携して金融機関・事業者への当該事業説明と支援活動を行う。</t>
    <rPh sb="0" eb="1">
      <t>ケン</t>
    </rPh>
    <rPh sb="2" eb="4">
      <t>レンケイ</t>
    </rPh>
    <rPh sb="6" eb="8">
      <t>キンユウ</t>
    </rPh>
    <rPh sb="8" eb="10">
      <t>キカン</t>
    </rPh>
    <rPh sb="11" eb="14">
      <t>ジギョウシャ</t>
    </rPh>
    <rPh sb="16" eb="18">
      <t>トウガイ</t>
    </rPh>
    <rPh sb="18" eb="20">
      <t>ジギョウ</t>
    </rPh>
    <rPh sb="20" eb="22">
      <t>セツメイ</t>
    </rPh>
    <rPh sb="23" eb="27">
      <t>シエンカツドウ</t>
    </rPh>
    <rPh sb="28" eb="29">
      <t>オコナ</t>
    </rPh>
    <phoneticPr fontId="6"/>
  </si>
  <si>
    <t>金融機関への事業者の脱炭素経営・ESG投資に向けた事業者との関係構築及び事業者情報の提供サポートの養成を行う。</t>
    <rPh sb="0" eb="2">
      <t>キンユウ</t>
    </rPh>
    <rPh sb="2" eb="4">
      <t>キカン</t>
    </rPh>
    <rPh sb="6" eb="9">
      <t>ジギョウシャ</t>
    </rPh>
    <rPh sb="10" eb="11">
      <t>ダツ</t>
    </rPh>
    <rPh sb="11" eb="13">
      <t>タンソ</t>
    </rPh>
    <rPh sb="13" eb="15">
      <t>ケイエイ</t>
    </rPh>
    <rPh sb="19" eb="21">
      <t>トウシ</t>
    </rPh>
    <rPh sb="22" eb="23">
      <t>ム</t>
    </rPh>
    <rPh sb="25" eb="28">
      <t>ジギョウシャ</t>
    </rPh>
    <rPh sb="30" eb="32">
      <t>カンケイ</t>
    </rPh>
    <rPh sb="32" eb="34">
      <t>コウチク</t>
    </rPh>
    <rPh sb="34" eb="35">
      <t>オヨ</t>
    </rPh>
    <rPh sb="36" eb="39">
      <t>ジギョウシャ</t>
    </rPh>
    <rPh sb="39" eb="41">
      <t>ジョウホウ</t>
    </rPh>
    <rPh sb="42" eb="44">
      <t>テイキョウ</t>
    </rPh>
    <rPh sb="49" eb="51">
      <t>ヨウセイ</t>
    </rPh>
    <rPh sb="52" eb="53">
      <t>オコナ</t>
    </rPh>
    <phoneticPr fontId="6"/>
  </si>
  <si>
    <t>金融機関から事業者へ脱炭素経営・ESG投資に関係した当該事業の理解を深める説明を行う。</t>
    <rPh sb="0" eb="2">
      <t>キンユウ</t>
    </rPh>
    <rPh sb="2" eb="4">
      <t>キカン</t>
    </rPh>
    <rPh sb="6" eb="9">
      <t>ジギョウシャ</t>
    </rPh>
    <rPh sb="10" eb="11">
      <t>ダツ</t>
    </rPh>
    <rPh sb="11" eb="13">
      <t>タンソ</t>
    </rPh>
    <rPh sb="13" eb="15">
      <t>ケイエイ</t>
    </rPh>
    <rPh sb="19" eb="21">
      <t>トウシ</t>
    </rPh>
    <rPh sb="22" eb="24">
      <t>カンケイ</t>
    </rPh>
    <rPh sb="26" eb="28">
      <t>トウガイ</t>
    </rPh>
    <rPh sb="28" eb="30">
      <t>ジギョウ</t>
    </rPh>
    <rPh sb="31" eb="33">
      <t>リカイ</t>
    </rPh>
    <rPh sb="34" eb="35">
      <t>フカ</t>
    </rPh>
    <rPh sb="37" eb="39">
      <t>セツメイ</t>
    </rPh>
    <rPh sb="40" eb="41">
      <t>オコナ</t>
    </rPh>
    <phoneticPr fontId="6"/>
  </si>
  <si>
    <t>Ⅲ</t>
    <phoneticPr fontId="6"/>
  </si>
  <si>
    <t>令和7年度事業開始コンソーシアム</t>
    <rPh sb="0" eb="2">
      <t>レイワ</t>
    </rPh>
    <rPh sb="3" eb="4">
      <t>ネン</t>
    </rPh>
    <rPh sb="4" eb="5">
      <t>ド</t>
    </rPh>
    <rPh sb="5" eb="7">
      <t>ジギョウ</t>
    </rPh>
    <rPh sb="7" eb="9">
      <t>カイシ</t>
    </rPh>
    <phoneticPr fontId="6"/>
  </si>
  <si>
    <t>◎</t>
    <phoneticPr fontId="6"/>
  </si>
  <si>
    <t>オブザーバー　計画説明</t>
    <rPh sb="7" eb="9">
      <t>ケイカク</t>
    </rPh>
    <rPh sb="9" eb="11">
      <t>セツメイ</t>
    </rPh>
    <phoneticPr fontId="6"/>
  </si>
  <si>
    <t>○</t>
    <phoneticPr fontId="6"/>
  </si>
  <si>
    <t>Ⅳ</t>
    <phoneticPr fontId="6"/>
  </si>
  <si>
    <t>ポイント</t>
    <phoneticPr fontId="6"/>
  </si>
  <si>
    <t>「公募申込み書兼ヒアリングシート」の項目見直し(添付資料追加）</t>
    <rPh sb="18" eb="20">
      <t>コウモク</t>
    </rPh>
    <rPh sb="20" eb="22">
      <t>ミナオ</t>
    </rPh>
    <rPh sb="24" eb="26">
      <t>テンプ</t>
    </rPh>
    <rPh sb="26" eb="28">
      <t>シリョウ</t>
    </rPh>
    <rPh sb="28" eb="30">
      <t>ツイカ</t>
    </rPh>
    <phoneticPr fontId="6"/>
  </si>
  <si>
    <t>選考のための重要条件</t>
    <rPh sb="0" eb="2">
      <t>センコウ</t>
    </rPh>
    <rPh sb="6" eb="8">
      <t>ジュウヨウ</t>
    </rPh>
    <rPh sb="8" eb="10">
      <t>ジョウケン</t>
    </rPh>
    <phoneticPr fontId="6"/>
  </si>
  <si>
    <t>公募期間：</t>
    <rPh sb="0" eb="2">
      <t>コウボ</t>
    </rPh>
    <rPh sb="2" eb="4">
      <t>キカン</t>
    </rPh>
    <phoneticPr fontId="6"/>
  </si>
  <si>
    <t>今年度事業者業種バランスの考慮(全事業者比較及び申込期間レベル優先）</t>
    <rPh sb="13" eb="15">
      <t>コウリョ</t>
    </rPh>
    <rPh sb="16" eb="17">
      <t>ゼン</t>
    </rPh>
    <rPh sb="17" eb="20">
      <t>ジギョウシャ</t>
    </rPh>
    <rPh sb="20" eb="22">
      <t>ヒカク</t>
    </rPh>
    <rPh sb="22" eb="23">
      <t>オヨ</t>
    </rPh>
    <rPh sb="24" eb="26">
      <t>モウシコミ</t>
    </rPh>
    <rPh sb="26" eb="28">
      <t>キカン</t>
    </rPh>
    <rPh sb="31" eb="33">
      <t>ユウセン</t>
    </rPh>
    <phoneticPr fontId="6"/>
  </si>
  <si>
    <t>月単位3期間毎の事業者選択と金融機関への金融機関毎の採択数公表</t>
  </si>
  <si>
    <t>CO2排出量の算定に必要な情報の明記してあること</t>
    <rPh sb="3" eb="6">
      <t>ハイシュツリョウ</t>
    </rPh>
    <rPh sb="7" eb="9">
      <t>サンテイ</t>
    </rPh>
    <rPh sb="10" eb="12">
      <t>ヒツヨウ</t>
    </rPh>
    <rPh sb="13" eb="15">
      <t>ジョウホウ</t>
    </rPh>
    <rPh sb="16" eb="18">
      <t>メイキ</t>
    </rPh>
    <phoneticPr fontId="6"/>
  </si>
  <si>
    <t>前年度CO2排出源種類毎の数量(CO2排出量ではない）及びコスト(支払費用）</t>
    <rPh sb="0" eb="3">
      <t>ゼンネンド</t>
    </rPh>
    <rPh sb="6" eb="9">
      <t>ハイシュツゲン</t>
    </rPh>
    <rPh sb="9" eb="11">
      <t>シュルイ</t>
    </rPh>
    <rPh sb="11" eb="12">
      <t>ゴト</t>
    </rPh>
    <rPh sb="13" eb="15">
      <t>スウリョウ</t>
    </rPh>
    <rPh sb="19" eb="22">
      <t>ハイシュツリョウ</t>
    </rPh>
    <rPh sb="27" eb="28">
      <t>オヨ</t>
    </rPh>
    <rPh sb="33" eb="35">
      <t>シハライ</t>
    </rPh>
    <rPh sb="35" eb="37">
      <t>ヒヨウ</t>
    </rPh>
    <phoneticPr fontId="6"/>
  </si>
  <si>
    <t>具体的には、会計経理に使用している月度の請求書伝票・電力30分データーなど</t>
    <rPh sb="0" eb="3">
      <t>グタイテキ</t>
    </rPh>
    <rPh sb="6" eb="8">
      <t>カイケイ</t>
    </rPh>
    <rPh sb="8" eb="10">
      <t>ケイリ</t>
    </rPh>
    <rPh sb="11" eb="13">
      <t>シヨウ</t>
    </rPh>
    <rPh sb="17" eb="19">
      <t>ゲツド</t>
    </rPh>
    <rPh sb="20" eb="23">
      <t>セイキュウショ</t>
    </rPh>
    <rPh sb="23" eb="25">
      <t>デンピョウ</t>
    </rPh>
    <rPh sb="26" eb="28">
      <t>デンリョク</t>
    </rPh>
    <rPh sb="30" eb="31">
      <t>プン</t>
    </rPh>
    <phoneticPr fontId="6"/>
  </si>
  <si>
    <t>主要なCO2排出源と想定される設備機器の提示と機器リストに対応出来る事</t>
    <rPh sb="0" eb="2">
      <t>シュヨウ</t>
    </rPh>
    <rPh sb="6" eb="9">
      <t>ハイシュツゲン</t>
    </rPh>
    <rPh sb="10" eb="12">
      <t>ソウテイ</t>
    </rPh>
    <rPh sb="15" eb="17">
      <t>セツビ</t>
    </rPh>
    <rPh sb="17" eb="19">
      <t>キキ</t>
    </rPh>
    <rPh sb="20" eb="22">
      <t>テイジ</t>
    </rPh>
    <rPh sb="23" eb="25">
      <t>キキ</t>
    </rPh>
    <rPh sb="29" eb="31">
      <t>タイオウ</t>
    </rPh>
    <rPh sb="31" eb="33">
      <t>デキ</t>
    </rPh>
    <rPh sb="34" eb="35">
      <t>コト</t>
    </rPh>
    <phoneticPr fontId="6"/>
  </si>
  <si>
    <t>申込みの動機
（短期中期長期にわたる脱炭素経営へのマインドの強いこと、人材・組織体制の重要性の理解）</t>
    <rPh sb="0" eb="2">
      <t>モウシコ</t>
    </rPh>
    <rPh sb="4" eb="6">
      <t>ドウキ</t>
    </rPh>
    <rPh sb="8" eb="10">
      <t>タンキ</t>
    </rPh>
    <rPh sb="10" eb="12">
      <t>チュウキ</t>
    </rPh>
    <rPh sb="12" eb="14">
      <t>チョウキ</t>
    </rPh>
    <rPh sb="18" eb="19">
      <t>ダツ</t>
    </rPh>
    <rPh sb="19" eb="21">
      <t>タンソ</t>
    </rPh>
    <rPh sb="21" eb="23">
      <t>ケイエイ</t>
    </rPh>
    <rPh sb="30" eb="31">
      <t>ツヨ</t>
    </rPh>
    <rPh sb="35" eb="37">
      <t>ジンザイ</t>
    </rPh>
    <rPh sb="38" eb="42">
      <t>ソシキタイセイ</t>
    </rPh>
    <rPh sb="43" eb="46">
      <t>ジュウヨウセイ</t>
    </rPh>
    <rPh sb="47" eb="49">
      <t>リカイ</t>
    </rPh>
    <phoneticPr fontId="6"/>
  </si>
  <si>
    <t>当該事業（脱炭素経営）に対応できる担当責任者(社長でも良い）の明記</t>
    <rPh sb="0" eb="2">
      <t>トウガイ</t>
    </rPh>
    <rPh sb="2" eb="4">
      <t>ジギョウ</t>
    </rPh>
    <rPh sb="5" eb="6">
      <t>ダツ</t>
    </rPh>
    <rPh sb="6" eb="8">
      <t>タンソ</t>
    </rPh>
    <rPh sb="8" eb="10">
      <t>ケイエイ</t>
    </rPh>
    <rPh sb="12" eb="14">
      <t>タイオウ</t>
    </rPh>
    <rPh sb="17" eb="19">
      <t>タントウ</t>
    </rPh>
    <rPh sb="19" eb="22">
      <t>セキニンシャ</t>
    </rPh>
    <rPh sb="23" eb="25">
      <t>シャチョウ</t>
    </rPh>
    <rPh sb="27" eb="28">
      <t>ヨ</t>
    </rPh>
    <rPh sb="31" eb="33">
      <t>メイキ</t>
    </rPh>
    <phoneticPr fontId="6"/>
  </si>
  <si>
    <t>事業者情報</t>
    <rPh sb="0" eb="3">
      <t>ジギョウシャ</t>
    </rPh>
    <rPh sb="3" eb="5">
      <t>ジョウホウ</t>
    </rPh>
    <phoneticPr fontId="6"/>
  </si>
  <si>
    <t>第1期は、優先的に判断を行う</t>
    <rPh sb="0" eb="1">
      <t>ダイ</t>
    </rPh>
    <rPh sb="2" eb="3">
      <t>キ</t>
    </rPh>
    <rPh sb="5" eb="8">
      <t>ユウセンテキ</t>
    </rPh>
    <rPh sb="9" eb="11">
      <t>ハンダン</t>
    </rPh>
    <rPh sb="12" eb="13">
      <t>オコナ</t>
    </rPh>
    <phoneticPr fontId="6"/>
  </si>
  <si>
    <t>業種：地域産業業種を考慮したバランス</t>
    <rPh sb="0" eb="2">
      <t>ギョウシュ</t>
    </rPh>
    <rPh sb="3" eb="5">
      <t>チイキ</t>
    </rPh>
    <rPh sb="5" eb="7">
      <t>サンギョウ</t>
    </rPh>
    <rPh sb="7" eb="9">
      <t>ギョウシュ</t>
    </rPh>
    <rPh sb="10" eb="12">
      <t>コウリョ</t>
    </rPh>
    <phoneticPr fontId="6"/>
  </si>
  <si>
    <t>訪問調査時期の7月中旬～10月中旬の3ヵ月の中で3ケース提示</t>
    <rPh sb="0" eb="2">
      <t>ホウモン</t>
    </rPh>
    <rPh sb="2" eb="4">
      <t>チョウサ</t>
    </rPh>
    <rPh sb="4" eb="6">
      <t>ジキ</t>
    </rPh>
    <rPh sb="8" eb="9">
      <t>ガツ</t>
    </rPh>
    <rPh sb="9" eb="11">
      <t>チュウジュン</t>
    </rPh>
    <rPh sb="14" eb="15">
      <t>ガツ</t>
    </rPh>
    <rPh sb="15" eb="17">
      <t>チュウジュン</t>
    </rPh>
    <rPh sb="20" eb="21">
      <t>ゲツ</t>
    </rPh>
    <rPh sb="22" eb="23">
      <t>ナカ</t>
    </rPh>
    <rPh sb="28" eb="30">
      <t>テイジ</t>
    </rPh>
    <phoneticPr fontId="6"/>
  </si>
  <si>
    <t>月単位で事業者選択　申込み期間とその順番優先</t>
    <rPh sb="0" eb="3">
      <t>ツキタンイ</t>
    </rPh>
    <rPh sb="4" eb="7">
      <t>ジギョウシャ</t>
    </rPh>
    <rPh sb="7" eb="9">
      <t>センタク</t>
    </rPh>
    <rPh sb="10" eb="12">
      <t>モウシコ</t>
    </rPh>
    <rPh sb="13" eb="15">
      <t>キカン</t>
    </rPh>
    <rPh sb="18" eb="20">
      <t>ジュンバン</t>
    </rPh>
    <rPh sb="20" eb="22">
      <t>ユウセン</t>
    </rPh>
    <phoneticPr fontId="6"/>
  </si>
  <si>
    <t>Ⅴ</t>
    <phoneticPr fontId="6"/>
  </si>
  <si>
    <t>事業者選択</t>
    <rPh sb="0" eb="3">
      <t>ジギョウシャ</t>
    </rPh>
    <rPh sb="3" eb="5">
      <t>センタク</t>
    </rPh>
    <phoneticPr fontId="6"/>
  </si>
  <si>
    <t>◎選択会議主催決定者
月単位3期間毎の事業者選択と金融機関への金融機関毎の採択数公表</t>
    <rPh sb="1" eb="3">
      <t>センタク</t>
    </rPh>
    <rPh sb="3" eb="5">
      <t>カイギ</t>
    </rPh>
    <rPh sb="5" eb="7">
      <t>シュサイ</t>
    </rPh>
    <rPh sb="7" eb="10">
      <t>ケッテイシャ</t>
    </rPh>
    <phoneticPr fontId="6"/>
  </si>
  <si>
    <t>○選択メンバー</t>
    <rPh sb="1" eb="3">
      <t>センタク</t>
    </rPh>
    <phoneticPr fontId="6"/>
  </si>
  <si>
    <t>○ヒアリング対象事業者支援者</t>
    <rPh sb="6" eb="8">
      <t>タイショウ</t>
    </rPh>
    <rPh sb="8" eb="10">
      <t>ジギョウ</t>
    </rPh>
    <rPh sb="10" eb="11">
      <t>シャ</t>
    </rPh>
    <rPh sb="11" eb="14">
      <t>シエンシャ</t>
    </rPh>
    <phoneticPr fontId="6"/>
  </si>
  <si>
    <t>○ヒアリング対象事業者</t>
    <rPh sb="6" eb="8">
      <t>タイショウ</t>
    </rPh>
    <rPh sb="8" eb="11">
      <t>ジギョウシャ</t>
    </rPh>
    <phoneticPr fontId="6"/>
  </si>
  <si>
    <t>Ⅵ</t>
    <phoneticPr fontId="6"/>
  </si>
  <si>
    <t>訪問支援</t>
    <rPh sb="0" eb="2">
      <t>ホウモン</t>
    </rPh>
    <rPh sb="2" eb="4">
      <t>シエン</t>
    </rPh>
    <phoneticPr fontId="6"/>
  </si>
  <si>
    <t>Ⅶ</t>
    <phoneticPr fontId="6"/>
  </si>
  <si>
    <t>報告書Ⅰ作成</t>
    <rPh sb="0" eb="3">
      <t>ホウコクショ</t>
    </rPh>
    <rPh sb="4" eb="6">
      <t>サクセイ</t>
    </rPh>
    <phoneticPr fontId="6"/>
  </si>
  <si>
    <t>Ⅷ</t>
    <phoneticPr fontId="6"/>
  </si>
  <si>
    <t>報告書Ⅰ説明会</t>
    <rPh sb="0" eb="3">
      <t>ホウコクショ</t>
    </rPh>
    <rPh sb="4" eb="7">
      <t>セツメイカイ</t>
    </rPh>
    <phoneticPr fontId="6"/>
  </si>
  <si>
    <t>Ⅸ</t>
    <phoneticPr fontId="6"/>
  </si>
  <si>
    <t>報告書Ⅱ　事例集作成</t>
    <rPh sb="0" eb="3">
      <t>ホウコクショ</t>
    </rPh>
    <rPh sb="5" eb="8">
      <t>ジレイシュウ</t>
    </rPh>
    <rPh sb="8" eb="10">
      <t>サクセイ</t>
    </rPh>
    <phoneticPr fontId="6"/>
  </si>
  <si>
    <t>Ⅹ</t>
    <phoneticPr fontId="6"/>
  </si>
  <si>
    <t>令和7年度事業終了コンソーシアム</t>
    <rPh sb="0" eb="2">
      <t>レイワ</t>
    </rPh>
    <rPh sb="3" eb="4">
      <t>ネン</t>
    </rPh>
    <rPh sb="4" eb="5">
      <t>ド</t>
    </rPh>
    <rPh sb="5" eb="7">
      <t>ジギョウ</t>
    </rPh>
    <rPh sb="7" eb="9">
      <t>シュウリョウ</t>
    </rPh>
    <phoneticPr fontId="6"/>
  </si>
  <si>
    <t>オブザーバー　　支援結果報告</t>
    <rPh sb="8" eb="10">
      <t>シエン</t>
    </rPh>
    <rPh sb="10" eb="12">
      <t>ケッカ</t>
    </rPh>
    <rPh sb="12" eb="14">
      <t>ホウコク</t>
    </rPh>
    <phoneticPr fontId="6"/>
  </si>
  <si>
    <t>規模：　中小企業規模と事業者数
　　　　　　　　(大3,000t-CO2/年以上　中レベル1,000t-CO2/年以上　小100t-CO2年/以上
　　　　　　　　　　　　　～4　　　　　　　　　　　　　　～　5　～　　　　　　　　　　　　1～</t>
    <rPh sb="0" eb="2">
      <t>キボ</t>
    </rPh>
    <rPh sb="4" eb="6">
      <t>チュウショウ</t>
    </rPh>
    <rPh sb="6" eb="8">
      <t>キギョウ</t>
    </rPh>
    <rPh sb="8" eb="10">
      <t>キボ</t>
    </rPh>
    <rPh sb="11" eb="14">
      <t>ジギョウシャ</t>
    </rPh>
    <rPh sb="14" eb="15">
      <t>スウ</t>
    </rPh>
    <rPh sb="25" eb="26">
      <t>オオ</t>
    </rPh>
    <rPh sb="37" eb="38">
      <t>ネン</t>
    </rPh>
    <rPh sb="38" eb="40">
      <t>イジョウ</t>
    </rPh>
    <rPh sb="41" eb="42">
      <t>チュウ</t>
    </rPh>
    <rPh sb="56" eb="57">
      <t>ネン</t>
    </rPh>
    <rPh sb="57" eb="59">
      <t>イジョウ</t>
    </rPh>
    <rPh sb="60" eb="61">
      <t>ショウ</t>
    </rPh>
    <rPh sb="69" eb="70">
      <t>ネン</t>
    </rPh>
    <rPh sb="71" eb="73">
      <t>イジョウ</t>
    </rPh>
    <phoneticPr fontId="6"/>
  </si>
  <si>
    <t>電気事業者別排出係数(特定排出者の温室効果ガス排出量算定用)
－R5年度実績－　R7.3.18   環境省・経済産業省公表　</t>
    <phoneticPr fontId="36"/>
  </si>
  <si>
    <t>○令和６年度の温室効果ガス排出量を算定する際に用いる係数です(報告は令和７年度)。
○基礎排出係数は基礎排出量の算定に、調整後排出係数は調整後排出量の算定に用います。
○令和５年度から小売供給を開始した電気事業者については、令和４年度実績とみなす排出係数となっています。
これらの電気事業者の令和５年度実績の排出係数（一部、令和５年度実績とみなすものを含む。）は、令和７年７月頃に更新予定です。
〇令和６年度から小売供給を開始した電気事業者の事業者別排出係数は、令和７年７月頃に公表予定です。
〇（参考値）は令和5年度実績の排出係数です。
○把握率とは、排出係数の算出に当たり、燃料使用量等の実測等をもって二酸化炭素排出量を算定した割合です。 
○把握できなかった理由は、把握率が100％でない事業者のみ記載しています。なお、特定の事業者名が記載されていた場合は事業者名は伏せて公表しています。</t>
  </si>
  <si>
    <t>注)(残差)はメニュー別係数を公表している電気事業者から電気の供給を受けている場合であって、供給を受けている電気に関するメニュー別係数が公表されていない場合に使用する係数です。
注)(参考値)は、メニュー別係数を公表している電気事業者についての令和5年度実績に基づくもので、原則参考情報です。ただし、メニュー別係数を公表している電気事業者から「メニュー別係数(残差)」に相当する電気の供給を受けているが、「メニュー別係数(残差)」が公表されていない場合には、この参考値を用いて算定します。</t>
  </si>
  <si>
    <t>【小売電気事業者】</t>
    <rPh sb="1" eb="3">
      <t>コウ</t>
    </rPh>
    <rPh sb="3" eb="5">
      <t>デンキ</t>
    </rPh>
    <rPh sb="5" eb="8">
      <t>ジギョウシャ</t>
    </rPh>
    <phoneticPr fontId="36"/>
  </si>
  <si>
    <t>登録番号</t>
    <rPh sb="0" eb="2">
      <t>トウロク</t>
    </rPh>
    <rPh sb="2" eb="4">
      <t>バンゴウ</t>
    </rPh>
    <phoneticPr fontId="36"/>
  </si>
  <si>
    <t>電気事業者名</t>
    <rPh sb="0" eb="2">
      <t>デンキ</t>
    </rPh>
    <rPh sb="2" eb="5">
      <t>ジギョウシャ</t>
    </rPh>
    <rPh sb="5" eb="6">
      <t>メイ</t>
    </rPh>
    <phoneticPr fontId="36"/>
  </si>
  <si>
    <t>メニュー名</t>
    <rPh sb="4" eb="5">
      <t>メイ</t>
    </rPh>
    <phoneticPr fontId="36"/>
  </si>
  <si>
    <t>基礎排出係数</t>
    <rPh sb="0" eb="2">
      <t>キソ</t>
    </rPh>
    <rPh sb="2" eb="4">
      <t>ハイシュツ</t>
    </rPh>
    <rPh sb="4" eb="6">
      <t>ケイスウ</t>
    </rPh>
    <phoneticPr fontId="21"/>
  </si>
  <si>
    <t>調整後排出係数</t>
    <phoneticPr fontId="36"/>
  </si>
  <si>
    <t>各事業者の
把握率(%)</t>
    <rPh sb="0" eb="4">
      <t>カクジギョウシャ</t>
    </rPh>
    <rPh sb="6" eb="8">
      <t>ハアク</t>
    </rPh>
    <rPh sb="8" eb="9">
      <t>リツ</t>
    </rPh>
    <phoneticPr fontId="36"/>
  </si>
  <si>
    <t>把握できなかった理由</t>
    <rPh sb="0" eb="2">
      <t>ハアク</t>
    </rPh>
    <rPh sb="8" eb="10">
      <t>リユウ</t>
    </rPh>
    <phoneticPr fontId="36"/>
  </si>
  <si>
    <r>
      <t>(t-CO</t>
    </r>
    <r>
      <rPr>
        <b/>
        <vertAlign val="subscript"/>
        <sz val="9"/>
        <color rgb="FF000000"/>
        <rFont val="HG丸ｺﾞｼｯｸM-PRO"/>
        <family val="3"/>
        <charset val="128"/>
      </rPr>
      <t>2</t>
    </r>
    <r>
      <rPr>
        <b/>
        <sz val="9"/>
        <color rgb="FF000000"/>
        <rFont val="HG丸ｺﾞｼｯｸM-PRO"/>
        <family val="3"/>
        <charset val="128"/>
      </rPr>
      <t>/kWh)</t>
    </r>
  </si>
  <si>
    <r>
      <t>(t-CO</t>
    </r>
    <r>
      <rPr>
        <b/>
        <vertAlign val="subscript"/>
        <sz val="9"/>
        <color rgb="FF000000"/>
        <rFont val="HG丸ｺﾞｼｯｸM-PRO"/>
        <family val="3"/>
        <charset val="128"/>
      </rPr>
      <t>2</t>
    </r>
    <r>
      <rPr>
        <b/>
        <sz val="9"/>
        <color rgb="FF000000"/>
        <rFont val="HG丸ｺﾞｼｯｸM-PRO"/>
        <family val="3"/>
        <charset val="128"/>
      </rPr>
      <t>/kWh)</t>
    </r>
    <phoneticPr fontId="21"/>
  </si>
  <si>
    <t>A0002</t>
  </si>
  <si>
    <t>イーレックス(株)</t>
  </si>
  <si>
    <t>0.000429※</t>
  </si>
  <si>
    <t>―</t>
    <phoneticPr fontId="36"/>
  </si>
  <si>
    <t>A0003</t>
  </si>
  <si>
    <t>リエスパワー(株)</t>
  </si>
  <si>
    <t>A0004</t>
  </si>
  <si>
    <t>エバーグリーン・リテイリング(株)</t>
  </si>
  <si>
    <t>メニューA</t>
  </si>
  <si>
    <t>メニューB(残差)</t>
    <phoneticPr fontId="36"/>
  </si>
  <si>
    <t>(参考値)事業者全体</t>
    <rPh sb="1" eb="4">
      <t>サンコウチ</t>
    </rPh>
    <rPh sb="5" eb="10">
      <t>ジギョウシャゼンタイ</t>
    </rPh>
    <phoneticPr fontId="36"/>
  </si>
  <si>
    <t>A0006</t>
  </si>
  <si>
    <t>エバーグリーン・マーケティング(株)</t>
  </si>
  <si>
    <t>(参考値)事業者全体</t>
    <phoneticPr fontId="36"/>
  </si>
  <si>
    <t>A0007</t>
  </si>
  <si>
    <t>(株)SEウイングズ</t>
  </si>
  <si>
    <t>A0008</t>
  </si>
  <si>
    <t>(株)イーセル</t>
  </si>
  <si>
    <t>A0009</t>
  </si>
  <si>
    <t>(株)エネット</t>
  </si>
  <si>
    <t>メニューB</t>
    <phoneticPr fontId="36"/>
  </si>
  <si>
    <t>メニューC</t>
    <phoneticPr fontId="36"/>
  </si>
  <si>
    <t>メニューD</t>
    <phoneticPr fontId="36"/>
  </si>
  <si>
    <t>メニューE</t>
    <phoneticPr fontId="36"/>
  </si>
  <si>
    <t>メニューF(残差)</t>
    <phoneticPr fontId="36"/>
  </si>
  <si>
    <t>A0011</t>
  </si>
  <si>
    <t>須賀川瓦斯(株)</t>
  </si>
  <si>
    <r>
      <rPr>
        <sz val="11"/>
        <color rgb="FF000000"/>
        <rFont val="Arial"/>
        <family val="3"/>
        <charset val="128"/>
      </rPr>
      <t>メニュー</t>
    </r>
    <r>
      <rPr>
        <sz val="11"/>
        <color rgb="FF000000"/>
        <rFont val="Arial"/>
        <family val="2"/>
      </rPr>
      <t>A</t>
    </r>
  </si>
  <si>
    <t>(参考値)事業者全体</t>
  </si>
  <si>
    <t>A0012</t>
  </si>
  <si>
    <t>出光興産(株)</t>
  </si>
  <si>
    <t>係数が代替値の事業者からの受電のため</t>
  </si>
  <si>
    <t>メニューB</t>
  </si>
  <si>
    <t>メニューC</t>
  </si>
  <si>
    <t>メニューD(残差)</t>
  </si>
  <si>
    <t>A0013</t>
  </si>
  <si>
    <t>(株)オプテージ</t>
  </si>
  <si>
    <t>メニューB(残差)</t>
  </si>
  <si>
    <t>A0014</t>
  </si>
  <si>
    <t>エネサーブ(株)</t>
  </si>
  <si>
    <t>係数が代替値の事業者からの受電のため。</t>
  </si>
  <si>
    <t>A0015</t>
  </si>
  <si>
    <t>(株)エネワンでんき(旧:(株)坊っちゃん電力、格安電力(株))</t>
  </si>
  <si>
    <t>A0016</t>
  </si>
  <si>
    <t>ミツウロコグリーンエネルギー(株)</t>
  </si>
  <si>
    <t>メニューD</t>
  </si>
  <si>
    <t>メニューE</t>
  </si>
  <si>
    <t>メニューF</t>
  </si>
  <si>
    <t>メニューG</t>
  </si>
  <si>
    <t>メニューH</t>
  </si>
  <si>
    <t>メニューI</t>
  </si>
  <si>
    <t>メニューJ</t>
  </si>
  <si>
    <t>メニューK(残差)</t>
    <phoneticPr fontId="36"/>
  </si>
  <si>
    <t>A0017</t>
  </si>
  <si>
    <t xml:space="preserve">(株)リエネ </t>
  </si>
  <si>
    <t>係数が代替値の事業者からの調達のため。</t>
  </si>
  <si>
    <t>A0018</t>
  </si>
  <si>
    <t>ネクストパワーやまと(株)</t>
  </si>
  <si>
    <t xml:space="preserve">・係数が代替値の事業者からの受電のため
</t>
  </si>
  <si>
    <t>メニューC(残差)</t>
  </si>
  <si>
    <t>A0019</t>
  </si>
  <si>
    <t>日本テクノ(株)</t>
  </si>
  <si>
    <t>A0020</t>
  </si>
  <si>
    <t>中央電力エナジー(株)</t>
  </si>
  <si>
    <t>代替値を用いる調達元がいるため</t>
  </si>
  <si>
    <t>A0021</t>
  </si>
  <si>
    <t>(株)Looop</t>
  </si>
  <si>
    <t>事業者等別基礎二酸化炭素排出係数が発表されておらず、代替値を使って排出量を計算せざるを得ない取引先があったため。</t>
  </si>
  <si>
    <t>メニューE(残差)</t>
  </si>
  <si>
    <t>A0024</t>
  </si>
  <si>
    <t>静岡ガス＆パワー(株)</t>
  </si>
  <si>
    <t>一部、係数が代替値の事業者からの受電のため</t>
  </si>
  <si>
    <t>A0025</t>
  </si>
  <si>
    <t>荏原環境プラント(株)</t>
  </si>
  <si>
    <t>メニューK</t>
  </si>
  <si>
    <t>メニューL</t>
  </si>
  <si>
    <t>メニューM</t>
  </si>
  <si>
    <t>メニューN</t>
  </si>
  <si>
    <t>メニューO</t>
  </si>
  <si>
    <t>メニューP</t>
  </si>
  <si>
    <t>メニューQ</t>
  </si>
  <si>
    <t>メニューR(残差)</t>
  </si>
  <si>
    <t>A0026</t>
  </si>
  <si>
    <t>東京エコサービス(株)</t>
  </si>
  <si>
    <t>メニューD(残差)</t>
    <phoneticPr fontId="36"/>
  </si>
  <si>
    <t>A0027</t>
  </si>
  <si>
    <t>ダイヤモンドパワー(株)</t>
  </si>
  <si>
    <r>
      <rPr>
        <sz val="11"/>
        <color rgb="FF000000"/>
        <rFont val="Arial"/>
        <family val="2"/>
      </rPr>
      <t>0.000429</t>
    </r>
    <r>
      <rPr>
        <sz val="11"/>
        <color rgb="FF000000"/>
        <rFont val="Yu Gothic"/>
        <family val="3"/>
        <charset val="128"/>
      </rPr>
      <t>※</t>
    </r>
  </si>
  <si>
    <t>A0028</t>
  </si>
  <si>
    <t>出光グリーンパワー(株)</t>
  </si>
  <si>
    <t>A0031</t>
  </si>
  <si>
    <t>(株)新出光</t>
  </si>
  <si>
    <t>メニューK</t>
    <phoneticPr fontId="36"/>
  </si>
  <si>
    <t>メニューL(残差)</t>
    <phoneticPr fontId="36"/>
  </si>
  <si>
    <t>A0032</t>
  </si>
  <si>
    <t>セントラル石油瓦斯(株)</t>
  </si>
  <si>
    <t>A0034</t>
  </si>
  <si>
    <t>一般財団法人泉佐野電力　　</t>
  </si>
  <si>
    <t>A0035</t>
  </si>
  <si>
    <t>コスモエネルギーソリューションズ(株)</t>
  </si>
  <si>
    <t>代替値採用の取引先が一部あったため</t>
  </si>
  <si>
    <t>メニューE(残差)</t>
    <phoneticPr fontId="36"/>
  </si>
  <si>
    <t>A0036</t>
  </si>
  <si>
    <t>(株)グリーンサークル</t>
  </si>
  <si>
    <t>A0039</t>
  </si>
  <si>
    <t>北海道瓦斯(株)</t>
  </si>
  <si>
    <t>A0040</t>
  </si>
  <si>
    <t>アルカナエナジー(株)</t>
  </si>
  <si>
    <t>A0042</t>
  </si>
  <si>
    <t>新エネルギー開発(株)</t>
  </si>
  <si>
    <t>A0043</t>
  </si>
  <si>
    <t>伊藤忠エネクス(株)</t>
  </si>
  <si>
    <t>―</t>
  </si>
  <si>
    <t>A0045</t>
  </si>
  <si>
    <t>(株)V-Power</t>
  </si>
  <si>
    <t>A0046</t>
  </si>
  <si>
    <t>大和エネルギー(株)</t>
  </si>
  <si>
    <t>A0048</t>
  </si>
  <si>
    <t>大阪瓦斯(株)</t>
  </si>
  <si>
    <t>A0049</t>
  </si>
  <si>
    <t>エフビットコミュニケーションズ(株)　</t>
  </si>
  <si>
    <t>A0050</t>
  </si>
  <si>
    <t>ENEOS(株)</t>
  </si>
  <si>
    <t>A0051</t>
  </si>
  <si>
    <t>真庭バイオエネルギー(株)</t>
  </si>
  <si>
    <t>A0052</t>
  </si>
  <si>
    <t>三井物産(株)</t>
  </si>
  <si>
    <t>A0053</t>
  </si>
  <si>
    <t>オリックス(株)</t>
  </si>
  <si>
    <t>メニューH(残差)</t>
  </si>
  <si>
    <t>A0054</t>
  </si>
  <si>
    <t>(株)エネサンス関東</t>
  </si>
  <si>
    <t>A0055</t>
  </si>
  <si>
    <t>(株)UPDATER</t>
  </si>
  <si>
    <t>係数が代替値の事業者からの受電があるため</t>
  </si>
  <si>
    <t>A0056</t>
  </si>
  <si>
    <t>シン・エナジー(株)</t>
  </si>
  <si>
    <t>A0057</t>
  </si>
  <si>
    <t>(株)サニックス</t>
  </si>
  <si>
    <t>A0058</t>
  </si>
  <si>
    <t>(株)コンシェルジュ</t>
  </si>
  <si>
    <t>バランシンググループ内の融通受電のため</t>
  </si>
  <si>
    <t>A0060</t>
  </si>
  <si>
    <t>(株)アイ・グリッド・ソリューションズ</t>
  </si>
  <si>
    <t>A0061</t>
  </si>
  <si>
    <t>サミットエナジー(株)</t>
  </si>
  <si>
    <t>A0062</t>
  </si>
  <si>
    <t>リコージャパン(株)</t>
  </si>
  <si>
    <t>メニューF(残差)</t>
  </si>
  <si>
    <t>A0063</t>
  </si>
  <si>
    <t>(株)エネルギア・ソリューション・アンド・サービス</t>
  </si>
  <si>
    <t>A0064</t>
  </si>
  <si>
    <t>東京ガス(株)</t>
  </si>
  <si>
    <t>・前年度係数を持たない新規参入事業者からの受電のため。</t>
  </si>
  <si>
    <t>A0065</t>
  </si>
  <si>
    <t>テス・エンジニアリング(株)</t>
  </si>
  <si>
    <t>A0066</t>
  </si>
  <si>
    <t>青梅ガス(株)</t>
  </si>
  <si>
    <t>A0067</t>
  </si>
  <si>
    <t>(株)イーネットワークシステムズ</t>
  </si>
  <si>
    <t>前年度係数を持たない新規参入事業者からの受電が含まれるため</t>
  </si>
  <si>
    <t>A0068</t>
  </si>
  <si>
    <t>(株)エネアーク関東</t>
  </si>
  <si>
    <t>A0069</t>
  </si>
  <si>
    <t>(株)東急パワーサプライ</t>
  </si>
  <si>
    <t>メニューF</t>
    <phoneticPr fontId="36"/>
  </si>
  <si>
    <t>メニューG(残差)</t>
  </si>
  <si>
    <t>A0070</t>
  </si>
  <si>
    <t>王子・伊藤忠エネクス電力販売(株)</t>
  </si>
  <si>
    <t>A0071</t>
  </si>
  <si>
    <t>伊藤忠商事(株)</t>
  </si>
  <si>
    <t>A0072</t>
  </si>
  <si>
    <t>(株)エコスタイル</t>
  </si>
  <si>
    <t>A0073</t>
  </si>
  <si>
    <t>入間ガス(株)</t>
  </si>
  <si>
    <t>A0074</t>
  </si>
  <si>
    <t>テプコカスタマーサービス(株)</t>
  </si>
  <si>
    <t>A0075</t>
  </si>
  <si>
    <t>(株)とんでんホールディングス</t>
  </si>
  <si>
    <t>A0076</t>
  </si>
  <si>
    <t>日鉄エンジニアリング(株)</t>
  </si>
  <si>
    <t>係数が代替値の事業者からの受電のため</t>
    <phoneticPr fontId="36"/>
  </si>
  <si>
    <t>A0077</t>
  </si>
  <si>
    <t>auエネルギー＆ライフ(株)</t>
  </si>
  <si>
    <t>バランシンググループ内の融通受電のため</t>
    <phoneticPr fontId="36"/>
  </si>
  <si>
    <t>A0079</t>
  </si>
  <si>
    <t>イワタニ関東(株)</t>
  </si>
  <si>
    <t>A0080</t>
  </si>
  <si>
    <t>イワタニ首都圏(株)</t>
  </si>
  <si>
    <t>A0081</t>
  </si>
  <si>
    <t>サーラeエナジー(株)</t>
  </si>
  <si>
    <t>A0082</t>
  </si>
  <si>
    <t>(株)地球クラブ</t>
  </si>
  <si>
    <t>A0084</t>
  </si>
  <si>
    <t>西部瓦斯(株)</t>
  </si>
  <si>
    <t>A0085</t>
  </si>
  <si>
    <t>東邦ガス(株)</t>
  </si>
  <si>
    <t>メニューC(残差)</t>
    <phoneticPr fontId="36"/>
  </si>
  <si>
    <t>A0086</t>
  </si>
  <si>
    <t>シナネン(株)</t>
  </si>
  <si>
    <t>代替値使用の事業者からの受電がある為。</t>
  </si>
  <si>
    <t>メニューI(残差)</t>
    <phoneticPr fontId="36"/>
  </si>
  <si>
    <t>A0088</t>
  </si>
  <si>
    <t>カワサキグリーンエナジー(株)</t>
  </si>
  <si>
    <t>A0089</t>
  </si>
  <si>
    <t>大一ガス(株)</t>
  </si>
  <si>
    <t>A0090</t>
  </si>
  <si>
    <t>(株)リミックスポイント</t>
  </si>
  <si>
    <t>A0091</t>
  </si>
  <si>
    <t>大阪いずみ市民生活協同組合</t>
  </si>
  <si>
    <t>A0092</t>
  </si>
  <si>
    <t>(株)中海テレビ放送</t>
  </si>
  <si>
    <t>A0093</t>
  </si>
  <si>
    <t>パシフィックパワー(株)</t>
  </si>
  <si>
    <t>A0098</t>
  </si>
  <si>
    <t>(株)ジェイコムウエスト</t>
  </si>
  <si>
    <t>A0103</t>
  </si>
  <si>
    <t>(株)ジェイコム埼玉・東日本</t>
  </si>
  <si>
    <t>A0104</t>
  </si>
  <si>
    <t>(株)ジェイコム札幌</t>
  </si>
  <si>
    <t>A0105</t>
  </si>
  <si>
    <t>(株)ジェイコム湘南・神奈川</t>
  </si>
  <si>
    <t>A0107</t>
  </si>
  <si>
    <t>(株)ジェイコム千葉</t>
  </si>
  <si>
    <t>A0110</t>
  </si>
  <si>
    <t>(株)ジェイコム東京</t>
  </si>
  <si>
    <t>A0119</t>
  </si>
  <si>
    <t>土浦ケーブルテレビ(株)</t>
  </si>
  <si>
    <t>A0120</t>
  </si>
  <si>
    <t>鹿児島電力(株)</t>
  </si>
  <si>
    <t>A0121</t>
  </si>
  <si>
    <t>太陽ガス(株)</t>
  </si>
  <si>
    <t>係数が代替値の事業者からの受電の為</t>
  </si>
  <si>
    <t>A0122</t>
  </si>
  <si>
    <t>アーバンエナジー(株)</t>
  </si>
  <si>
    <t>A0123</t>
  </si>
  <si>
    <t>パワーネクスト(株)</t>
  </si>
  <si>
    <t>A0124</t>
  </si>
  <si>
    <t>合同会社北上新電力</t>
  </si>
  <si>
    <t>A0126</t>
  </si>
  <si>
    <t>(株)タクマエナジー</t>
  </si>
  <si>
    <t>A0127</t>
  </si>
  <si>
    <t>(株)スマートテック</t>
  </si>
  <si>
    <t>A0128</t>
  </si>
  <si>
    <t>水戸電力(株)</t>
  </si>
  <si>
    <t>係数が代替値の事業さからの受電があるため。
BGの事業者間融通電力を受電しているため</t>
    <phoneticPr fontId="36"/>
  </si>
  <si>
    <t>A0130</t>
  </si>
  <si>
    <t>丸紅新電力(株)</t>
  </si>
  <si>
    <t>メニューK(残差)</t>
  </si>
  <si>
    <t>A0133</t>
  </si>
  <si>
    <t>奈良電力(株)</t>
  </si>
  <si>
    <t>A0134</t>
  </si>
  <si>
    <t>日立造船(株)</t>
  </si>
  <si>
    <t>A0135</t>
  </si>
  <si>
    <t>大東ガス(株)</t>
  </si>
  <si>
    <t>A0136</t>
  </si>
  <si>
    <t>パナソニックオペレーショナルエクセレンス(株)</t>
  </si>
  <si>
    <t>A0137</t>
  </si>
  <si>
    <t>アストモスエネルギー(株)</t>
  </si>
  <si>
    <t>A0138</t>
  </si>
  <si>
    <t>(株)関電エネルギーソリューション</t>
  </si>
  <si>
    <t>A0140</t>
  </si>
  <si>
    <t>MCリテールエナジー(株)</t>
  </si>
  <si>
    <t>A0141</t>
  </si>
  <si>
    <t>(株)北九州パワー</t>
  </si>
  <si>
    <t>A0142</t>
  </si>
  <si>
    <t>武州瓦斯(株)</t>
  </si>
  <si>
    <t>A0143</t>
  </si>
  <si>
    <t>リニューアブル・ジャパン(株)</t>
  </si>
  <si>
    <t>A0144</t>
  </si>
  <si>
    <t>大垣ガス(株)</t>
  </si>
  <si>
    <t>A0145</t>
  </si>
  <si>
    <t>(株)藤田商店</t>
  </si>
  <si>
    <t>卸電力調達先都合による</t>
  </si>
  <si>
    <t>A0146</t>
  </si>
  <si>
    <t>(株)ケーブルネット下関</t>
  </si>
  <si>
    <t>A0147</t>
  </si>
  <si>
    <t>(株)ジェイコム九州</t>
  </si>
  <si>
    <t>A0149</t>
  </si>
  <si>
    <t>(株)グローバルエンジニアリング</t>
  </si>
  <si>
    <t>係数が代替値の事業者からの受電があったため</t>
    <phoneticPr fontId="36"/>
  </si>
  <si>
    <t>A0150</t>
  </si>
  <si>
    <t>九州エナジー(株)</t>
  </si>
  <si>
    <t>A0151</t>
  </si>
  <si>
    <t>(株)トヨタエナジーソリューションズ</t>
  </si>
  <si>
    <t>A0153</t>
  </si>
  <si>
    <t>(株)エナリス・パワー・マーケティング</t>
  </si>
  <si>
    <t>バランシンググループ内の融通受電のため、係数が代替値の事業者からの受電のため</t>
  </si>
  <si>
    <t>A0154</t>
  </si>
  <si>
    <t>歌舞伎エナジー(株)</t>
  </si>
  <si>
    <t>A0155</t>
  </si>
  <si>
    <t>みやまスマートエネルギー(株)</t>
  </si>
  <si>
    <t>A0156</t>
  </si>
  <si>
    <t>エフィシエント(株)</t>
  </si>
  <si>
    <t>A0157</t>
  </si>
  <si>
    <t>(株)生活クラブエナジー</t>
  </si>
  <si>
    <t>A0158</t>
  </si>
  <si>
    <t>生活協同組合コープこうべ</t>
  </si>
  <si>
    <t>A0159</t>
  </si>
  <si>
    <t>(株)シーエナジー</t>
  </si>
  <si>
    <t>A0160</t>
  </si>
  <si>
    <t>角栄ガス(株)</t>
  </si>
  <si>
    <t>A0161</t>
  </si>
  <si>
    <t>京葉瓦斯(株)</t>
  </si>
  <si>
    <t>A0162</t>
  </si>
  <si>
    <t>TOPPANホールディングス(株)（旧:凸版印刷(株)）</t>
  </si>
  <si>
    <t>A0163</t>
  </si>
  <si>
    <t>伊勢崎ガス(株)</t>
  </si>
  <si>
    <t>A0164</t>
  </si>
  <si>
    <t>キヤノンマーケティングジャパン(株)</t>
  </si>
  <si>
    <t>A0165</t>
  </si>
  <si>
    <t>(株)とっとり市民電力</t>
  </si>
  <si>
    <t>A0166</t>
  </si>
  <si>
    <t>(株)イーエムアイ</t>
  </si>
  <si>
    <t>A0167</t>
  </si>
  <si>
    <t>佐野瓦斯(株)</t>
  </si>
  <si>
    <t>A0168</t>
  </si>
  <si>
    <t>桐生瓦斯(株)</t>
  </si>
  <si>
    <t>A0169</t>
  </si>
  <si>
    <t>森の電力(株)</t>
  </si>
  <si>
    <t>A0170</t>
  </si>
  <si>
    <t>大和ハウス工業(株)　</t>
  </si>
  <si>
    <t>A0172</t>
  </si>
  <si>
    <t>HTBエナジー(株)</t>
  </si>
  <si>
    <t>BG内融通の電源が代替値のため</t>
  </si>
  <si>
    <t>A0173</t>
  </si>
  <si>
    <t>(株)アシストワンエナジー</t>
  </si>
  <si>
    <t>A0175</t>
  </si>
  <si>
    <t>(株)フソウ・エナジー</t>
  </si>
  <si>
    <t>A0177</t>
  </si>
  <si>
    <t>湘南電力(株)</t>
  </si>
  <si>
    <t>A0178</t>
  </si>
  <si>
    <t>大東建託パートナーズ(株)</t>
  </si>
  <si>
    <t>A0179</t>
  </si>
  <si>
    <r>
      <t>Japan</t>
    </r>
    <r>
      <rPr>
        <sz val="11"/>
        <rFont val="ＭＳ ゴシック"/>
        <family val="3"/>
        <charset val="128"/>
      </rPr>
      <t>電力</t>
    </r>
    <r>
      <rPr>
        <sz val="11"/>
        <rFont val="Arial"/>
        <family val="2"/>
      </rPr>
      <t>(</t>
    </r>
    <r>
      <rPr>
        <sz val="11"/>
        <rFont val="ＭＳ ゴシック"/>
        <family val="3"/>
        <charset val="128"/>
      </rPr>
      <t>株</t>
    </r>
    <r>
      <rPr>
        <sz val="11"/>
        <rFont val="Arial"/>
        <family val="2"/>
      </rPr>
      <t>)</t>
    </r>
    <phoneticPr fontId="36"/>
  </si>
  <si>
    <t>需要バランシンググループ（以下需要BGという）内の融通受電のため</t>
    <phoneticPr fontId="36"/>
  </si>
  <si>
    <t>A0180</t>
  </si>
  <si>
    <t>電源開発(株)</t>
  </si>
  <si>
    <r>
      <t>0.000429</t>
    </r>
    <r>
      <rPr>
        <sz val="11"/>
        <color rgb="FF000000"/>
        <rFont val="Yu Gothic"/>
        <family val="2"/>
        <charset val="128"/>
      </rPr>
      <t>※</t>
    </r>
    <phoneticPr fontId="36"/>
  </si>
  <si>
    <t>A0181</t>
  </si>
  <si>
    <t>鈴与商事(株)</t>
  </si>
  <si>
    <t>メニューG(残差)</t>
    <phoneticPr fontId="36"/>
  </si>
  <si>
    <t>A0184</t>
  </si>
  <si>
    <t>ワタミエナジー(株)</t>
  </si>
  <si>
    <t>A0185</t>
  </si>
  <si>
    <t>(株)パルシステム電力</t>
  </si>
  <si>
    <t>A0186</t>
  </si>
  <si>
    <t>SBパワー(株)</t>
  </si>
  <si>
    <t>A0187</t>
  </si>
  <si>
    <t>NFパワーサービス(株)</t>
  </si>
  <si>
    <t>A0188</t>
  </si>
  <si>
    <t>ひおき地域エネルギー(株)</t>
  </si>
  <si>
    <t>A0189</t>
  </si>
  <si>
    <t>和歌山電力(株)</t>
  </si>
  <si>
    <t>A0190</t>
  </si>
  <si>
    <t>日本瓦斯(株)(日本ガス(株))</t>
  </si>
  <si>
    <t>A0191</t>
  </si>
  <si>
    <t>(株)トドック電力</t>
  </si>
  <si>
    <t>A0193</t>
  </si>
  <si>
    <t>九電みらいエナジー(株)</t>
  </si>
  <si>
    <t>排出係数が代替値の事業者からの受電のため</t>
  </si>
  <si>
    <t>A0194</t>
  </si>
  <si>
    <t>(株)ミツウロコヴェッセル</t>
  </si>
  <si>
    <t>A0195</t>
  </si>
  <si>
    <t>(株)フォレストパワー</t>
  </si>
  <si>
    <t>A0196</t>
  </si>
  <si>
    <t>日高都市ガス(株)</t>
  </si>
  <si>
    <t>A0197</t>
  </si>
  <si>
    <t>(株)アドバンテック</t>
  </si>
  <si>
    <t>A0199</t>
  </si>
  <si>
    <t>ローカルエナジー(株)</t>
  </si>
  <si>
    <t>A0200</t>
  </si>
  <si>
    <t>エネックス(株)</t>
  </si>
  <si>
    <t>A0203</t>
  </si>
  <si>
    <t>(株)レクスポート</t>
  </si>
  <si>
    <t>A0204</t>
  </si>
  <si>
    <t>なでしこ電力(株)</t>
  </si>
  <si>
    <t>A0206</t>
  </si>
  <si>
    <t>日田グリーン電力(株)</t>
  </si>
  <si>
    <t>A0209</t>
  </si>
  <si>
    <t>埼玉ガス(株)</t>
  </si>
  <si>
    <t>A0210</t>
  </si>
  <si>
    <t>宮崎パワーライン(株)</t>
  </si>
  <si>
    <t>A0211</t>
  </si>
  <si>
    <t>(株)パワー・オプティマイザー</t>
  </si>
  <si>
    <t>A0213</t>
  </si>
  <si>
    <t>(株)U-POWER</t>
  </si>
  <si>
    <t>・係数が代替値の事業者からの受電のため</t>
  </si>
  <si>
    <t>A0214</t>
  </si>
  <si>
    <t>(株)TTSパワー</t>
  </si>
  <si>
    <t>A0216</t>
  </si>
  <si>
    <t>(株)岩手ウッドパワー</t>
  </si>
  <si>
    <t>A0217</t>
  </si>
  <si>
    <t>里山パワーワークス(株)</t>
  </si>
  <si>
    <t>A0218</t>
  </si>
  <si>
    <t>(株)中之条パワー</t>
  </si>
  <si>
    <t>A0220</t>
  </si>
  <si>
    <t>日産トレーデイング(株)</t>
  </si>
  <si>
    <t>A0221</t>
  </si>
  <si>
    <t>(株)エネウィル</t>
  </si>
  <si>
    <t>A0222</t>
  </si>
  <si>
    <t>Next Power(株)</t>
  </si>
  <si>
    <t>A0227</t>
  </si>
  <si>
    <t>はりま電力(株)</t>
  </si>
  <si>
    <t>A0228</t>
  </si>
  <si>
    <t>(株)浜松新電力</t>
  </si>
  <si>
    <t>A0229</t>
  </si>
  <si>
    <t>ゼロワットパワー(株)</t>
  </si>
  <si>
    <r>
      <rPr>
        <sz val="11"/>
        <color rgb="FF000000"/>
        <rFont val="ＭＳ ゴシック"/>
        <family val="3"/>
        <charset val="128"/>
      </rPr>
      <t>メニュー</t>
    </r>
    <r>
      <rPr>
        <sz val="11"/>
        <color rgb="FF000000"/>
        <rFont val="Arial"/>
        <family val="2"/>
      </rPr>
      <t>I(</t>
    </r>
    <r>
      <rPr>
        <sz val="11"/>
        <color rgb="FF000000"/>
        <rFont val="ＭＳ ゴシック"/>
        <family val="3"/>
        <charset val="128"/>
      </rPr>
      <t>残差</t>
    </r>
    <r>
      <rPr>
        <sz val="11"/>
        <color rgb="FF000000"/>
        <rFont val="Arial"/>
        <family val="2"/>
      </rPr>
      <t>)</t>
    </r>
    <phoneticPr fontId="36"/>
  </si>
  <si>
    <t>A0230</t>
  </si>
  <si>
    <t>アストマックス(株)</t>
  </si>
  <si>
    <t>A0231</t>
  </si>
  <si>
    <t>(株)やまがた新電力</t>
  </si>
  <si>
    <t>A0232</t>
  </si>
  <si>
    <t>一般社団法人東松島みらいとし機構</t>
  </si>
  <si>
    <t>A0234</t>
  </si>
  <si>
    <t>(株)グリーンパワー大東</t>
  </si>
  <si>
    <t>A0236</t>
  </si>
  <si>
    <t>(株)シーラソーラー(旧：(株)シーラパワー)</t>
  </si>
  <si>
    <t>代替値を使用している事業者からの調達があるため</t>
  </si>
  <si>
    <t>A0237</t>
  </si>
  <si>
    <t>御所野縄文電力(株)</t>
  </si>
  <si>
    <t>A0238</t>
  </si>
  <si>
    <t>(株)カーボンニュートラル</t>
  </si>
  <si>
    <t>A0239</t>
  </si>
  <si>
    <t>宮古新電力(株)</t>
  </si>
  <si>
    <t>A0240</t>
  </si>
  <si>
    <t>長崎地域電力(株)</t>
  </si>
  <si>
    <t>A0241</t>
  </si>
  <si>
    <t>(株)エネアーク関西</t>
  </si>
  <si>
    <t>A0243</t>
  </si>
  <si>
    <t>近畿電力(株)</t>
  </si>
  <si>
    <t>A0245</t>
  </si>
  <si>
    <t>新電力おおいた(株)</t>
  </si>
  <si>
    <t>A0246</t>
  </si>
  <si>
    <t>(株)日本セレモニー</t>
  </si>
  <si>
    <t>A0248</t>
  </si>
  <si>
    <t>(株)池見石油店</t>
  </si>
  <si>
    <t>A0250</t>
  </si>
  <si>
    <t>芝浦電力(株)</t>
  </si>
  <si>
    <t>A0253</t>
  </si>
  <si>
    <t>(株)地域創生ホールディングス</t>
  </si>
  <si>
    <t>BG内融通が代替値のため</t>
  </si>
  <si>
    <t>A0254</t>
  </si>
  <si>
    <t>スズカ電工(株)</t>
  </si>
  <si>
    <t>A0256</t>
  </si>
  <si>
    <t>(株)エーコープサービス</t>
  </si>
  <si>
    <t>A0257</t>
  </si>
  <si>
    <t>サンリン(株)</t>
  </si>
  <si>
    <t>A0258</t>
  </si>
  <si>
    <t>(株)宮崎ガスリビング</t>
  </si>
  <si>
    <t>A0259</t>
  </si>
  <si>
    <t>山陰エレキ・アライアンス(株)</t>
  </si>
  <si>
    <t>A0260</t>
  </si>
  <si>
    <t>(株)ジョヴィ</t>
  </si>
  <si>
    <t>A0261</t>
  </si>
  <si>
    <t>ミライフ東日本(株)</t>
  </si>
  <si>
    <t>A0264</t>
  </si>
  <si>
    <t>山陰酸素工業(株)</t>
  </si>
  <si>
    <t>A0265</t>
  </si>
  <si>
    <t>武陽ガス(株)</t>
  </si>
  <si>
    <t>A0267</t>
  </si>
  <si>
    <t>北海道電力(株)(旧：北海道電力コクリエーション(株))</t>
  </si>
  <si>
    <t>A0268</t>
  </si>
  <si>
    <t>東北電力(株)</t>
  </si>
  <si>
    <t>A0269</t>
  </si>
  <si>
    <t>東京電力エナジーパートナー(株)</t>
  </si>
  <si>
    <t>メニューL</t>
    <phoneticPr fontId="36"/>
  </si>
  <si>
    <t>メニューM</t>
    <phoneticPr fontId="36"/>
  </si>
  <si>
    <t>メニューN(残差)</t>
    <phoneticPr fontId="36"/>
  </si>
  <si>
    <t>A0270</t>
  </si>
  <si>
    <t>中部電力ミライズ(株)</t>
  </si>
  <si>
    <t>A0271</t>
  </si>
  <si>
    <t>北陸電力(株)</t>
  </si>
  <si>
    <t>A0272</t>
  </si>
  <si>
    <t xml:space="preserve">関西電力(株) </t>
  </si>
  <si>
    <t>メニューJ(残差)</t>
  </si>
  <si>
    <t>A0273</t>
  </si>
  <si>
    <t>中国電力(株)</t>
  </si>
  <si>
    <t>A0274</t>
  </si>
  <si>
    <t>四国電力(株)</t>
  </si>
  <si>
    <t>A0275</t>
  </si>
  <si>
    <t>九州電力(株)</t>
  </si>
  <si>
    <t>A0276</t>
  </si>
  <si>
    <t>沖縄電力(株)</t>
  </si>
  <si>
    <t>「電気事業者別排出係数(特定排出者の温室効果ガス排出量算定用)－R４年度実績－　R5.１2.22   環境省・経済産業省公表　」において公表された基礎排出係数が代替値（0.000441t‐CO2/kWh）の事業者からの受電があったため。</t>
  </si>
  <si>
    <t>A0277</t>
  </si>
  <si>
    <t>北日本石油(株)</t>
  </si>
  <si>
    <t>A0278</t>
  </si>
  <si>
    <t>千葉電力(株)</t>
  </si>
  <si>
    <t>A0280</t>
  </si>
  <si>
    <t>やめエネルギー(株)</t>
  </si>
  <si>
    <t>A0281</t>
  </si>
  <si>
    <t>(株)アースインフィニティ</t>
  </si>
  <si>
    <t>A0283</t>
  </si>
  <si>
    <t>足利ガス(株)</t>
  </si>
  <si>
    <t>A0284</t>
  </si>
  <si>
    <t>(株)Misumi</t>
  </si>
  <si>
    <t>A0285</t>
  </si>
  <si>
    <t>米子瓦斯(株)</t>
  </si>
  <si>
    <t>A0286</t>
  </si>
  <si>
    <t>(株)エルピオ</t>
  </si>
  <si>
    <t>A0287</t>
  </si>
  <si>
    <t>浜田ガス(株)</t>
  </si>
  <si>
    <t>A0288</t>
  </si>
  <si>
    <t>(株)アメニティ電力</t>
  </si>
  <si>
    <t>バランシンググループ内の融通のため</t>
  </si>
  <si>
    <t>A0292</t>
  </si>
  <si>
    <t>岡田建設(株)</t>
  </si>
  <si>
    <t>A0293</t>
  </si>
  <si>
    <t>出雲ガス(株)</t>
  </si>
  <si>
    <t>A0295</t>
  </si>
  <si>
    <t>一般社団法人グリーンコープでんき</t>
  </si>
  <si>
    <t>A0296</t>
  </si>
  <si>
    <t>公益財団法人東京都環境公社</t>
  </si>
  <si>
    <t>A0298</t>
  </si>
  <si>
    <t>イオンディライト(株)</t>
  </si>
  <si>
    <t>A0300</t>
  </si>
  <si>
    <t>(株)ファミリーネット・ジャパン</t>
  </si>
  <si>
    <t>A0303</t>
  </si>
  <si>
    <t>MKステーションズ(株)</t>
  </si>
  <si>
    <t>A0305</t>
  </si>
  <si>
    <t>フラワーペイメント(株)</t>
  </si>
  <si>
    <t>A0306</t>
  </si>
  <si>
    <t>(株)JTBコミュニケーションデザイン</t>
  </si>
  <si>
    <t>A0308</t>
  </si>
  <si>
    <t>積水化学工業(株)</t>
  </si>
  <si>
    <t>A0310</t>
  </si>
  <si>
    <t>全農エネルギー(株)</t>
  </si>
  <si>
    <t>A0311</t>
  </si>
  <si>
    <t>(株)ハルエネ</t>
  </si>
  <si>
    <t>A0313</t>
  </si>
  <si>
    <t>(株)リケン工業</t>
  </si>
  <si>
    <t>A0314</t>
  </si>
  <si>
    <t>(株)ビビット</t>
  </si>
  <si>
    <t>A0315</t>
  </si>
  <si>
    <t>(株)おおた電力</t>
  </si>
  <si>
    <t>A0317</t>
  </si>
  <si>
    <t>伊藤忠プランテック(株)</t>
  </si>
  <si>
    <t>A0318</t>
  </si>
  <si>
    <t>(株)オカモト</t>
  </si>
  <si>
    <t>A0323</t>
  </si>
  <si>
    <t>キタコー(株)</t>
  </si>
  <si>
    <t>A0324</t>
  </si>
  <si>
    <t>生活協同組合コープしが</t>
  </si>
  <si>
    <t>A0330</t>
  </si>
  <si>
    <t>香川電力(株)　</t>
  </si>
  <si>
    <t>A0332</t>
  </si>
  <si>
    <t>(株)PinT</t>
  </si>
  <si>
    <t>A0336</t>
  </si>
  <si>
    <t>(株)沖縄ガスニューパワー</t>
  </si>
  <si>
    <t>A0337</t>
  </si>
  <si>
    <t>諏訪瓦斯(株)</t>
  </si>
  <si>
    <t>A0338</t>
  </si>
  <si>
    <t>エッセンシャルエナジー(株)</t>
  </si>
  <si>
    <t>A0342</t>
  </si>
  <si>
    <t>(株)いちき串木野電力</t>
  </si>
  <si>
    <t>A0343</t>
  </si>
  <si>
    <t>(株)クローバー・テクノロジーズ</t>
  </si>
  <si>
    <t>A0344</t>
  </si>
  <si>
    <r>
      <rPr>
        <sz val="11"/>
        <rFont val="ＭＳ ゴシック"/>
        <family val="3"/>
        <charset val="128"/>
      </rPr>
      <t>西武ガス</t>
    </r>
    <r>
      <rPr>
        <sz val="11"/>
        <rFont val="Arial"/>
        <family val="2"/>
      </rPr>
      <t>(</t>
    </r>
    <r>
      <rPr>
        <sz val="11"/>
        <rFont val="ＭＳ ゴシック"/>
        <family val="3"/>
        <charset val="128"/>
      </rPr>
      <t>株</t>
    </r>
    <r>
      <rPr>
        <sz val="11"/>
        <rFont val="Arial"/>
        <family val="2"/>
      </rPr>
      <t>)</t>
    </r>
    <phoneticPr fontId="36"/>
  </si>
  <si>
    <t>A0345</t>
  </si>
  <si>
    <t>松本ガス(株)</t>
  </si>
  <si>
    <t>A0348</t>
  </si>
  <si>
    <t>南部だんだんエナジー(株)</t>
  </si>
  <si>
    <t>A0349</t>
  </si>
  <si>
    <t>(株)エフエネ</t>
  </si>
  <si>
    <t>A0350</t>
  </si>
  <si>
    <t>こなんウルトラパワー(株)</t>
  </si>
  <si>
    <t>A0351</t>
  </si>
  <si>
    <t>(株)CHIBAむつざわエナジー</t>
  </si>
  <si>
    <t>A0352</t>
  </si>
  <si>
    <t>(株)関西空調　</t>
  </si>
  <si>
    <t>A0353</t>
  </si>
  <si>
    <t>奥出雲電力(株)</t>
  </si>
  <si>
    <t>A0355</t>
  </si>
  <si>
    <t>レジル(株)(旧:中央電力(株))</t>
  </si>
  <si>
    <t>A0356</t>
  </si>
  <si>
    <t>(株)成田香取エネルギー</t>
  </si>
  <si>
    <t>A0360</t>
  </si>
  <si>
    <t>グローバルソリューションサービス(株)</t>
  </si>
  <si>
    <t>A0362</t>
  </si>
  <si>
    <t>(株)CWS</t>
  </si>
  <si>
    <t>A0364</t>
  </si>
  <si>
    <t>ふくしま新電力(株)</t>
  </si>
  <si>
    <t>A0365</t>
  </si>
  <si>
    <t>ティーダッシュ合同会社</t>
  </si>
  <si>
    <t>A0366</t>
  </si>
  <si>
    <t>(株)エネクスライフサービス</t>
  </si>
  <si>
    <t>A0367</t>
  </si>
  <si>
    <t>ネイチャーエナジー小国(株)</t>
  </si>
  <si>
    <t>A0368</t>
  </si>
  <si>
    <t>リエスパワーネクスト(株)</t>
  </si>
  <si>
    <t>A0369</t>
  </si>
  <si>
    <t>京都生活協同組合</t>
  </si>
  <si>
    <t>A0371</t>
  </si>
  <si>
    <t>エネルギーパワー(株)</t>
  </si>
  <si>
    <t>A0372</t>
  </si>
  <si>
    <t>(株)グリムスパワー</t>
  </si>
  <si>
    <t>A0373</t>
  </si>
  <si>
    <t>日本ファシリティ・ソリューション(株)</t>
  </si>
  <si>
    <t>A0377</t>
  </si>
  <si>
    <t>(株)オノプロックス</t>
  </si>
  <si>
    <t>A0378</t>
  </si>
  <si>
    <t>本庄ガス(株)</t>
  </si>
  <si>
    <t>A0380</t>
  </si>
  <si>
    <t>青森県民エナジー(株)</t>
  </si>
  <si>
    <t>A0381</t>
  </si>
  <si>
    <t>国際航業(株)</t>
  </si>
  <si>
    <t>A0382</t>
  </si>
  <si>
    <t>ローカルでんき(株)</t>
  </si>
  <si>
    <t>A0383</t>
  </si>
  <si>
    <t>(株)明治産業</t>
  </si>
  <si>
    <t>A0385</t>
  </si>
  <si>
    <t>岡山電力(株)</t>
  </si>
  <si>
    <t>A0386</t>
  </si>
  <si>
    <t>ミライフ(株)</t>
  </si>
  <si>
    <t>A0388</t>
  </si>
  <si>
    <t>楽天エナジー(株)</t>
  </si>
  <si>
    <t>A0389</t>
  </si>
  <si>
    <t>うすきエネルギー(株)</t>
  </si>
  <si>
    <t>A0391</t>
  </si>
  <si>
    <t>森のエネルギー(株)</t>
  </si>
  <si>
    <t>代替値を使用している事業者からの調達があるため。またBG間の融通電量があるため</t>
  </si>
  <si>
    <t>A0392</t>
  </si>
  <si>
    <t>岐阜電力(株)</t>
  </si>
  <si>
    <t>A0396</t>
  </si>
  <si>
    <t>(株)エスケーエナジー</t>
  </si>
  <si>
    <t>A0397</t>
  </si>
  <si>
    <t>名南共同エネルギー(株)</t>
  </si>
  <si>
    <t>A0398</t>
  </si>
  <si>
    <t>Apaman Energy(株)</t>
  </si>
  <si>
    <t>A0403</t>
  </si>
  <si>
    <t>大分ケーブルテレコム(株)</t>
  </si>
  <si>
    <t>A0405</t>
  </si>
  <si>
    <r>
      <rPr>
        <sz val="11"/>
        <rFont val="ＭＳ ゴシック"/>
        <family val="3"/>
        <charset val="128"/>
      </rPr>
      <t>アストマックス・エネルギー</t>
    </r>
    <r>
      <rPr>
        <sz val="11"/>
        <rFont val="Arial"/>
        <family val="2"/>
      </rPr>
      <t>(</t>
    </r>
    <r>
      <rPr>
        <sz val="11"/>
        <rFont val="ＭＳ ゴシック"/>
        <family val="3"/>
        <charset val="128"/>
      </rPr>
      <t>株</t>
    </r>
    <r>
      <rPr>
        <sz val="11"/>
        <rFont val="Arial"/>
        <family val="2"/>
      </rPr>
      <t>)</t>
    </r>
    <phoneticPr fontId="36"/>
  </si>
  <si>
    <t>A0406</t>
  </si>
  <si>
    <t>生活協同組合コープみらい</t>
  </si>
  <si>
    <t>A0407</t>
  </si>
  <si>
    <t>ALL GREEN POWER(株)</t>
  </si>
  <si>
    <t>A0411</t>
  </si>
  <si>
    <t>福井電力(株)</t>
  </si>
  <si>
    <t>A0413</t>
  </si>
  <si>
    <t>(株)MKエネルギー</t>
  </si>
  <si>
    <t>A0415</t>
  </si>
  <si>
    <t>エネラボ(株)</t>
  </si>
  <si>
    <t>A0418</t>
  </si>
  <si>
    <t>横浜ウォーター(株)</t>
  </si>
  <si>
    <t>A0419</t>
  </si>
  <si>
    <t>スマートエナジー磐田(株)</t>
  </si>
  <si>
    <t>A0420</t>
  </si>
  <si>
    <t>そうまIグリッド合同会社</t>
  </si>
  <si>
    <t>A0425</t>
  </si>
  <si>
    <t>エネトレード(株)</t>
  </si>
  <si>
    <t>A0429</t>
  </si>
  <si>
    <t>ニシムラ(株)</t>
  </si>
  <si>
    <t>A0430</t>
  </si>
  <si>
    <t>(株)さくら新電力</t>
  </si>
  <si>
    <t>A0431</t>
  </si>
  <si>
    <t>(株)グローアップ</t>
  </si>
  <si>
    <t>A0435</t>
  </si>
  <si>
    <t>いこま市民パワー(株)</t>
  </si>
  <si>
    <t>A0437</t>
  </si>
  <si>
    <t>おもてなし山形(株)</t>
  </si>
  <si>
    <t>A0438</t>
  </si>
  <si>
    <t>長野都市ガス(株)</t>
  </si>
  <si>
    <t>A0439</t>
  </si>
  <si>
    <t>上田ガス(株)</t>
  </si>
  <si>
    <t>A0440</t>
  </si>
  <si>
    <t>日本瓦斯(株)(旧：東日本ガス(株)、東彩ガス(株)、北日本ガス(株))</t>
  </si>
  <si>
    <t>A0442</t>
  </si>
  <si>
    <t>(株)シグナストラスト</t>
  </si>
  <si>
    <t>A0443</t>
  </si>
  <si>
    <t>ゲーテハウス(株)</t>
  </si>
  <si>
    <t>A0446</t>
  </si>
  <si>
    <t>JPエネルギー(株)</t>
  </si>
  <si>
    <t>係数が代替値の事業者からの調達があったため。</t>
  </si>
  <si>
    <t>A0447</t>
  </si>
  <si>
    <t>兵庫電力(株)</t>
  </si>
  <si>
    <t>A0448</t>
  </si>
  <si>
    <t>大和ライフエナジア(株)</t>
  </si>
  <si>
    <t>A0451</t>
  </si>
  <si>
    <t>Cocoテラスたがわ(株)</t>
  </si>
  <si>
    <t>A0452</t>
  </si>
  <si>
    <t>東北電力エナジートレーディング(株)</t>
  </si>
  <si>
    <t>A0453</t>
  </si>
  <si>
    <t>(株)横浜環境デザイン</t>
  </si>
  <si>
    <t>A0454</t>
  </si>
  <si>
    <t>(株)まち未来製作所</t>
  </si>
  <si>
    <t>A0455</t>
  </si>
  <si>
    <t>TRENDE(株)</t>
  </si>
  <si>
    <t>A0456</t>
  </si>
  <si>
    <t>(株)どさんこパワー</t>
  </si>
  <si>
    <t>A0457</t>
  </si>
  <si>
    <t>トリニティエナジー(株)</t>
  </si>
  <si>
    <t>A0458</t>
  </si>
  <si>
    <t>ワンワールドエナジー(株)</t>
  </si>
  <si>
    <t>A0461</t>
  </si>
  <si>
    <t>(株)LIXIL TEPCO スマートパートナーズ</t>
  </si>
  <si>
    <t>A0463</t>
  </si>
  <si>
    <t>(株)NEXT ONE</t>
  </si>
  <si>
    <t>A0465</t>
  </si>
  <si>
    <t>(株)ムダカラ</t>
  </si>
  <si>
    <t>A0467</t>
  </si>
  <si>
    <t>(株)アルファライズ</t>
  </si>
  <si>
    <t>A0468</t>
  </si>
  <si>
    <t>おおすみ半島スマートエネルギー(株)</t>
  </si>
  <si>
    <t>A0470</t>
  </si>
  <si>
    <t>おきなわコープエナジー(株)</t>
  </si>
  <si>
    <t>A0471</t>
  </si>
  <si>
    <t>久慈地域エネルギー(株)</t>
  </si>
  <si>
    <t>A0472</t>
  </si>
  <si>
    <t>弘前ガス(株)</t>
  </si>
  <si>
    <t>A0473</t>
  </si>
  <si>
    <t>(株)フォーバルテレコム　</t>
  </si>
  <si>
    <t>A0476</t>
  </si>
  <si>
    <t>(株)ストエネ（旧:(株)グランデータ）</t>
  </si>
  <si>
    <t>A0477</t>
  </si>
  <si>
    <t>くるめエネルギー(株)</t>
  </si>
  <si>
    <t>A0480</t>
  </si>
  <si>
    <t>松阪新電力(株)</t>
  </si>
  <si>
    <t>A0481</t>
  </si>
  <si>
    <t>ヒューリックプロパティソリューション(株)</t>
  </si>
  <si>
    <t>A0482</t>
  </si>
  <si>
    <t>宮崎電力(株)</t>
  </si>
  <si>
    <t>A0490</t>
  </si>
  <si>
    <t>(株)CDエナジーダイレクト</t>
  </si>
  <si>
    <t>A0491</t>
  </si>
  <si>
    <t>Q.ENESTでんき(株)</t>
  </si>
  <si>
    <t>A0493</t>
  </si>
  <si>
    <t>(株)ぶんごおおのエナジー</t>
  </si>
  <si>
    <t>A0494</t>
  </si>
  <si>
    <t>ヴィジョナリーパワー(株)</t>
  </si>
  <si>
    <t>A0495</t>
  </si>
  <si>
    <t>有明エナジー(株)</t>
  </si>
  <si>
    <t>A0499</t>
  </si>
  <si>
    <t>厚木瓦斯(株)</t>
  </si>
  <si>
    <t>A0500</t>
  </si>
  <si>
    <t>(株)エネ・ビジョン</t>
  </si>
  <si>
    <t>A0501</t>
  </si>
  <si>
    <t>イワタニ三重(株)</t>
  </si>
  <si>
    <t>A0502</t>
  </si>
  <si>
    <t>(株)マルヰ</t>
  </si>
  <si>
    <t>A0503</t>
  </si>
  <si>
    <t>大多喜ガス(株)</t>
  </si>
  <si>
    <t>A0506</t>
  </si>
  <si>
    <t>鈴与電力(株)</t>
  </si>
  <si>
    <t>A0507</t>
  </si>
  <si>
    <t>コープ電力(株)</t>
  </si>
  <si>
    <t>A0508</t>
  </si>
  <si>
    <t>生活協同組合コープぐんま</t>
  </si>
  <si>
    <t>A0509</t>
  </si>
  <si>
    <t>とちぎコープ生活協同組合</t>
  </si>
  <si>
    <t>A0510</t>
  </si>
  <si>
    <t>いばらきコープ生活協同組合</t>
  </si>
  <si>
    <t>A0511</t>
  </si>
  <si>
    <t>亀岡ふるさとエナジー(株)</t>
  </si>
  <si>
    <t>A0513</t>
  </si>
  <si>
    <t>(株)織戸組</t>
  </si>
  <si>
    <t>A0514</t>
  </si>
  <si>
    <t>ふかやeパワー(株)</t>
  </si>
  <si>
    <t>A0515</t>
  </si>
  <si>
    <t>(株)Link Life</t>
  </si>
  <si>
    <t>A0518</t>
  </si>
  <si>
    <t>(株)グローバルキャスト</t>
  </si>
  <si>
    <t>A0519</t>
  </si>
  <si>
    <t>日本エネルギー総合システム(株)</t>
  </si>
  <si>
    <t>A0520</t>
  </si>
  <si>
    <t>イワタニ東海(株)</t>
  </si>
  <si>
    <t>A0525</t>
  </si>
  <si>
    <t>(株)ところざわ未来電力</t>
  </si>
  <si>
    <t>A0526</t>
  </si>
  <si>
    <t>朝日ガスエナジー(株)</t>
  </si>
  <si>
    <t>A0528</t>
  </si>
  <si>
    <t>(株)エネファント</t>
  </si>
  <si>
    <t>A0529</t>
  </si>
  <si>
    <t>(株)エスエナジー</t>
  </si>
  <si>
    <t>A0533</t>
  </si>
  <si>
    <t>秩父新電力(株)</t>
  </si>
  <si>
    <t>・代替値を使用する事業者からの調達であるため</t>
  </si>
  <si>
    <t>A0534</t>
  </si>
  <si>
    <t>みよしエナジー(株)</t>
  </si>
  <si>
    <t>A0538</t>
  </si>
  <si>
    <t>綿半パートナーズ(株)</t>
  </si>
  <si>
    <t>A0539</t>
  </si>
  <si>
    <t>(株)karch</t>
  </si>
  <si>
    <t>A0543</t>
  </si>
  <si>
    <t>(株)かみでん里山公社</t>
  </si>
  <si>
    <t>A0546</t>
  </si>
  <si>
    <t>(株)三郷ひまわりエナジー</t>
  </si>
  <si>
    <t>A0547</t>
  </si>
  <si>
    <t>(株)球磨村森電力</t>
  </si>
  <si>
    <t>A0549</t>
  </si>
  <si>
    <t>くこくエネルギー(株)</t>
  </si>
  <si>
    <t>A0550</t>
  </si>
  <si>
    <t>(株)エコログ</t>
  </si>
  <si>
    <t>A0551</t>
  </si>
  <si>
    <t>飯田まちづくり電力(株)</t>
  </si>
  <si>
    <t>A0552</t>
  </si>
  <si>
    <t>イワタニ長野(株)</t>
  </si>
  <si>
    <t>A0553</t>
  </si>
  <si>
    <t>シェルジャパン(株)</t>
  </si>
  <si>
    <t>A0555</t>
  </si>
  <si>
    <t>石油資源開発(株)</t>
  </si>
  <si>
    <t>A0556</t>
  </si>
  <si>
    <t>越後天然ガス(株)</t>
  </si>
  <si>
    <t>A0558</t>
  </si>
  <si>
    <t>坂戸ガス(株)</t>
  </si>
  <si>
    <t>A0559</t>
  </si>
  <si>
    <t>(株)デベロップ</t>
  </si>
  <si>
    <t>A0560</t>
  </si>
  <si>
    <t>(株)テレ・マーカー</t>
  </si>
  <si>
    <t>A0562</t>
  </si>
  <si>
    <t>MGCエネルギー(株)</t>
  </si>
  <si>
    <t>A0565</t>
  </si>
  <si>
    <t>福島フェニックス電力(株)</t>
  </si>
  <si>
    <r>
      <t>0.000429</t>
    </r>
    <r>
      <rPr>
        <sz val="11"/>
        <color rgb="FF000000"/>
        <rFont val="ＭＳ Ｐゴシック"/>
        <family val="2"/>
        <charset val="128"/>
      </rPr>
      <t>※</t>
    </r>
    <phoneticPr fontId="36"/>
  </si>
  <si>
    <t>A0566</t>
  </si>
  <si>
    <t>あんしん電力合同会社</t>
  </si>
  <si>
    <t>A0567</t>
  </si>
  <si>
    <t>(株)美作国電力</t>
  </si>
  <si>
    <t>A0570</t>
  </si>
  <si>
    <t>八幡商事(株)</t>
  </si>
  <si>
    <t>A0571</t>
  </si>
  <si>
    <t>おいでんエネルギー(株)</t>
  </si>
  <si>
    <t>A0572</t>
  </si>
  <si>
    <t>(株)イシオ</t>
  </si>
  <si>
    <t>A0573</t>
  </si>
  <si>
    <t>北陸電力ビズ・エナジーソリューション(株)</t>
  </si>
  <si>
    <t>A0577</t>
  </si>
  <si>
    <t>丸紅伊那みらいでんき(株)</t>
  </si>
  <si>
    <t>A0578</t>
  </si>
  <si>
    <t>富士山エナジー(株)</t>
  </si>
  <si>
    <t>A0581</t>
  </si>
  <si>
    <t>WSエナジー(株)</t>
  </si>
  <si>
    <t>A0582</t>
  </si>
  <si>
    <t>TERA Energy(株)</t>
  </si>
  <si>
    <t/>
  </si>
  <si>
    <t>A0584</t>
  </si>
  <si>
    <t>MCPD(株)</t>
  </si>
  <si>
    <t>A0586</t>
  </si>
  <si>
    <t>グリーンシティこばやし(株)</t>
  </si>
  <si>
    <t>A0587</t>
  </si>
  <si>
    <t>(株)吉田石油店</t>
  </si>
  <si>
    <t>A0589</t>
  </si>
  <si>
    <t>スマートエナジー熊本(株)</t>
  </si>
  <si>
    <t>A0590</t>
  </si>
  <si>
    <t>福山未来エナジー(株)</t>
  </si>
  <si>
    <t>A0596</t>
  </si>
  <si>
    <t>五島市民電力(株)</t>
  </si>
  <si>
    <t>A0598</t>
  </si>
  <si>
    <t>リストプロパティーズ(株)</t>
  </si>
  <si>
    <t>A0602</t>
  </si>
  <si>
    <t>(株)情熱電力</t>
  </si>
  <si>
    <t>A0603</t>
  </si>
  <si>
    <t>バンプーパワートレーディング合同会社</t>
  </si>
  <si>
    <t>A0605</t>
  </si>
  <si>
    <t>(株)センカク</t>
  </si>
  <si>
    <t>A0609</t>
  </si>
  <si>
    <t>(株)ミナサポ</t>
  </si>
  <si>
    <t>A0610</t>
  </si>
  <si>
    <t>唐津電力(株)</t>
  </si>
  <si>
    <t>A0611</t>
  </si>
  <si>
    <t>RE１００電力(株)</t>
  </si>
  <si>
    <t>1部、係数が代替値の事業者からの受電のため。</t>
  </si>
  <si>
    <t>A0612</t>
  </si>
  <si>
    <t>日本エネルギーファーム(株)</t>
  </si>
  <si>
    <t>A0615</t>
  </si>
  <si>
    <t>(株)イーネットワーク</t>
  </si>
  <si>
    <t>A0617</t>
  </si>
  <si>
    <t>スマートエコエナジー(株)</t>
  </si>
  <si>
    <t>A0620</t>
  </si>
  <si>
    <t>(株)LENETS</t>
  </si>
  <si>
    <t>A0622</t>
  </si>
  <si>
    <t>アイエスジー(株)</t>
  </si>
  <si>
    <t>A0624</t>
  </si>
  <si>
    <t>(株)エネクル</t>
  </si>
  <si>
    <t>A0627</t>
  </si>
  <si>
    <t>フィンテックラボ協同組合</t>
  </si>
  <si>
    <t>A0629</t>
  </si>
  <si>
    <t>新電力新潟(株)</t>
  </si>
  <si>
    <t>A0630</t>
  </si>
  <si>
    <t>(株)タケエイでんき</t>
  </si>
  <si>
    <t>A0631</t>
  </si>
  <si>
    <t>気仙沼グリーンエナジー(株)</t>
  </si>
  <si>
    <t>A0632</t>
  </si>
  <si>
    <t>(株)ユーラスグリーンエナジー</t>
  </si>
  <si>
    <t>A0636</t>
  </si>
  <si>
    <t>生活協同組合コープながの</t>
  </si>
  <si>
    <t>A0637</t>
  </si>
  <si>
    <t>京セラ関電エナジー合同会社</t>
  </si>
  <si>
    <t>A0639</t>
  </si>
  <si>
    <t>酒田天然瓦斯(株)</t>
  </si>
  <si>
    <t>A0640</t>
  </si>
  <si>
    <t>東亜ガス(株)</t>
  </si>
  <si>
    <t>A0641</t>
  </si>
  <si>
    <t>(株)三河の山里コミュニティパワー</t>
  </si>
  <si>
    <t>A0642</t>
  </si>
  <si>
    <t>新潟スワンエナジー(株)</t>
  </si>
  <si>
    <t>A0644</t>
  </si>
  <si>
    <t>グリーンピープルズパワー(株)</t>
  </si>
  <si>
    <t>A0648</t>
  </si>
  <si>
    <t>(株)マルイファシリティーズ</t>
  </si>
  <si>
    <t>A0649</t>
  </si>
  <si>
    <t>(株)デンケン</t>
  </si>
  <si>
    <t>A0650</t>
  </si>
  <si>
    <t>(株)東名</t>
  </si>
  <si>
    <t>A0653</t>
  </si>
  <si>
    <t>NTTアノードエナジー(株)</t>
  </si>
  <si>
    <t>A0654</t>
  </si>
  <si>
    <t>スマート電気(株)</t>
  </si>
  <si>
    <t>A0655</t>
  </si>
  <si>
    <t>(株)唐津パワーホールディングス</t>
  </si>
  <si>
    <t>A0656</t>
  </si>
  <si>
    <t>(株)クリーンエネルギー総合研究所</t>
  </si>
  <si>
    <r>
      <rPr>
        <sz val="11"/>
        <color rgb="FF000000"/>
        <rFont val="Arial"/>
        <family val="3"/>
        <charset val="128"/>
      </rPr>
      <t>メニュー</t>
    </r>
    <r>
      <rPr>
        <sz val="11"/>
        <color rgb="FF000000"/>
        <rFont val="Arial"/>
        <family val="2"/>
      </rPr>
      <t>B</t>
    </r>
  </si>
  <si>
    <t>A0659</t>
  </si>
  <si>
    <t>(株)かづのパワー</t>
  </si>
  <si>
    <t>A0660</t>
  </si>
  <si>
    <t>UNIVERGY(株)</t>
  </si>
  <si>
    <t>A0661</t>
  </si>
  <si>
    <t>JR西日本住宅サービス(株)</t>
  </si>
  <si>
    <t>A0664</t>
  </si>
  <si>
    <t>デジタルグリッド(株)</t>
  </si>
  <si>
    <t>A0666</t>
  </si>
  <si>
    <t>(株)西九州させぼパワーズ</t>
  </si>
  <si>
    <t>A0667</t>
  </si>
  <si>
    <t>たんたんエナジー(株)</t>
  </si>
  <si>
    <t>A0668</t>
  </si>
  <si>
    <t>(株)能勢・豊能まちづくり</t>
  </si>
  <si>
    <t>A0670</t>
  </si>
  <si>
    <t>(株)再エネ思考電力</t>
  </si>
  <si>
    <t>A0673</t>
  </si>
  <si>
    <t>(株)ジャパネットサービスイノベーション</t>
  </si>
  <si>
    <t>A0676</t>
  </si>
  <si>
    <t>KBN(株)</t>
  </si>
  <si>
    <t>A0677</t>
  </si>
  <si>
    <t>(株)しおさい電力</t>
  </si>
  <si>
    <t>A0680</t>
  </si>
  <si>
    <t>会津エナジー(株)</t>
  </si>
  <si>
    <t>A0681</t>
  </si>
  <si>
    <t>うべ未来エネルギー(株)</t>
  </si>
  <si>
    <t>A0683</t>
  </si>
  <si>
    <t>永井自動車工業(株)</t>
  </si>
  <si>
    <t>A0685</t>
  </si>
  <si>
    <t>陸前高田しみんエネルギー(株)</t>
  </si>
  <si>
    <t>A0687</t>
  </si>
  <si>
    <t>(株)チャームドライフ</t>
  </si>
  <si>
    <t>A0689</t>
  </si>
  <si>
    <t>スターティア(株)</t>
  </si>
  <si>
    <t>A0690</t>
  </si>
  <si>
    <t>東広島スマートエネルギー(株)</t>
  </si>
  <si>
    <t>A0692</t>
  </si>
  <si>
    <t>旭化成(株)</t>
  </si>
  <si>
    <t>A0693</t>
  </si>
  <si>
    <t>京和ガス(株)</t>
  </si>
  <si>
    <t>A0695</t>
  </si>
  <si>
    <t>KMパワー(株)</t>
  </si>
  <si>
    <t>A0696</t>
  </si>
  <si>
    <t>(株)Okazaki</t>
  </si>
  <si>
    <t>A0698</t>
  </si>
  <si>
    <t>(株)エフオン</t>
  </si>
  <si>
    <t>A0699</t>
  </si>
  <si>
    <t>(株)岡崎さくら電力</t>
  </si>
  <si>
    <t>A0702</t>
  </si>
  <si>
    <t>旭マルヰガス(株)</t>
  </si>
  <si>
    <t>A0703</t>
  </si>
  <si>
    <t>JREトレーディング(株)</t>
  </si>
  <si>
    <t>A0704</t>
  </si>
  <si>
    <t>Castleton Commodities Japan合同会社</t>
  </si>
  <si>
    <t>A0705</t>
  </si>
  <si>
    <t>神戸電力(株)</t>
  </si>
  <si>
    <t>A0708</t>
  </si>
  <si>
    <t>エア・ウォーター・ライフソリューション(株)</t>
  </si>
  <si>
    <t>A0709</t>
  </si>
  <si>
    <t>生活協同組合ひろしま</t>
  </si>
  <si>
    <t>A0711</t>
  </si>
  <si>
    <t>(株)RenoLAbo</t>
  </si>
  <si>
    <t>A0712</t>
  </si>
  <si>
    <t>アークエルテクノロジーズ(株)</t>
  </si>
  <si>
    <t>A0714</t>
  </si>
  <si>
    <t>エルメック(株)</t>
  </si>
  <si>
    <t>A0715</t>
  </si>
  <si>
    <t>(株)オズエナジー</t>
  </si>
  <si>
    <t>A0716</t>
  </si>
  <si>
    <t>レモンガス(株)</t>
  </si>
  <si>
    <t>A0718</t>
  </si>
  <si>
    <t>(株)日本海水</t>
  </si>
  <si>
    <t>A0720</t>
    <phoneticPr fontId="36"/>
  </si>
  <si>
    <t>しろくま電力(株)(旧:(株)afterFIT)</t>
  </si>
  <si>
    <r>
      <rPr>
        <sz val="11"/>
        <color rgb="FF000000"/>
        <rFont val="ＭＳ ゴシック"/>
        <family val="3"/>
      </rPr>
      <t>係数が代替値の事業者からの受電のため</t>
    </r>
    <phoneticPr fontId="36"/>
  </si>
  <si>
    <t>A0721</t>
  </si>
  <si>
    <t>中小企業支援(株)</t>
  </si>
  <si>
    <t>A0722</t>
  </si>
  <si>
    <t>サントラベラーズサービス有限会社</t>
  </si>
  <si>
    <t>A0726</t>
  </si>
  <si>
    <t>八千代エンジニヤリング(株)</t>
  </si>
  <si>
    <t>A0729</t>
  </si>
  <si>
    <t>神楽電力(株)</t>
  </si>
  <si>
    <t>A0730</t>
  </si>
  <si>
    <t>ゆきぐに新電力(株)</t>
  </si>
  <si>
    <t>A0732</t>
  </si>
  <si>
    <t>(株)ながさきサステナエナジー</t>
  </si>
  <si>
    <t>A0733</t>
  </si>
  <si>
    <t>葛尾創生電力(株)</t>
  </si>
  <si>
    <t>A0737</t>
  </si>
  <si>
    <t>(株)ライフエナジー</t>
  </si>
  <si>
    <t>A0738</t>
  </si>
  <si>
    <t>(株)グルーヴエナジー</t>
  </si>
  <si>
    <t>A0739</t>
  </si>
  <si>
    <t>高知ニューエナジー(株)</t>
  </si>
  <si>
    <t>A0740</t>
  </si>
  <si>
    <t>もみじ電力(株)</t>
  </si>
  <si>
    <t>A0742</t>
  </si>
  <si>
    <t>(株)縁人</t>
  </si>
  <si>
    <t>A0743</t>
  </si>
  <si>
    <t>T＆Tエナジー(株)</t>
  </si>
  <si>
    <t>A0744</t>
  </si>
  <si>
    <t>(株)ルーク</t>
  </si>
  <si>
    <t>A0746</t>
  </si>
  <si>
    <t>かけがわ報徳パワー(株)</t>
  </si>
  <si>
    <t>A0747</t>
  </si>
  <si>
    <t>SustainableEnergy(株)</t>
  </si>
  <si>
    <t>A0748</t>
  </si>
  <si>
    <t>穂の国とよはし電力(株)</t>
  </si>
  <si>
    <t>A0752</t>
  </si>
  <si>
    <t>イワタニセントラル北海道(株)</t>
  </si>
  <si>
    <t>A0753</t>
  </si>
  <si>
    <t>ホームタウンエナジー(株)</t>
  </si>
  <si>
    <t>令和4年度に事業実績のない事業者からの購入分があるため。</t>
  </si>
  <si>
    <t>A0754</t>
  </si>
  <si>
    <t>(株)彩の国でんき</t>
  </si>
  <si>
    <t>A0758</t>
  </si>
  <si>
    <t>(株)みやきエネルギー</t>
  </si>
  <si>
    <t>A0759</t>
  </si>
  <si>
    <t>(株)クリーンベンチャー21</t>
  </si>
  <si>
    <t>A0760</t>
  </si>
  <si>
    <t>三河商事(株)</t>
  </si>
  <si>
    <t>A0761</t>
  </si>
  <si>
    <t>(株)みとや</t>
  </si>
  <si>
    <t>A0762</t>
  </si>
  <si>
    <t>三州電力(株)</t>
  </si>
  <si>
    <t>A0764</t>
  </si>
  <si>
    <t>沖縄新エネ開発(株)</t>
  </si>
  <si>
    <t>A0770</t>
  </si>
  <si>
    <t>(株)ほくだん</t>
  </si>
  <si>
    <t>A0772</t>
  </si>
  <si>
    <t>(株)エスコ</t>
  </si>
  <si>
    <t>A0781</t>
  </si>
  <si>
    <t>(株)丸の内電力</t>
  </si>
  <si>
    <t>A0783</t>
  </si>
  <si>
    <t>(株)中京電力</t>
  </si>
  <si>
    <t>A0785</t>
  </si>
  <si>
    <t>(株)クオリティプラス</t>
  </si>
  <si>
    <t>A0786</t>
  </si>
  <si>
    <t>Y.W.C.(株)</t>
  </si>
  <si>
    <t>A0792</t>
  </si>
  <si>
    <t>(株)MTエナジー</t>
  </si>
  <si>
    <t>A0793</t>
  </si>
  <si>
    <t>TGオクトパスエナジー(株)</t>
  </si>
  <si>
    <t>A0796</t>
  </si>
  <si>
    <t>東北電力フロンティア(株)</t>
  </si>
  <si>
    <t>A0798</t>
  </si>
  <si>
    <t>(株)ファラデー</t>
  </si>
  <si>
    <t>A0799</t>
  </si>
  <si>
    <t>三菱HCキャピタルエナジー(株)</t>
  </si>
  <si>
    <t>A0800</t>
  </si>
  <si>
    <t>(株)Meisin</t>
  </si>
  <si>
    <t>A0802</t>
  </si>
  <si>
    <t>大塚ビジネスサポート(株)</t>
  </si>
  <si>
    <t>A0803</t>
  </si>
  <si>
    <t>出雲ケーブルビジョン(株)</t>
  </si>
  <si>
    <t>A0806</t>
  </si>
  <si>
    <t>いずも縁結び電力(株)</t>
  </si>
  <si>
    <t>A0807</t>
  </si>
  <si>
    <t>恵那電力(株)</t>
  </si>
  <si>
    <t>A0808</t>
  </si>
  <si>
    <t>宇都宮ライトパワー(株)</t>
  </si>
  <si>
    <t>A0809</t>
  </si>
  <si>
    <t>帯広電力(株)</t>
  </si>
  <si>
    <t>A0810</t>
  </si>
  <si>
    <t>フジ物産(株)</t>
  </si>
  <si>
    <t>A0812</t>
  </si>
  <si>
    <t>金沢エナジー(株)</t>
  </si>
  <si>
    <t>A0817</t>
  </si>
  <si>
    <t>(株)なんとエナジー</t>
  </si>
  <si>
    <t>A0819</t>
  </si>
  <si>
    <t>(株)ボーダレス・ジャパン</t>
  </si>
  <si>
    <t>A0820</t>
  </si>
  <si>
    <t>(株)ワット</t>
  </si>
  <si>
    <t>A0821</t>
  </si>
  <si>
    <t>ジケイ・スペース(株)</t>
  </si>
  <si>
    <t>A0822</t>
  </si>
  <si>
    <t>広島ガス(株)</t>
  </si>
  <si>
    <t>A0824</t>
  </si>
  <si>
    <t>(株)IQg</t>
  </si>
  <si>
    <t>A0825</t>
  </si>
  <si>
    <t>エナジーサプライ(株)</t>
  </si>
  <si>
    <t>A0826</t>
  </si>
  <si>
    <t>(株)FPS</t>
  </si>
  <si>
    <t>A0827</t>
  </si>
  <si>
    <t>大熊るるるん電力(株)</t>
  </si>
  <si>
    <t>A0829</t>
  </si>
  <si>
    <t>(株)レックス</t>
  </si>
  <si>
    <t>A0831</t>
  </si>
  <si>
    <t>おきたま新電力(株)</t>
  </si>
  <si>
    <t>A0835</t>
  </si>
  <si>
    <t>河原実業(株)</t>
  </si>
  <si>
    <t>A0838</t>
  </si>
  <si>
    <t>(株)stc</t>
  </si>
  <si>
    <t>A0839</t>
  </si>
  <si>
    <r>
      <t>(</t>
    </r>
    <r>
      <rPr>
        <sz val="11"/>
        <rFont val="Arial"/>
        <family val="2"/>
        <charset val="128"/>
      </rPr>
      <t>株</t>
    </r>
    <r>
      <rPr>
        <sz val="11"/>
        <rFont val="Arial"/>
        <family val="2"/>
      </rPr>
      <t>)</t>
    </r>
    <r>
      <rPr>
        <sz val="11"/>
        <rFont val="Arial"/>
        <family val="2"/>
        <charset val="128"/>
      </rPr>
      <t>工営エナジー</t>
    </r>
  </si>
  <si>
    <t>A0840</t>
  </si>
  <si>
    <t>アースシグナルソリューションズ(株)</t>
  </si>
  <si>
    <t>A0843</t>
  </si>
  <si>
    <t>シントウエナジー(株)</t>
  </si>
  <si>
    <t>A0844</t>
    <phoneticPr fontId="36"/>
  </si>
  <si>
    <t>那須野ヶ原みらい電力(株)</t>
    <rPh sb="11" eb="12">
      <t>カブ</t>
    </rPh>
    <phoneticPr fontId="36"/>
  </si>
  <si>
    <t>A0847</t>
  </si>
  <si>
    <t>柏崎あい・あーるエナジー(株)</t>
  </si>
  <si>
    <t>A0849</t>
  </si>
  <si>
    <t>京セラ(株)</t>
  </si>
  <si>
    <t>A0851</t>
  </si>
  <si>
    <t>(株)鳥取みらい電力</t>
  </si>
  <si>
    <t>A0852</t>
  </si>
  <si>
    <t>鈴鹿グリーンエナジー(株)</t>
  </si>
  <si>
    <t>A0854</t>
    <phoneticPr fontId="36"/>
  </si>
  <si>
    <r>
      <rPr>
        <sz val="11"/>
        <rFont val="Arial"/>
        <family val="2"/>
        <charset val="128"/>
      </rPr>
      <t>刈谷知立みらい電力</t>
    </r>
    <r>
      <rPr>
        <sz val="11"/>
        <rFont val="Arial"/>
        <family val="2"/>
      </rPr>
      <t>(</t>
    </r>
    <r>
      <rPr>
        <sz val="11"/>
        <rFont val="Arial"/>
        <family val="2"/>
        <charset val="128"/>
      </rPr>
      <t>株</t>
    </r>
    <r>
      <rPr>
        <sz val="11"/>
        <rFont val="Arial"/>
        <family val="2"/>
      </rPr>
      <t>)</t>
    </r>
  </si>
  <si>
    <t>A0859</t>
    <phoneticPr fontId="36"/>
  </si>
  <si>
    <r>
      <rPr>
        <sz val="11"/>
        <rFont val="Arial"/>
        <family val="2"/>
        <charset val="128"/>
      </rPr>
      <t>いちのみや未来エネルギー</t>
    </r>
    <r>
      <rPr>
        <sz val="11"/>
        <rFont val="Arial"/>
        <family val="2"/>
      </rPr>
      <t>(</t>
    </r>
    <r>
      <rPr>
        <sz val="11"/>
        <rFont val="Arial"/>
        <family val="2"/>
        <charset val="128"/>
      </rPr>
      <t>株</t>
    </r>
    <r>
      <rPr>
        <sz val="11"/>
        <rFont val="Arial"/>
        <family val="2"/>
      </rPr>
      <t>)</t>
    </r>
  </si>
  <si>
    <t>A0863</t>
  </si>
  <si>
    <t>(株)絆</t>
  </si>
  <si>
    <t>A0865</t>
  </si>
  <si>
    <t>東北エネルギーサービス(株)</t>
  </si>
  <si>
    <t>A0866</t>
  </si>
  <si>
    <t>(株)いなしきエナジー</t>
  </si>
  <si>
    <t>A0867</t>
  </si>
  <si>
    <t>ながのスマートパワー(株)</t>
  </si>
  <si>
    <t>A0868</t>
  </si>
  <si>
    <t>(株)ホクレン油機サービス</t>
  </si>
  <si>
    <t>【一般送配電事業者】</t>
    <rPh sb="1" eb="3">
      <t>イッパン</t>
    </rPh>
    <rPh sb="3" eb="4">
      <t>ソウ</t>
    </rPh>
    <rPh sb="4" eb="6">
      <t>ハイデン</t>
    </rPh>
    <rPh sb="6" eb="9">
      <t>ジギョウシャ</t>
    </rPh>
    <phoneticPr fontId="36"/>
  </si>
  <si>
    <t>番号</t>
    <rPh sb="0" eb="2">
      <t>バンゴウ</t>
    </rPh>
    <phoneticPr fontId="36"/>
  </si>
  <si>
    <t>基礎排出係数</t>
  </si>
  <si>
    <t>調整後排出係数</t>
  </si>
  <si>
    <t>(t-CO2/kWh)</t>
    <phoneticPr fontId="36"/>
  </si>
  <si>
    <t>北海道電力ネットワーク(株)</t>
  </si>
  <si>
    <t>東北電力ネットワーク(株)</t>
  </si>
  <si>
    <t>東京電力パワーグリッド(株)</t>
  </si>
  <si>
    <t>中部電力パワーグリッド(株)</t>
  </si>
  <si>
    <t>北陸電力送配電(株)</t>
  </si>
  <si>
    <t>関西電力送配電(株)</t>
  </si>
  <si>
    <t>中国電力ネットワーク(株)</t>
  </si>
  <si>
    <t>四国電力送配電(株)</t>
  </si>
  <si>
    <t>九州電力送配電(株)</t>
  </si>
  <si>
    <t>【一般送配電事業者】の係数は、最終保障供給または離島供給を受けている場合に使用する係数です。
沖縄電力以外の一般送配電事業者は全国平均係数を代用して報告・公表しています。</t>
    <phoneticPr fontId="36"/>
  </si>
  <si>
    <r>
      <rPr>
        <sz val="11"/>
        <color rgb="FF000000"/>
        <rFont val="ＭＳ Ｐゴシック"/>
        <family val="3"/>
        <charset val="128"/>
      </rPr>
      <t>代替値</t>
    </r>
    <rPh sb="0" eb="2">
      <t>ダイタイ</t>
    </rPh>
    <rPh sb="2" eb="3">
      <t>チ</t>
    </rPh>
    <phoneticPr fontId="36"/>
  </si>
  <si>
    <t>特定排出者が調達した非化石証書利用に係る情報</t>
    <phoneticPr fontId="21"/>
  </si>
  <si>
    <r>
      <t>○特定排出者は、温室効果ガス算定排出量（基礎排出量）及び調整後温室効果ガス排出量の調整において、非化石電源二酸化炭素削減相当量（非化石証書の量(kWh)×全国平均係数(t-CO</t>
    </r>
    <r>
      <rPr>
        <sz val="11"/>
        <color rgb="FF000000"/>
        <rFont val="MS UI Gothic"/>
        <family val="3"/>
        <charset val="1"/>
      </rPr>
      <t>₂</t>
    </r>
    <r>
      <rPr>
        <sz val="11"/>
        <color rgb="FF000000"/>
        <rFont val="HG丸ｺﾞｼｯｸM-PRO"/>
        <family val="3"/>
        <charset val="128"/>
      </rPr>
      <t xml:space="preserve">/kWh)×補正率）を、電気事業者から 小売供給された電気の使用に伴って発生する二酸化炭素の排出量を上限に控除することができます。
</t>
    </r>
    <r>
      <rPr>
        <sz val="9"/>
        <color rgb="FF000000"/>
        <rFont val="HG丸ｺﾞｼｯｸM-PRO"/>
        <family val="3"/>
        <charset val="128"/>
      </rPr>
      <t xml:space="preserve">
注）令和７年度の報告（令和６年度実績）に使用するFIT補正率および非FIT補正率は、令和７年７月頃に公表予定です。</t>
    </r>
    <phoneticPr fontId="36"/>
  </si>
  <si>
    <r>
      <rPr>
        <sz val="11"/>
        <color rgb="FF000000"/>
        <rFont val="ＭＳ ゴシック"/>
        <family val="3"/>
        <charset val="128"/>
      </rPr>
      <t>全国平均係数</t>
    </r>
    <r>
      <rPr>
        <sz val="11"/>
        <color rgb="FF000000"/>
        <rFont val="Arial"/>
        <family val="2"/>
      </rPr>
      <t>(t-CO</t>
    </r>
    <r>
      <rPr>
        <sz val="11"/>
        <color rgb="FF000000"/>
        <rFont val="ＭＳ ゴシック"/>
        <family val="3"/>
        <charset val="128"/>
      </rPr>
      <t>₂</t>
    </r>
    <r>
      <rPr>
        <sz val="11"/>
        <color rgb="FF000000"/>
        <rFont val="Arial"/>
        <family val="2"/>
      </rPr>
      <t>/kWh)</t>
    </r>
    <rPh sb="0" eb="2">
      <t>ゼンコク</t>
    </rPh>
    <rPh sb="2" eb="4">
      <t>ヘイキン</t>
    </rPh>
    <rPh sb="4" eb="6">
      <t>ケイスウ</t>
    </rPh>
    <phoneticPr fontId="36"/>
  </si>
  <si>
    <r>
      <t>FIT</t>
    </r>
    <r>
      <rPr>
        <sz val="11"/>
        <color rgb="FF000000"/>
        <rFont val="ＭＳ ゴシック"/>
        <family val="3"/>
        <charset val="128"/>
      </rPr>
      <t>補正率</t>
    </r>
    <rPh sb="3" eb="5">
      <t>ホセイ</t>
    </rPh>
    <rPh sb="5" eb="6">
      <t>リツ</t>
    </rPh>
    <phoneticPr fontId="36"/>
  </si>
  <si>
    <r>
      <rPr>
        <sz val="11"/>
        <color rgb="FF000000"/>
        <rFont val="ＭＳ Ｐゴシック"/>
        <family val="2"/>
        <charset val="128"/>
      </rPr>
      <t>非</t>
    </r>
    <r>
      <rPr>
        <sz val="11"/>
        <color rgb="FF000000"/>
        <rFont val="Arial"/>
        <family val="2"/>
      </rPr>
      <t>FIT</t>
    </r>
    <r>
      <rPr>
        <sz val="11"/>
        <color rgb="FF000000"/>
        <rFont val="ＭＳ Ｐゴシック"/>
        <family val="2"/>
        <charset val="128"/>
      </rPr>
      <t>補正率</t>
    </r>
    <rPh sb="0" eb="1">
      <t>ヒ</t>
    </rPh>
    <rPh sb="4" eb="6">
      <t>ホセイ</t>
    </rPh>
    <rPh sb="6" eb="7">
      <t>リツ</t>
    </rPh>
    <phoneticPr fontId="36"/>
  </si>
  <si>
    <t>月度明細書等をもとに入力ください。</t>
    <rPh sb="0" eb="2">
      <t>ゲツド</t>
    </rPh>
    <rPh sb="2" eb="5">
      <t>メイサイショ</t>
    </rPh>
    <rPh sb="5" eb="6">
      <t>ナド</t>
    </rPh>
    <rPh sb="10" eb="12">
      <t>ニュウリョク</t>
    </rPh>
    <phoneticPr fontId="6"/>
  </si>
  <si>
    <t>t-CO2/千kWh</t>
    <rPh sb="6" eb="7">
      <t>セン</t>
    </rPh>
    <phoneticPr fontId="6"/>
  </si>
  <si>
    <t>CNに向けた
投資マインド</t>
    <rPh sb="3" eb="4">
      <t>ム</t>
    </rPh>
    <rPh sb="7" eb="9">
      <t>トウシ</t>
    </rPh>
    <phoneticPr fontId="9"/>
  </si>
  <si>
    <t>社内脱炭素推進社内人材の存在　</t>
    <rPh sb="0" eb="2">
      <t>シャナイ</t>
    </rPh>
    <rPh sb="2" eb="3">
      <t>ダツ</t>
    </rPh>
    <rPh sb="3" eb="5">
      <t>タンソ</t>
    </rPh>
    <rPh sb="5" eb="7">
      <t>スイシン</t>
    </rPh>
    <rPh sb="7" eb="9">
      <t>シャナイ</t>
    </rPh>
    <rPh sb="9" eb="11">
      <t>ジンザイ</t>
    </rPh>
    <rPh sb="12" eb="14">
      <t>ソンザイ</t>
    </rPh>
    <phoneticPr fontId="9"/>
  </si>
  <si>
    <t>機器管理状況　機器リストの存在と最新版と旧版との識別</t>
    <rPh sb="0" eb="6">
      <t>キキカンリジョウキョウ</t>
    </rPh>
    <rPh sb="7" eb="9">
      <t>キキ</t>
    </rPh>
    <rPh sb="13" eb="15">
      <t>ソンザイ</t>
    </rPh>
    <rPh sb="16" eb="19">
      <t>サイシンバン</t>
    </rPh>
    <rPh sb="20" eb="22">
      <t>キュウハン</t>
    </rPh>
    <rPh sb="24" eb="26">
      <t>シキベツ</t>
    </rPh>
    <phoneticPr fontId="9"/>
  </si>
  <si>
    <t>ネット環境　Zoom会議　WiFi　等</t>
    <rPh sb="3" eb="5">
      <t>カンキョウ</t>
    </rPh>
    <rPh sb="10" eb="12">
      <t>カイギ</t>
    </rPh>
    <rPh sb="18" eb="19">
      <t>ナド</t>
    </rPh>
    <phoneticPr fontId="9"/>
  </si>
  <si>
    <t>「事業選定記録シート」</t>
    <rPh sb="5" eb="7">
      <t>キロク</t>
    </rPh>
    <phoneticPr fontId="9"/>
  </si>
  <si>
    <r>
      <t>生産</t>
    </r>
    <r>
      <rPr>
        <sz val="11"/>
        <rFont val="ＭＳ Ｐ明朝"/>
        <family val="1"/>
        <charset val="128"/>
      </rPr>
      <t>設備</t>
    </r>
    <rPh sb="0" eb="2">
      <t>セイサン</t>
    </rPh>
    <rPh sb="2" eb="4">
      <t>セツビ</t>
    </rPh>
    <phoneticPr fontId="6"/>
  </si>
  <si>
    <r>
      <t>工作機械、</t>
    </r>
    <r>
      <rPr>
        <sz val="11"/>
        <rFont val="ＭＳ Ｐ明朝"/>
        <family val="1"/>
        <charset val="128"/>
      </rPr>
      <t>製品製造機械</t>
    </r>
    <rPh sb="0" eb="2">
      <t>コウサク</t>
    </rPh>
    <rPh sb="2" eb="4">
      <t>キカイ</t>
    </rPh>
    <rPh sb="5" eb="11">
      <t>セイヒンセイゾウキカイ</t>
    </rPh>
    <phoneticPr fontId="6"/>
  </si>
  <si>
    <t>工業炉、乾燥、加熱炉</t>
    <rPh sb="4" eb="6">
      <t>カンソウ</t>
    </rPh>
    <rPh sb="7" eb="10">
      <t>カネツロ</t>
    </rPh>
    <phoneticPr fontId="21"/>
  </si>
  <si>
    <t>主要ＣＯ２排出源</t>
    <rPh sb="0" eb="2">
      <t>シュヨウ</t>
    </rPh>
    <rPh sb="5" eb="8">
      <t>ハイシュツゲン</t>
    </rPh>
    <phoneticPr fontId="6"/>
  </si>
  <si>
    <t>申込日</t>
    <rPh sb="0" eb="3">
      <t>モウシコミビ</t>
    </rPh>
    <phoneticPr fontId="6"/>
  </si>
  <si>
    <t>【参照資料】産業分類B　大中細分類番号一覧</t>
    <phoneticPr fontId="6"/>
  </si>
  <si>
    <t>日本標準産業分類</t>
    <rPh sb="0" eb="2">
      <t>ニホン</t>
    </rPh>
    <rPh sb="2" eb="4">
      <t>ヒョウジュン</t>
    </rPh>
    <rPh sb="4" eb="6">
      <t>サンギョウ</t>
    </rPh>
    <rPh sb="6" eb="8">
      <t>ブンルイ</t>
    </rPh>
    <phoneticPr fontId="21"/>
  </si>
  <si>
    <r>
      <t>（大分類：アルファベット　</t>
    </r>
    <r>
      <rPr>
        <b/>
        <sz val="14"/>
        <color rgb="FFFF0000"/>
        <rFont val="ＭＳ Ｐ明朝"/>
        <family val="1"/>
        <charset val="128"/>
      </rPr>
      <t>中分類：２桁　小分類：３桁</t>
    </r>
    <r>
      <rPr>
        <b/>
        <sz val="14"/>
        <rFont val="ＭＳ Ｐ明朝"/>
        <family val="1"/>
        <charset val="128"/>
      </rPr>
      <t>　細分類：４桁）</t>
    </r>
    <rPh sb="1" eb="4">
      <t>ダイブンルイ</t>
    </rPh>
    <rPh sb="13" eb="14">
      <t>チュウ</t>
    </rPh>
    <rPh sb="14" eb="16">
      <t>ブンルイ</t>
    </rPh>
    <rPh sb="18" eb="19">
      <t>ケタ</t>
    </rPh>
    <rPh sb="20" eb="23">
      <t>ショウブンルイ</t>
    </rPh>
    <rPh sb="25" eb="26">
      <t>ケタ</t>
    </rPh>
    <rPh sb="27" eb="30">
      <t>サイブンルイ</t>
    </rPh>
    <rPh sb="32" eb="33">
      <t>ケタ</t>
    </rPh>
    <phoneticPr fontId="21"/>
  </si>
  <si>
    <t>大分類 Ａ　農業，林業</t>
  </si>
  <si>
    <t>中分類</t>
    <phoneticPr fontId="85"/>
  </si>
  <si>
    <t>農業</t>
  </si>
  <si>
    <t>管理，補助的経済活動を行う事業所（01農業）</t>
  </si>
  <si>
    <t>　　　　　　0100　　主として管理事務を行う本社等</t>
  </si>
  <si>
    <t>　　　　　　0109　　その他の管理，補助的経済活動を行う事業所</t>
  </si>
  <si>
    <t>耕種農業</t>
  </si>
  <si>
    <t>　　　　　　0111　　米作農業</t>
  </si>
  <si>
    <t>　　　　　　0112　　米作以外の穀作農業</t>
  </si>
  <si>
    <t>　　　　　　0113　　野菜作農業（きのこ類の栽培を含む）</t>
  </si>
  <si>
    <t>　　　　　　0114　　果樹作農業</t>
  </si>
  <si>
    <t>　　　　　　0115　　花き作農業</t>
  </si>
  <si>
    <t>　　　　　　0116　　工芸農作物農業</t>
  </si>
  <si>
    <t>　　　　　　0117　　ばれいしょ・かんしょ作農業</t>
  </si>
  <si>
    <t>　　　　　　0119　　その他の耕種農業</t>
  </si>
  <si>
    <t>畜産農業</t>
  </si>
  <si>
    <t>　　　　　　0121　　酪農業</t>
  </si>
  <si>
    <t>　　　　　　0122　　肉用牛生産業</t>
  </si>
  <si>
    <t>　　　　　　0123　　養豚業</t>
  </si>
  <si>
    <t>　　　　　　0124　　養鶏業</t>
  </si>
  <si>
    <t>　　　　　　0125　　畜産類似業</t>
  </si>
  <si>
    <t>　　　　　　0126　　養蚕農業</t>
  </si>
  <si>
    <t>　　　　　　0129　　その他の畜産農業</t>
  </si>
  <si>
    <t>農業サービス業（園芸サービス業を除く）</t>
  </si>
  <si>
    <t>　　　　　　0131　　穀作サービス業</t>
  </si>
  <si>
    <t>　　　　　　0132　　野菜作・果樹作サービス業</t>
  </si>
  <si>
    <t>　　　　　　0133　　穀作，野菜作・果樹作以外の耕種サービス業</t>
  </si>
  <si>
    <t>　　　　　　0134　　畜産サービス業（獣医業を除く）</t>
  </si>
  <si>
    <t>園芸サービス業</t>
  </si>
  <si>
    <t>　　　　　　0141　　園芸サービス業</t>
  </si>
  <si>
    <t>中分類</t>
  </si>
  <si>
    <t>林業</t>
  </si>
  <si>
    <t>管理，補助的経済活動を行う事業所（02林業）</t>
  </si>
  <si>
    <t>　　　　　　0200　　主として管理事務を行う本社等</t>
  </si>
  <si>
    <t>　　　　　　0209　　その他の管理，補助的経済活動を行う事業所</t>
  </si>
  <si>
    <t>育林業</t>
  </si>
  <si>
    <t>　　　　　　0211　　育林業</t>
  </si>
  <si>
    <t>素材生産業</t>
  </si>
  <si>
    <t>　　　　　　0221　　素材生産業</t>
  </si>
  <si>
    <t>特用林産物生産業（きのこ類の栽培を除く）</t>
  </si>
  <si>
    <t>　　　　　　0231　　製薪炭業</t>
  </si>
  <si>
    <t>　　　　　　0239　　その他の特用林産物生産業（きのこ類の栽培を除く）</t>
  </si>
  <si>
    <t>林業サービス業</t>
  </si>
  <si>
    <t>　　　　　　0241　　育林サービス業</t>
  </si>
  <si>
    <t>　　　　　　0242　　素材生産サービス業</t>
  </si>
  <si>
    <t>　　　　　　0243　　山林種苗生産サービス業</t>
  </si>
  <si>
    <t>　　　　　　0249　　その他の林業サービス業</t>
  </si>
  <si>
    <t>その他の林業</t>
  </si>
  <si>
    <t>　　　　　　0299　　その他の林業</t>
  </si>
  <si>
    <t>大分類 Ｂ　漁業</t>
  </si>
  <si>
    <t>漁業（水産養殖業を除く）</t>
  </si>
  <si>
    <t>管理，補助的経済活動を行う事業所（03漁業）</t>
  </si>
  <si>
    <t>　　　　　　0300　　主として管理事務を行う本社等</t>
  </si>
  <si>
    <t>　　　　　　0309　　その他の管理，補助的経済活動を行う事業所</t>
  </si>
  <si>
    <t>海面漁業</t>
  </si>
  <si>
    <t>　　　　　　0311　　底びき網漁業</t>
  </si>
  <si>
    <t>　　　　　　0312　　まき網漁業</t>
  </si>
  <si>
    <t>　　　　　　0313　　刺網漁業</t>
  </si>
  <si>
    <t>　　　　　　0314　　釣・はえ縄漁業</t>
  </si>
  <si>
    <t>　　　　　　0315　　定置網漁業</t>
  </si>
  <si>
    <t>　　　　　　0316　　地びき網・船びき網漁業</t>
  </si>
  <si>
    <t>　　　　　　0317　　採貝・採藻業</t>
  </si>
  <si>
    <t>　　　　　　0318　　捕鯨業</t>
  </si>
  <si>
    <t>　　　　　　0319　　その他の海面漁業</t>
  </si>
  <si>
    <t>内水面漁業</t>
  </si>
  <si>
    <t>　　　　　　0321　　内水面漁業</t>
  </si>
  <si>
    <t>水産養殖業</t>
  </si>
  <si>
    <t>管理，補助的経済活動を行う事業所（04水産養殖業）</t>
  </si>
  <si>
    <t>　　　　　　0400　　主として管理事務を行う本社等</t>
  </si>
  <si>
    <t>　　　　　　0409　　その他の管理，補助的経済活動を行う事業所</t>
  </si>
  <si>
    <t>海面養殖業</t>
  </si>
  <si>
    <t>　　　　　　0411　　魚類養殖業</t>
  </si>
  <si>
    <t>　　　　　　0412　　貝類養殖業</t>
  </si>
  <si>
    <t>　　　　　　0413　　藻類養殖業</t>
  </si>
  <si>
    <t>　　　　　　0414　　真珠養殖業</t>
  </si>
  <si>
    <t>　　　　　　0415　　種苗養殖業</t>
  </si>
  <si>
    <t>　　　　　　0419　　その他の海面養殖業</t>
  </si>
  <si>
    <t>内水面養殖業</t>
  </si>
  <si>
    <t>　　　　　　0421　　内水面養殖業</t>
  </si>
  <si>
    <t>大分類 Ｃ　鉱業，採石業，砂利採取業</t>
  </si>
  <si>
    <t>鉱業，採石業，砂利採取業</t>
  </si>
  <si>
    <t>管理，補助的経済活動を行う事業所（05鉱業，採石業，砂利採取業）</t>
  </si>
  <si>
    <t>　　　　　　0500　　主として管理事務を行う本社等</t>
  </si>
  <si>
    <t>　　　　　　0509　　その他の管理，補助的経済活動を行う事業所</t>
  </si>
  <si>
    <t>金属鉱業</t>
  </si>
  <si>
    <t>　　　　　　0511　　金・銀鉱業</t>
  </si>
  <si>
    <t>　　　　　　0512　　鉛・亜鉛鉱業</t>
  </si>
  <si>
    <t>　　　　　　0513　　鉄鉱業</t>
  </si>
  <si>
    <t>　　　　　　0519　　その他の金属鉱業</t>
  </si>
  <si>
    <t>石炭・亜炭鉱業</t>
  </si>
  <si>
    <t>　　　　　　0521　　石炭鉱業（石炭選別業を含む）</t>
  </si>
  <si>
    <t>　　　　　　0522　　亜炭鉱業</t>
  </si>
  <si>
    <t>原油・天然ガス鉱業</t>
  </si>
  <si>
    <t>　　　　　　0531　　原油鉱業</t>
  </si>
  <si>
    <t>　　　　　　0532　　天然ガス鉱業</t>
  </si>
  <si>
    <t>採石業，砂・砂利・玉石採取業</t>
  </si>
  <si>
    <t>　　　　　　0541　　花こう岩・同類似岩石採石業</t>
  </si>
  <si>
    <t>　　　　　　0542　　石英粗面岩・同類似岩石採石業</t>
  </si>
  <si>
    <t>　　　　　　0543　　安山岩・同類似岩石採石業</t>
  </si>
  <si>
    <t>　　　　　　0544　　大理石採石業</t>
  </si>
  <si>
    <t>　　　　　　0545　　ぎょう灰岩採石業</t>
  </si>
  <si>
    <t>　　　　　　0546　　砂岩採石業</t>
  </si>
  <si>
    <t>　　　　　　0547　　粘板岩採石業</t>
  </si>
  <si>
    <t>　　　　　　0548　　砂・砂利・玉石採取業</t>
  </si>
  <si>
    <t>　　　　　　0549　　その他の採石業，砂・砂利・玉石採取業</t>
  </si>
  <si>
    <t>窯業原料用鉱物鉱業（耐火物・陶磁器・ガラス・セメント原料用に限る）</t>
  </si>
  <si>
    <t>　　　　　　0551　　耐火粘土鉱業</t>
  </si>
  <si>
    <t>　　　　　　0552　　ろう石鉱業</t>
  </si>
  <si>
    <t>　　　　　　0553　　ドロマイト鉱業</t>
  </si>
  <si>
    <t>　　　　　　0554　　長石鉱業</t>
  </si>
  <si>
    <t>　　　　　　0555　　けい石鉱業</t>
  </si>
  <si>
    <t>　　　　　　0556　　天然けい砂鉱業</t>
  </si>
  <si>
    <t>　　　　　　0557　　石灰石鉱業</t>
  </si>
  <si>
    <t>　　　　　　0559　　その他の窯業原料用鉱物鉱業</t>
  </si>
  <si>
    <t>その他の鉱業</t>
  </si>
  <si>
    <t>　　　　　　0591　　酸性白土鉱業</t>
  </si>
  <si>
    <t>　　　　　　0592　　ベントナイト鉱業</t>
  </si>
  <si>
    <t>　　　　　　0593　　けいそう土鉱業</t>
  </si>
  <si>
    <t>　　　　　　0594　　滑石鉱業</t>
  </si>
  <si>
    <t>　　　　　　0599　　他に分類されない鉱業</t>
  </si>
  <si>
    <t>大分類 Ｄ　建設業</t>
  </si>
  <si>
    <t>総合工事業</t>
  </si>
  <si>
    <t>管理，補助的経済活動を行う事業所（06総合工事業）</t>
  </si>
  <si>
    <t>　　　　　　0600　　主として管理事務を行う本社等</t>
  </si>
  <si>
    <t>　　　　　　0609　　その他の管理，補助的経済活動を行う事業所</t>
  </si>
  <si>
    <t>一般土木建築工事業</t>
  </si>
  <si>
    <t>　　　　　　0611　　一般土木建築工事業</t>
  </si>
  <si>
    <t>土木工事業（舗装工事業を除く）</t>
  </si>
  <si>
    <t>　　　　　　0621　　土木工事業(別掲を除く)</t>
  </si>
  <si>
    <t>　　　　　　0622　　造園工事業</t>
  </si>
  <si>
    <t>　　　　　　0623　　しゅんせつ工事業</t>
  </si>
  <si>
    <t>舗装工事業</t>
  </si>
  <si>
    <t>　　　　　　0631　　舗装工事業</t>
  </si>
  <si>
    <t>建築工事業(木造建築工事業を除く)</t>
  </si>
  <si>
    <t>　　　　　　0641　　建築工事業(木造建築工事業を除く)</t>
  </si>
  <si>
    <t>木造建築工事業</t>
  </si>
  <si>
    <t>　　　　　　0651　　木造建築工事業</t>
  </si>
  <si>
    <t>建築リフォーム工事業</t>
  </si>
  <si>
    <t>　　　　　　0661　　建築リフォーム工事業</t>
  </si>
  <si>
    <t>職別工事業(設備工事業を除く)</t>
  </si>
  <si>
    <t>管理，補助的経済活動を行う事業所（07職別工事業）</t>
  </si>
  <si>
    <t>　　　　　　0700　　主として管理事務を行う本社等</t>
  </si>
  <si>
    <t>　　　　　　0709　　その他の管理，補助的経済活動を行う事業所</t>
  </si>
  <si>
    <t>大工工事業</t>
  </si>
  <si>
    <t>　　　　　　0711　　大工工事業(型枠大工工事業を除く)</t>
  </si>
  <si>
    <t>　　　　　　0712　　型枠大工工事業</t>
  </si>
  <si>
    <t>とび・土工・コンクリート工事業</t>
  </si>
  <si>
    <t>　　　　　　0721　　とび工事業</t>
  </si>
  <si>
    <t>　　　　　　0722　　土工・コンクリート工事業</t>
  </si>
  <si>
    <t>　　　　　　0723　　特殊コンクリート工事業</t>
  </si>
  <si>
    <t>鉄骨・鉄筋工事業</t>
  </si>
  <si>
    <t>　　　　　　0731　　鉄骨工事業</t>
  </si>
  <si>
    <t>　　　　　　0732　　鉄筋工事業</t>
  </si>
  <si>
    <t>石工・れんが・タイル・ブロック工事業</t>
  </si>
  <si>
    <t>　　　　　　0741　　石工工事業</t>
  </si>
  <si>
    <t>　　　　　　0742　　れんが工事業</t>
  </si>
  <si>
    <t>　　　　　　0743　　タイル工事業</t>
  </si>
  <si>
    <t>　　　　　　0744　　コンクリートブロック工事業</t>
  </si>
  <si>
    <t>左官工事業</t>
  </si>
  <si>
    <t>　　　　　　0751　　左官工事業</t>
  </si>
  <si>
    <t>板金・金物工事業</t>
  </si>
  <si>
    <t>　　　　　　0761　　金属製屋根工事業</t>
  </si>
  <si>
    <t>　　　　　　0762　　板金工事業</t>
  </si>
  <si>
    <t>　　　　　　0763　　建築金物工事業</t>
  </si>
  <si>
    <t>塗装工事業</t>
  </si>
  <si>
    <t>　　　　　　0771　　塗装工事業（道路標示・区画線工事業を除く）</t>
  </si>
  <si>
    <t>　　　　　　0772　　道路標示・区画線工事業</t>
  </si>
  <si>
    <t>床・内装工事業</t>
  </si>
  <si>
    <t>　　　　　　0781　　床工事業</t>
  </si>
  <si>
    <t>　　　　　　0782　　内装工事業</t>
  </si>
  <si>
    <t>その他の職別工事業</t>
  </si>
  <si>
    <t>　　　　　　0791　　ガラス工事業</t>
  </si>
  <si>
    <t>　　　　　　0792　　金属製建具工事業</t>
  </si>
  <si>
    <t>　　　　　　0793　　木製建具工事業</t>
  </si>
  <si>
    <t>　　　　　　0794　　屋根工事業（金属製屋根工事業を除く）</t>
  </si>
  <si>
    <t>　　　　　　0795　　防水工事業</t>
  </si>
  <si>
    <t>　　　　　　0796　　はつり・解体工事業</t>
  </si>
  <si>
    <t>　　　　　　0799　　他に分類されない職別工事業</t>
  </si>
  <si>
    <t>設備工事業</t>
  </si>
  <si>
    <t>管理，補助的経済活動を行う事業所（08設備工事業）</t>
  </si>
  <si>
    <t>　　　　　　0800　　主として管理事務を行う本社等</t>
  </si>
  <si>
    <t>　　　　　　0809　　その他の管理，補助的経済活動を行う事業所</t>
  </si>
  <si>
    <t>電気工事業</t>
  </si>
  <si>
    <t>　　　　　　0811　　一般電気工事業</t>
  </si>
  <si>
    <t>　　　　　　0812　　電気配線工事業</t>
  </si>
  <si>
    <t>電気通信・信号装置工事業</t>
  </si>
  <si>
    <t>　　　　　　0821　　電気通信工事業（有線テレビジョン放送設備設置工事業を除く）</t>
  </si>
  <si>
    <t>　　　　　　0822　　有線テレビジョン放送設備設置工事業</t>
  </si>
  <si>
    <t>　　　　　　0823　　信号装置工事業</t>
  </si>
  <si>
    <t>管工事業（さく井工事業を除く）</t>
  </si>
  <si>
    <t>　　　　　　0831　　一般管工事業</t>
  </si>
  <si>
    <t>　　　　　　0832　　冷暖房設備工事業</t>
  </si>
  <si>
    <t>　　　　　　0833　　給排水・衛生設備工事業</t>
  </si>
  <si>
    <t>　　　　　　0839　　その他の管工事業</t>
  </si>
  <si>
    <t>機械器具設置工事業</t>
  </si>
  <si>
    <t>　　　　　　0841　　機械器具設置工事業（昇降設備工事業を除く）</t>
  </si>
  <si>
    <t>　　　　　　0842　　昇降設備工事業</t>
  </si>
  <si>
    <t>その他の設備工事業</t>
  </si>
  <si>
    <t>　　　　　　0891　　築炉工事業</t>
  </si>
  <si>
    <t>　　　　　　0892　　熱絶縁工事業</t>
  </si>
  <si>
    <t>　　　　　　0893　　道路標識設置工事業</t>
  </si>
  <si>
    <t>　　　　　　0894　　さく井工事業</t>
  </si>
  <si>
    <t>大分類 Ｅ　製造業</t>
  </si>
  <si>
    <t>すべて対象（工場・物流施設）</t>
    <rPh sb="3" eb="5">
      <t>タイショウ</t>
    </rPh>
    <rPh sb="6" eb="8">
      <t>コウジョウ</t>
    </rPh>
    <phoneticPr fontId="21"/>
  </si>
  <si>
    <t>食料品製造業</t>
  </si>
  <si>
    <t>管理，補助的経済活動を行う事業所（09食料品製造業）</t>
  </si>
  <si>
    <t>　　　　　　0900　　主として管理事務を行う本社等</t>
    <phoneticPr fontId="21"/>
  </si>
  <si>
    <t>　　　　　　0909　　その他の管理，補助的経済活動を行う事業所</t>
  </si>
  <si>
    <t>畜産食料品製造業</t>
  </si>
  <si>
    <t>　　　　　　0911　　部分肉・冷凍肉製造業</t>
  </si>
  <si>
    <t>　　　　　　0912　　肉加工品製造業</t>
  </si>
  <si>
    <t>　　　　　　0913　　処理牛乳・乳飲料製造業</t>
  </si>
  <si>
    <t>　　　　　　0914　　乳製品製造業（処理牛乳，乳飲料を除く）</t>
  </si>
  <si>
    <t>　　　　　　0919　　その他の畜産食料品製造業</t>
  </si>
  <si>
    <t>水産食料品製造業</t>
  </si>
  <si>
    <t>　　　　　　0921　　水産缶詰・瓶詰製造業</t>
  </si>
  <si>
    <t>　　　　　　0922　　海藻加工業</t>
  </si>
  <si>
    <t>　　　　　　0923　　水産練製品製造業</t>
  </si>
  <si>
    <t>　　　　　　0924　　塩干・塩蔵品製造業</t>
  </si>
  <si>
    <t>　　　　　　0925　　冷凍水産物製造業</t>
  </si>
  <si>
    <t>　　　　　　0926　　冷凍水産食品製造業</t>
  </si>
  <si>
    <t>　　　　　　0929　　その他の水産食料品製造業</t>
  </si>
  <si>
    <t>野菜缶詰・果実缶詰・農産保存食料品製造業</t>
  </si>
  <si>
    <t>　　　　　　0931　　野菜缶詰・果実缶詰・農産保存食料品製造業（野菜漬物を除く）</t>
  </si>
  <si>
    <t>　　　　　　0932　　野菜漬物製造業（缶詰，瓶詰，つぼ詰を除く）</t>
  </si>
  <si>
    <t>調味料製造業</t>
  </si>
  <si>
    <t>　　　　　　0941　　味そ製造業</t>
  </si>
  <si>
    <t>　　　　　　0942　　しょう油・食用アミノ酸製造業</t>
  </si>
  <si>
    <t>　　　　　　0943　　ソース製造業</t>
  </si>
  <si>
    <t>　　　　　　0944　　食酢製造業</t>
  </si>
  <si>
    <t>　　　　　　0949　　その他の調味料製造業</t>
  </si>
  <si>
    <t>糖類製造業</t>
  </si>
  <si>
    <t>　　　　　　0951　　砂糖製造業（砂糖精製業を除く）</t>
  </si>
  <si>
    <t>　　　　　　0952　　砂糖精製業</t>
  </si>
  <si>
    <t>　　　　　　0953　　ぶどう糖・水あめ・異性化糖製造業</t>
  </si>
  <si>
    <t>精穀・製粉業</t>
  </si>
  <si>
    <t>　　　　　　0961　　精米・精麦業</t>
  </si>
  <si>
    <t>　　　　　　0962　　小麦粉製造業</t>
  </si>
  <si>
    <t>　　　　　　0969　　その他の精穀・製粉業</t>
  </si>
  <si>
    <t>パン・菓子製造業</t>
  </si>
  <si>
    <t>　　　　　　0971　　パン製造業</t>
  </si>
  <si>
    <t>　　　　　　0972　　生菓子製造業</t>
  </si>
  <si>
    <t>　　　　　　0973　　ビスケット類・干菓子製造業</t>
  </si>
  <si>
    <t>　　　　　　0974　　米菓製造業</t>
  </si>
  <si>
    <t>　　　　　　0979　　その他のパン・菓子製造業</t>
  </si>
  <si>
    <t>動植物油脂製造業</t>
  </si>
  <si>
    <t>　　　　　　0981　　動植物油脂製造業（食用油脂加工業を除く）</t>
  </si>
  <si>
    <t>　　　　　　0982　　食用油脂加工業</t>
  </si>
  <si>
    <t>その他の食料品製造業</t>
  </si>
  <si>
    <t>　　　　　　0991　　でんぷん製造業</t>
  </si>
  <si>
    <t>　　　　　　0992　　めん類製造業</t>
  </si>
  <si>
    <t>　　　　　　0993　　豆腐・油揚製造業</t>
  </si>
  <si>
    <t>　　　　　　0994　　あん類製造業</t>
  </si>
  <si>
    <t>　　　　　　0995　　冷凍調理食品製造業</t>
  </si>
  <si>
    <t>　　　　　　0996　　そう（惣）菜製造業</t>
  </si>
  <si>
    <t>　　　　　　0997　　すし・弁当・調理パン製造業</t>
  </si>
  <si>
    <t>　　　　　　0998　　レトルト食品製造業</t>
  </si>
  <si>
    <t>　　　　　　0999　　他に分類されない食料品製造業</t>
  </si>
  <si>
    <t>飲料・たばこ・飼料製造業</t>
  </si>
  <si>
    <t>管理，補助的経済活動を行う事業所（10飲料・たばこ・飼料製造業）</t>
  </si>
  <si>
    <t>　　　　　　1000　　主として管理事務を行う本社等</t>
  </si>
  <si>
    <t>　　　　　　1009　　その他の管理，補助的経済活動を行う事業所</t>
  </si>
  <si>
    <t>清涼飲料製造業</t>
  </si>
  <si>
    <t>　　　　　　1011　　清涼飲料製造業</t>
  </si>
  <si>
    <t>酒類製造業</t>
  </si>
  <si>
    <t>　　　　　　1021　　果実酒製造業</t>
  </si>
  <si>
    <t>　　　　　　1022　　ビール類製造業</t>
  </si>
  <si>
    <t>　　　　　　1023　　清酒製造業</t>
  </si>
  <si>
    <t>　　　　　　1024　　蒸留酒・混成酒製造業</t>
  </si>
  <si>
    <t>茶・コーヒー製造業（清涼飲料を除く）</t>
  </si>
  <si>
    <t>　　　　　　1031　　製茶業</t>
  </si>
  <si>
    <t>　　　　　　1032　　コーヒー製造業</t>
  </si>
  <si>
    <t>製氷業</t>
  </si>
  <si>
    <t>　　　　　　1041　　製氷業</t>
  </si>
  <si>
    <t>たばこ製造業</t>
  </si>
  <si>
    <t>　　　　　　1051　　たばこ製造業（葉たばこ処理業を除く)</t>
  </si>
  <si>
    <t>　　　　　　1052　　葉たばこ処理業</t>
  </si>
  <si>
    <t>飼料・有機質肥料製造業</t>
  </si>
  <si>
    <t>　　　　　　1061　　配合飼料製造業</t>
  </si>
  <si>
    <t>　　　　　　1062　　単体飼料製造業</t>
  </si>
  <si>
    <t>　　　　　　1063　　有機質肥料製造業</t>
  </si>
  <si>
    <t>繊維工業</t>
  </si>
  <si>
    <t>管理，補助的経済活動を行う事業所（11繊維工業）</t>
  </si>
  <si>
    <t>　　　　　　1100　　主として管理事務を行う本社等</t>
  </si>
  <si>
    <t>　　　　　　1109　　その他の管理，補助的経済活動を行う事業所</t>
  </si>
  <si>
    <t>製糸業，紡績業，化学繊維・ねん糸等製造業</t>
  </si>
  <si>
    <t>　　　　　　1111　　製糸業</t>
  </si>
  <si>
    <t>　　　　　　1112　　化学繊維製造業</t>
  </si>
  <si>
    <t>　　　　　　1113　　炭素繊維製造業</t>
  </si>
  <si>
    <t>　　　　　　1114　　綿紡績業</t>
  </si>
  <si>
    <t>　　　　　　1115　　化学繊維紡績業</t>
  </si>
  <si>
    <t>　　　　　　1116　　毛紡績業</t>
  </si>
  <si>
    <t>　　　　　　1117　　ねん糸製造業（かさ高加工糸を除く）</t>
  </si>
  <si>
    <t>　　　　　　1118　　かさ高加工糸製造業</t>
  </si>
  <si>
    <t>　　　　　　1119　　その他の紡績業</t>
  </si>
  <si>
    <t>織物業</t>
    <phoneticPr fontId="21"/>
  </si>
  <si>
    <t>　　　　　　1121　　綿・スフ織物業</t>
  </si>
  <si>
    <t>　　　　　　1122　　絹・人絹織物業</t>
  </si>
  <si>
    <t>　　　　　　1123　　毛織物業</t>
    <phoneticPr fontId="21"/>
  </si>
  <si>
    <t>　　　　　　1124　　麻織物業</t>
  </si>
  <si>
    <t>　　　　　　1125　　細幅織物業</t>
  </si>
  <si>
    <t>　　　　　　1129　　その他の織物業</t>
  </si>
  <si>
    <t>ニット生地製造業</t>
  </si>
  <si>
    <t>　　　　　　1131　　丸編ニット生地製造業</t>
  </si>
  <si>
    <t>　　　　　　1132　　たて編ニット生地製造業</t>
  </si>
  <si>
    <t>　　　　　　1133　　横編ニット生地製造業</t>
  </si>
  <si>
    <t>染色整理業</t>
  </si>
  <si>
    <t>　　　　　　1141　　綿・スフ・麻織物機械染色業</t>
  </si>
  <si>
    <t>　　　　　　1142　　絹・人絹織物機械染色業</t>
  </si>
  <si>
    <t>　　　　　　1143　　毛織物機械染色整理業</t>
  </si>
  <si>
    <t>　　　　　　1144　　織物整理業</t>
  </si>
  <si>
    <t>　　　　　　1145　　織物手加工染色整理業</t>
  </si>
  <si>
    <t>　　　　　　1146　　綿状繊維・糸染色整理業</t>
  </si>
  <si>
    <t>　　　　　　1147　　ニット・レース染色整理業</t>
  </si>
  <si>
    <t>　　　　　　1148　　繊維雑品染色整理業</t>
  </si>
  <si>
    <t>綱・網・レース・繊維粗製品製造業</t>
  </si>
  <si>
    <t>　　　　　　1151　　綱製造業</t>
  </si>
  <si>
    <t>　　　　　　1152　　漁網製造業</t>
  </si>
  <si>
    <t>　　　　　　1153　　網地製造業（漁網を除く）</t>
  </si>
  <si>
    <t>　　　　　　1154　　レース製造業</t>
  </si>
  <si>
    <t>　　　　　　1155　　組ひも製造業</t>
  </si>
  <si>
    <t>　　　　　　1156　　整毛業</t>
  </si>
  <si>
    <t>　　　　　　1157　　フェルト・不織布製造業</t>
  </si>
  <si>
    <t>　　　　　　1158　　上塗りした織物・防水した織物製造業</t>
  </si>
  <si>
    <t>　　　　　　1159　　その他の繊維粗製品製造業</t>
  </si>
  <si>
    <t>外衣・シャツ製造業（和式を除く）</t>
  </si>
  <si>
    <t>　　　　　　1161　　織物製成人男子・少年服製造業（不織布製及びレース製を含む）</t>
  </si>
  <si>
    <t>　　　　　　1162　　織物製成人女子・少女服製造業（不織布製及びレース製を含む）</t>
  </si>
  <si>
    <t>　　　　　　1163　　織物製乳幼児服製造業（不織布製及びレース製を含む）</t>
  </si>
  <si>
    <t>　　　　　　1164　　織物製シャツ製造業（不織布製及びレース製を含み、下着を除く）</t>
  </si>
  <si>
    <t>　　　　　　1165　　織物製事務用・作業用・衛生用・スポーツ用衣服・学校服製造業（不織布製及びレース製を含む）</t>
    <phoneticPr fontId="21"/>
  </si>
  <si>
    <t>　　　　　　1166　　ニット製外衣製造業（アウターシャツ類，セーター類などを除く）</t>
  </si>
  <si>
    <t>　　　　　　1167　　ニット製アウターシャツ類製造業</t>
  </si>
  <si>
    <t>　　　　　　1168　　セーター類製造業</t>
  </si>
  <si>
    <t>　　　　　　1169　　その他の外衣・シャツ製造業</t>
  </si>
  <si>
    <t>下着類製造業</t>
  </si>
  <si>
    <t>　　　　　　1171　　織物製下着製造業</t>
  </si>
  <si>
    <t>　　　　　　1172　　ニット製下着製造業</t>
  </si>
  <si>
    <t>　　　　　　1173　　織物製・ニット製寝着類製造業</t>
  </si>
  <si>
    <t>　　　　　　1174　　補整着製造業</t>
  </si>
  <si>
    <t>和装製品・その他の衣服・繊維製身の回り品製造業</t>
  </si>
  <si>
    <t>　　　　　　1181　　和装製品製造業（足袋を含む）</t>
  </si>
  <si>
    <t>　　　　　　1182　　ネクタイ製造業</t>
  </si>
  <si>
    <t>　　　　　　1183　　スカーフ・マフラー・ハンカチーフ製造業</t>
  </si>
  <si>
    <t>　　　　　　1184　　靴下製造業</t>
  </si>
  <si>
    <t>　　　　　　1185　　手袋製造業</t>
  </si>
  <si>
    <t>　　　　　　1186　　帽子製造業（帽体を含む）</t>
  </si>
  <si>
    <t>　　　　　　1189　　他に分類されない衣服・繊維製身の回り品製造業</t>
  </si>
  <si>
    <t>その他の繊維製品製造業</t>
  </si>
  <si>
    <t>　　　　　　1191　　寝具製造業</t>
  </si>
  <si>
    <t>　　　　　　1192　　毛布製造業</t>
  </si>
  <si>
    <t>　　　　　　1193　　じゅうたん・その他の繊維製床敷物製造業</t>
  </si>
  <si>
    <t>　　　　　　1194　　帆布製品製造業</t>
  </si>
  <si>
    <t>　　　　　　1195　　繊維製袋製造業</t>
  </si>
  <si>
    <t>　　　　　　1196　　刺しゅう業</t>
  </si>
  <si>
    <t>　　　　　　1197　　タオル製造業</t>
  </si>
  <si>
    <t>　　　　　　1198　　繊維製衛生材料製造業</t>
  </si>
  <si>
    <t>　　　　　　1199　　他に分類されない繊維製品製造業</t>
  </si>
  <si>
    <t>木材・木製品製造業（家具を除く）</t>
  </si>
  <si>
    <t>管理，補助的経済活動を行う事業所（12木材・木製品製造業）</t>
  </si>
  <si>
    <t>　　　　　　1200　　主として管理事務を行う本社等</t>
  </si>
  <si>
    <t>　　　　　　1209　　その他の管理，補助的経済活動を行う事業所</t>
  </si>
  <si>
    <t>製材業，木製品製造業</t>
  </si>
  <si>
    <t>　　　　　　1211　　一般製材業</t>
  </si>
  <si>
    <t>　　　　　　1212　　単板（ベニヤ）製造業</t>
  </si>
  <si>
    <t>　　　　　　1214　　木材チップ製造業</t>
  </si>
  <si>
    <t>　　　　　　1219　　その他の特殊製材業</t>
  </si>
  <si>
    <t>造作材・合板・建築用組立材料製造業</t>
  </si>
  <si>
    <t>　　　　　　1221　　造作材製造業（建具を除く）</t>
  </si>
  <si>
    <t>　　　　　　1222　　合板製造業</t>
  </si>
  <si>
    <t>　　　　　　1223　　集成材製造業</t>
  </si>
  <si>
    <t>　　　　　　1224　　建築用木製組立材料製造業</t>
  </si>
  <si>
    <t>　　　　　　1225　　パーティクルボード製造業</t>
  </si>
  <si>
    <t>　　　　　　1226　　繊維板製造業</t>
  </si>
  <si>
    <t>　　　　　　1227　　銘木製造業</t>
  </si>
  <si>
    <t>　　　　　　1228　　床板製造業</t>
    <phoneticPr fontId="21"/>
  </si>
  <si>
    <t>木製容器製造業（竹，とうを含む）</t>
  </si>
  <si>
    <t>　　　　　　1231　　竹・とう・きりゅう等容器製造業</t>
  </si>
  <si>
    <t>　　　　　　1232　　木箱製造業</t>
  </si>
  <si>
    <t>　　　　　　1233　　たる・おけ製造業</t>
  </si>
  <si>
    <t>その他の木製品製造業(竹，とうを含む)</t>
  </si>
  <si>
    <t>　　　　　　1291　　木材薬品処理業</t>
  </si>
  <si>
    <t>　　　　　　1292　　コルク加工基礎資材・コルク製品製造業</t>
  </si>
  <si>
    <t>　　　　　　1299　　他に分類されない木製品製造業(竹，とうを含む)</t>
  </si>
  <si>
    <t>家具・装備品製造業</t>
  </si>
  <si>
    <t>管理，補助的経済活動を行う事業所（13家具・装備品製造業）</t>
  </si>
  <si>
    <t>　　　　　　1300　　主として管理事務を行う本社等</t>
  </si>
  <si>
    <t>　　　　　　1309　　その他の管理，補助的経済活動を行う事業所</t>
  </si>
  <si>
    <t>家具製造業</t>
  </si>
  <si>
    <t>　　　　　　1311　　木製家具製造業（漆塗りを除く）</t>
  </si>
  <si>
    <t>　　　　　　1312　　金属製家具製造業</t>
  </si>
  <si>
    <t>　　　　　　1313　　マットレス・組スプリング製造業</t>
  </si>
  <si>
    <t>宗教用具製造業</t>
  </si>
  <si>
    <t>　　　　　　1321　　宗教用具製造業</t>
  </si>
  <si>
    <t>建具製造業</t>
  </si>
  <si>
    <t>　　　　　　1331　　建具製造業</t>
  </si>
  <si>
    <t>その他の家具・装備品製造業</t>
  </si>
  <si>
    <t>　　　　　　1391　　事務所用・店舗用装備品製造業</t>
  </si>
  <si>
    <t>　　　　　　1392　　窓用・扉用日よけ，日本びょうぶ等製造業</t>
  </si>
  <si>
    <t>　　　　　　1393　　鏡縁・額縁製造業</t>
  </si>
  <si>
    <t>　　　　　　1399　　他に分類されない家具・装備品製造業</t>
  </si>
  <si>
    <t>パルプ・紙・紙加工品製造業</t>
  </si>
  <si>
    <t>管理，補助的経済活動を行う事業所（14パルプ・紙・紙加工品製造業）</t>
  </si>
  <si>
    <t>　　　　　　1400　　主として管理事務を行う本社等</t>
  </si>
  <si>
    <t>　　　　　　1409　　その他の管理，補助的経済活動を行う事業所</t>
  </si>
  <si>
    <t>パルプ製造業</t>
  </si>
  <si>
    <t>　　　　　　1411　　パルプ製造業</t>
  </si>
  <si>
    <t>紙製造業</t>
  </si>
  <si>
    <t>　　　　　　1421　　洋紙製造業</t>
  </si>
  <si>
    <t>　　　　　　1422　　板紙製造業</t>
  </si>
  <si>
    <t>　　　　　　1423　　機械すき和紙製造業</t>
  </si>
  <si>
    <t>　　　　　　1424　　手すき和紙製造業</t>
  </si>
  <si>
    <t>加工紙製造業</t>
  </si>
  <si>
    <t>　　　　　　1431　　塗工紙製造業（印刷用紙を除く）</t>
  </si>
  <si>
    <t>　　　　　　1432　　段ボール製造業</t>
  </si>
  <si>
    <t>　　　　　　1433　　壁紙・ふすま紙製造業</t>
  </si>
  <si>
    <t>紙製品製造業</t>
  </si>
  <si>
    <t>　　　　　　1441　　事務用・学用紙製品製造業</t>
  </si>
  <si>
    <t>　　　　　　1442　　日用紙製品製造業</t>
  </si>
  <si>
    <t>　　　　　　1449　　その他の紙製品製造業</t>
  </si>
  <si>
    <t>紙製容器製造業</t>
  </si>
  <si>
    <t>　　　　　　1451　　重包装紙袋製造業</t>
  </si>
  <si>
    <t>　　　　　　1452　　角底紙袋製造業</t>
  </si>
  <si>
    <t>　　　　　　1453　　段ボール箱製造業</t>
  </si>
  <si>
    <t>　　　　　　1454　　紙器製造業</t>
  </si>
  <si>
    <t>その他のパルプ・紙・紙加工品製造業</t>
  </si>
  <si>
    <t>　　　　　　1499　　その他のパルプ・紙・紙加工品製造業</t>
  </si>
  <si>
    <t>印刷・同関連業</t>
  </si>
  <si>
    <t>管理，補助的経済活動を行う事業所（15印刷・同関連業）</t>
  </si>
  <si>
    <t>　　　　　　1500　　主として管理事務を行う本社等</t>
  </si>
  <si>
    <t>　　　　　　1509　　その他の管理，補助的経済活動を行う事業所</t>
  </si>
  <si>
    <t>印刷業</t>
  </si>
  <si>
    <t>　　　　　　1511　　オフセット印刷業（紙に対するもの）</t>
  </si>
  <si>
    <t>　　　　　　1512　　オフセット印刷以外の印刷業（紙に対するもの）</t>
  </si>
  <si>
    <t>　　　　　　1513　　紙以外の印刷業</t>
  </si>
  <si>
    <t>製版業</t>
  </si>
  <si>
    <t>　　　　　　1521　　製版業</t>
  </si>
  <si>
    <t>製本業，印刷物加工業</t>
  </si>
  <si>
    <t>　　　　　　1531　　製本業</t>
  </si>
  <si>
    <t>　　　　　　1532　　印刷物加工業</t>
  </si>
  <si>
    <t>印刷関連サービス業</t>
  </si>
  <si>
    <t>　　　　　　1591　　印刷関連サービス業</t>
  </si>
  <si>
    <t>化学工業</t>
  </si>
  <si>
    <t>管理，補助的経済活動を行う事業所（16化学工業）</t>
  </si>
  <si>
    <t>　　　　　　1600　　主として管理事務を行う本社等</t>
  </si>
  <si>
    <t>　　　　　　1609　　その他の管理，補助的経済活動を行う事業所</t>
  </si>
  <si>
    <t>化学肥料製造業</t>
  </si>
  <si>
    <t>　　　　　　1611　　窒素質・りん酸質肥料製造業</t>
  </si>
  <si>
    <t>　　　　　　1612　　複合肥料製造業</t>
  </si>
  <si>
    <t>　　　　　　1619　　その他の化学肥料製造業</t>
  </si>
  <si>
    <t>無機化学工業製品製造業</t>
  </si>
  <si>
    <t>　　　　　　1621　　ソーダ工業</t>
  </si>
  <si>
    <t>　　　　　　1622　　無機顔料製造業</t>
  </si>
  <si>
    <t>　　　　　　1623　　圧縮ガス・液化ガス製造業</t>
  </si>
  <si>
    <t>　　　　　　1624　　塩製造業</t>
  </si>
  <si>
    <t>　　　　　　1629　　その他の無機化学工業製品製造業</t>
  </si>
  <si>
    <t>有機化学工業製品製造業</t>
  </si>
  <si>
    <t>　　　　　　1631　　石油化学系基礎製品製造業（一貫して生産される誘導品を含む）</t>
  </si>
  <si>
    <t>　　　　　　1632　　脂肪族系中間物製造業（脂肪族系溶剤を含む）</t>
  </si>
  <si>
    <t>　　　　　　1633　　発酵工業</t>
  </si>
  <si>
    <t>　　　　　　1634　　環式中間物・合成染料・有機顔料製造業</t>
  </si>
  <si>
    <t>　　　　　　1635　　プラスチック製造業</t>
  </si>
  <si>
    <t>　　　　　　1636　　合成ゴム製造業</t>
  </si>
  <si>
    <t>　　　　　　1639　　その他の有機化学工業製品製造業</t>
  </si>
  <si>
    <t>油脂加工製品・石けん・合成洗剤・界面活性剤・塗料製造業</t>
  </si>
  <si>
    <t>　　　　　　1641　　脂肪酸・硬化油・グリセリン製造業</t>
  </si>
  <si>
    <t>　　　　　　1642　　石けん・合成洗剤製造業</t>
  </si>
  <si>
    <t>　　　　　　1643　　界面活性剤製造業（石けん，合成洗剤を除く）</t>
  </si>
  <si>
    <t>　　　　　　1644　　塗料製造業</t>
  </si>
  <si>
    <t>　　　　　　1645　　印刷インキ製造業</t>
  </si>
  <si>
    <t>　　　　　　1646　　洗浄剤・磨用剤製造業</t>
  </si>
  <si>
    <t>　　　　　　1647　　ろうそく製造業</t>
  </si>
  <si>
    <t>医薬品製造業</t>
  </si>
  <si>
    <t>　　　　　　1651　　医薬品原薬製造業</t>
  </si>
  <si>
    <t>　　　　　　1652　　医薬品製剤製造業</t>
  </si>
  <si>
    <t>　　　　　　1653　　生物学的製剤製造業</t>
  </si>
  <si>
    <t>　　　　　　1654　　生薬・漢方製剤製造業</t>
  </si>
  <si>
    <t>　　　　　　1655　　動物用医薬品製造業</t>
  </si>
  <si>
    <t>化粧品・歯磨・その他の化粧用調整品製造業</t>
  </si>
  <si>
    <t>　　　　　　1661　　仕上用・皮膚用化粧品製造業（香水，オーデコロンを含む）</t>
  </si>
  <si>
    <t>　　　　　　1662　　頭髪用化粧品製造業</t>
  </si>
  <si>
    <t>　　　　　　1669　　その他の化粧品・歯磨・化粧用調整品製造業</t>
  </si>
  <si>
    <t>その他の化学工業</t>
  </si>
  <si>
    <t>　　　　　　1691　　火薬類製造業</t>
  </si>
  <si>
    <t>　　　　　　1692　　農薬製造業</t>
  </si>
  <si>
    <t>　　　　　　1693　　香料製造業</t>
  </si>
  <si>
    <t>　　　　　　1694　　ゼラチン・接着剤製造業</t>
  </si>
  <si>
    <t>　　　　　　1695　　写真感光材料製造業</t>
  </si>
  <si>
    <t>　　　　　　1696　　天然樹脂製品・木材化学製品製造業</t>
  </si>
  <si>
    <t>　　　　　　1697　　試薬製造業</t>
  </si>
  <si>
    <t>　　　　　　1699　　他に分類されない化学工業製品製造業</t>
  </si>
  <si>
    <t>石油製品・石炭製品製造業</t>
  </si>
  <si>
    <t>管理，補助的経済活動を行う事業所（17石油製品・石炭製品製造業）</t>
  </si>
  <si>
    <t>　　　　　　1700　　主として管理事務を行う本社等</t>
  </si>
  <si>
    <t>　　　　　　1709　　その他の管理，補助的経済活動を行う事業所</t>
  </si>
  <si>
    <t>石油精製業</t>
  </si>
  <si>
    <t>　　　　　　1711　　石油精製業</t>
  </si>
  <si>
    <t>潤滑油・グリース製造業（石油精製業によらないもの）</t>
  </si>
  <si>
    <t>　　　　　　1721　　潤滑油・グリース製造業（石油精製業によらないもの）</t>
  </si>
  <si>
    <t>コークス製造業</t>
  </si>
  <si>
    <t>　　　　　　1731　　コークス製造業</t>
  </si>
  <si>
    <t>舗装材料製造業</t>
  </si>
  <si>
    <t>　　　　　　1741　　舗装材料製造業</t>
  </si>
  <si>
    <t>その他の石油製品・石炭製品製造業</t>
  </si>
  <si>
    <t>　　　　　　1799　　その他の石油製品・石炭製品製造業</t>
  </si>
  <si>
    <t>プラスチック製品製造業（別掲を除く）</t>
  </si>
  <si>
    <t>管理，補助的経済活動を行う事業所（18プラスチック製品製造業）</t>
  </si>
  <si>
    <t>　　　　　　1800　　主として管理事務を行う本社等</t>
  </si>
  <si>
    <t>　　　　　　1809　　その他の管理，補助的経済活動を行う事業所</t>
  </si>
  <si>
    <t>プラスチック板・棒・管・継手・異形押出製品製造業</t>
  </si>
  <si>
    <t>　　　　　　1811　　プラスチック板・棒製造業</t>
  </si>
  <si>
    <t>　　　　　　1812　　プラスチック管製造業</t>
  </si>
  <si>
    <t>　　　　　　1813　　プラスチック継手製造業</t>
  </si>
  <si>
    <t>　　　　　　1814　　プラスチック異形押出製品製造業</t>
  </si>
  <si>
    <t>　　　　　　1815　　プラスチック板・棒・管・継手・異形押出製品加工業</t>
  </si>
  <si>
    <t>プラスチックフィルム・シート・床材・合成皮革製造業</t>
  </si>
  <si>
    <t>　　　　　　1821　　プラスチックフィルム製造業</t>
  </si>
  <si>
    <t>　　　　　　1822　　プラスチックシート製造業</t>
  </si>
  <si>
    <t>　　　　　　1823　　プラスチック床材製造業</t>
  </si>
  <si>
    <t>　　　　　　1824　　合成皮革製造業</t>
  </si>
  <si>
    <t>　　　　　　1825　　プラスチックフィルム・シート・床材・合成皮革加工業</t>
  </si>
  <si>
    <t>工業用プラスチック製品製造業</t>
  </si>
  <si>
    <t>　　　　　　1831　　電気機械器具用プラスチック製品製造業（加工業を除く）</t>
  </si>
  <si>
    <t>　　　　　　1832　　輸送機械器具用プラスチック製品製造業（加工業を除く）</t>
  </si>
  <si>
    <t>　　　　　　1833　　その他の工業用プラスチック製品製造業（加工業を除く）</t>
  </si>
  <si>
    <t>　　　　　　1834　　工業用プラスチック製品加工業</t>
  </si>
  <si>
    <t>発泡・強化プラスチック製品製造業</t>
  </si>
  <si>
    <t>　　　　　　1841　　軟質プラスチック発泡製品製造業（半硬質性を含む）</t>
  </si>
  <si>
    <t>　　　　　　1842　　硬質プラスチック発泡製品製造業</t>
  </si>
  <si>
    <t>　　　　　　1843　　強化プラスチック製板・棒・管・継手製造業</t>
  </si>
  <si>
    <t>　　　　　　1844　　強化プラスチック製容器・浴槽等製造業</t>
  </si>
  <si>
    <t>　　　　　　1845　　発泡・強化プラスチック製品加工業</t>
  </si>
  <si>
    <t>プラスチック成形材料製造業（廃プラスチックを含む）</t>
  </si>
  <si>
    <t>　　　　　　1851　　プラスチック成形材料製造業</t>
  </si>
  <si>
    <t>　　　　　　1852　　廃プラスチック製品製造業</t>
  </si>
  <si>
    <t>その他のプラスチック製品製造業</t>
  </si>
  <si>
    <t>　　　　　　1891　　プラスチック製日用雑貨・食卓用品製造業</t>
  </si>
  <si>
    <t>　　　　　　1892　　プラスチック製容器製造業</t>
  </si>
  <si>
    <t>　　　　　　1897　　他に分類されないプラスチック製品製造業</t>
  </si>
  <si>
    <t>　　　　　　1898　　他に分類されないプラスチック製品加工業</t>
  </si>
  <si>
    <t>ゴム製品製造業</t>
  </si>
  <si>
    <t>管理，補助的経済活動を行う事業所（19ゴム製品製造業）</t>
  </si>
  <si>
    <t>　　　　　　1900　　主として管理事務を行う本社等</t>
  </si>
  <si>
    <t>　　　　　　1909　　その他の管理，補助的経済活動を行う事業所</t>
  </si>
  <si>
    <t>タイヤ・チューブ製造業</t>
  </si>
  <si>
    <t>　　　　　　1911　　自動車タイヤ・チューブ製造業</t>
  </si>
  <si>
    <t>　　　　　　1919　　その他のタイヤ・チューブ製造業</t>
  </si>
  <si>
    <t>ゴム製・プラスチック製履物・同附属品製造業</t>
  </si>
  <si>
    <t>　　　　　　1921　　ゴム製履物・同附属品製造業</t>
  </si>
  <si>
    <t>　　　　　　1922　　プラスチック製履物・同附属品製造業</t>
  </si>
  <si>
    <t>ゴムベルト・ゴムホース・工業用ゴム製品製造業</t>
  </si>
  <si>
    <t>　　　　　　1931　　ゴムベルト製造業</t>
  </si>
  <si>
    <t>　　　　　　1932　　ゴムホース製造業</t>
  </si>
  <si>
    <t>　　　　　　1933　　工業用ゴム製品製造業</t>
  </si>
  <si>
    <t>その他のゴム製品製造業</t>
  </si>
  <si>
    <t>　　　　　　1991　　ゴム引布・同製品製造業</t>
  </si>
  <si>
    <t>　　　　　　1992　　医療・衛生用ゴム製品製造業</t>
  </si>
  <si>
    <t>　　　　　　1993　　ゴム練生地製造業</t>
  </si>
  <si>
    <t>　　　　　　1994　　更生タイヤ製造業</t>
  </si>
  <si>
    <t>　　　　　　1995　　再生ゴム製造業</t>
  </si>
  <si>
    <t>　　　　　　1999　　他に分類されないゴム製品製造業</t>
  </si>
  <si>
    <t>なめし革・同製品・毛皮製造業</t>
  </si>
  <si>
    <t>管理，補助的経済活動を行う事業所（20なめし革・同製品・毛皮製造業）</t>
  </si>
  <si>
    <t>　　　　　　2000　　主として管理事務を行う本社等</t>
  </si>
  <si>
    <t>　　　　　　2009　　その他の管理，補助的経済活動を行う事業所</t>
  </si>
  <si>
    <t>なめし革製造業</t>
  </si>
  <si>
    <t>　　　　　　2011　　なめし革製造業</t>
  </si>
  <si>
    <t>工業用革製品製造業（手袋を除く）</t>
  </si>
  <si>
    <t>　　　　　　2021　　工業用革製品製造業（手袋を除く）</t>
  </si>
  <si>
    <t>革製履物用材料・同附属品製造業</t>
  </si>
  <si>
    <t>　　　　　　2031　　革製履物用材料・同附属品製造業</t>
  </si>
  <si>
    <t>革製履物製造業</t>
  </si>
  <si>
    <t>　　　　　　2041　　革製履物製造業</t>
  </si>
  <si>
    <t>革製手袋製造業</t>
  </si>
  <si>
    <t>　　　　　　2051　　革製手袋製造業</t>
  </si>
  <si>
    <t>かばん製造業</t>
  </si>
  <si>
    <t>　　　　　　2061　　かばん製造業</t>
  </si>
  <si>
    <t>袋物製造業</t>
  </si>
  <si>
    <t>　　　　　　2071　　袋物製造業（ハンドバッグを除く）</t>
  </si>
  <si>
    <t>　　　　　　2072　　ハンドバッグ製造業</t>
  </si>
  <si>
    <t>毛皮製造業</t>
  </si>
  <si>
    <t>　　　　　　2081　　毛皮製造業</t>
  </si>
  <si>
    <t>その他のなめし革製品製造業</t>
  </si>
  <si>
    <t>　　　　　　2099　　その他のなめし革製品製造業</t>
  </si>
  <si>
    <t>窯業・土石製品製造業</t>
  </si>
  <si>
    <t>管理，補助的経済活動を行う事業所（21窯業・土石製品製造業）</t>
  </si>
  <si>
    <t>　　　　　　2100　　主として管理事務を行う本社等</t>
  </si>
  <si>
    <t>　　　　　　2109　　その他の管理，補助的経済活動を行う事業所</t>
  </si>
  <si>
    <t>ガラス・同製品製造業</t>
  </si>
  <si>
    <t>　　　　　　2111　　板ガラス製造業</t>
  </si>
  <si>
    <t>　　　　　　2112　　板ガラス加工業</t>
  </si>
  <si>
    <t>　　　　　　2113　　ガラス製加工素材製造業</t>
  </si>
  <si>
    <t>　　　　　　2114　　ガラス容器製造業</t>
  </si>
  <si>
    <t>　　　　　　2115　　理化学用・医療用ガラス器具製造業</t>
  </si>
  <si>
    <t>　　　　　　2116　　卓上用・ちゅう房用ガラス器具製造業</t>
  </si>
  <si>
    <t>　　　　　　2117　　ガラス繊維・同製品製造業</t>
  </si>
  <si>
    <t>　　　　　　2119　　その他のガラス・同製品製造業</t>
  </si>
  <si>
    <t>セメント・同製品製造業</t>
  </si>
  <si>
    <t>　　　　　　2121　　セメント製造業</t>
  </si>
  <si>
    <t>　　　　　　2122　　生コンクリート製造業</t>
  </si>
  <si>
    <t>　　　　　　2123　　コンクリート製品製造業</t>
  </si>
  <si>
    <t>　　　　　　2129　　その他のセメント製品製造業</t>
  </si>
  <si>
    <t>建設用粘土製品製造業（陶磁器製を除く)</t>
  </si>
  <si>
    <t>　　　　　　2131　　粘土かわら製造業</t>
  </si>
  <si>
    <t>　　　　　　2132　　普通れんが製造業</t>
  </si>
  <si>
    <t>　　　　　　2139　　その他の建設用粘土製品製造業</t>
  </si>
  <si>
    <t>陶磁器・同関連製品製造業</t>
  </si>
  <si>
    <t>　　　　　　2141　　衛生陶器製造業</t>
  </si>
  <si>
    <t>　　　　　　2142　　食卓用・ちゅう房用陶磁器製造業</t>
  </si>
  <si>
    <t>　　　　　　2143　　陶磁器製置物製造業</t>
  </si>
  <si>
    <t>　　　　　　2144　　電気用陶磁器製造業</t>
  </si>
  <si>
    <t>　　　　　　2145　　理化学用・工業用陶磁器製造業</t>
  </si>
  <si>
    <t>　　　　　　2146　　陶磁器製タイル製造業</t>
  </si>
  <si>
    <t>　　　　　　2147　　陶磁器絵付業</t>
  </si>
  <si>
    <t>　　　　　　2148　　陶磁器用はい（坏）土製造業</t>
  </si>
  <si>
    <t>　　　　　　2149　　その他の陶磁器・同関連製品製造業</t>
  </si>
  <si>
    <t>耐火物製造業</t>
  </si>
  <si>
    <t>　　　　　　2151　　耐火れんが製造業</t>
  </si>
  <si>
    <t>　　　　　　2152　　不定形耐火物製造業</t>
  </si>
  <si>
    <t>　　　　　　2159　　その他の耐火物製造業</t>
  </si>
  <si>
    <t>炭素・黒鉛製品製造業</t>
  </si>
  <si>
    <t>　　　　　　2161　　炭素質電極製造業</t>
  </si>
  <si>
    <t>　　　　　　2169　　その他の炭素・黒鉛製品製造業</t>
  </si>
  <si>
    <t>研磨材・同製品製造業</t>
  </si>
  <si>
    <t>　　　　　　2171　　研磨材製造業</t>
  </si>
  <si>
    <t>　　　　　　2172　　研削と石製造業</t>
  </si>
  <si>
    <t>　　　　　　2173　　研磨布紙製造業</t>
  </si>
  <si>
    <t>　　　　　　2179　　その他の研磨材・同製品製造業</t>
  </si>
  <si>
    <t>骨材・石工品等製造業</t>
  </si>
  <si>
    <t>　　　　　　2181　　砕石製造業</t>
  </si>
  <si>
    <t>　　　　　　2182　　再生骨材製造業</t>
  </si>
  <si>
    <t>　　　　　　2183　　人工骨材製造業</t>
  </si>
  <si>
    <t>　　　　　　2184　　石工品製造業</t>
  </si>
  <si>
    <t>　　　　　　2185　　けいそう土・同製品製造業</t>
  </si>
  <si>
    <t>　　　　　　2186　　鉱物・土石粉砕等処理業</t>
  </si>
  <si>
    <t>その他の窯業・土石製品製造業</t>
  </si>
  <si>
    <t>　　　　　　2191　　ロックウール・同製品製造業</t>
  </si>
  <si>
    <t>　　　　　　2192　　石こう（膏）製品製造業</t>
  </si>
  <si>
    <t>　　　　　　2193　　石灰製造業</t>
  </si>
  <si>
    <t>　　　　　　2194　　鋳型製造業（中子を含む）</t>
  </si>
  <si>
    <t>　　　　　　2199　　他に分類されない窯業・土石製品製造業</t>
  </si>
  <si>
    <t>鉄鋼業</t>
  </si>
  <si>
    <t>管理，補助的経済活動を行う事業所（22鉄鋼業）</t>
  </si>
  <si>
    <t>　　　　　　2200　　主として管理事務を行う本社等</t>
  </si>
  <si>
    <t>　　　　　　2209　　その他の管理，補助的経済活動を行う事業所</t>
  </si>
  <si>
    <t>製鉄業</t>
  </si>
  <si>
    <t>　　　　　　2211　　高炉による製鉄業</t>
  </si>
  <si>
    <t>　　　　　　2212　　高炉によらない製鉄業</t>
  </si>
  <si>
    <t>　　　　　　2213　　フェロアロイ製造業</t>
  </si>
  <si>
    <t>製鋼・製鋼圧延業</t>
  </si>
  <si>
    <t>　　　　　　2221　　製鋼・製鋼圧延業</t>
  </si>
  <si>
    <t>製鋼を行わない鋼材製造業（表面処理鋼材を除く）</t>
  </si>
  <si>
    <t>　　　　　　2231　　熱間圧延業（鋼管，伸鉄を除く）</t>
  </si>
  <si>
    <t>　　　　　　2232　　冷間圧延業（鋼管，伸鉄を除く）</t>
  </si>
  <si>
    <t>　　　　　　2233　　冷間ロール成型形鋼製造業</t>
  </si>
  <si>
    <t>　　　　　　2234　　鋼管製造業</t>
  </si>
  <si>
    <t>　　　　　　2235　　伸鉄業</t>
  </si>
  <si>
    <t>　　　　　　2236　　磨棒鋼製造業</t>
  </si>
  <si>
    <t>　　　　　　2237　　引抜鋼管製造業</t>
  </si>
  <si>
    <t>　　　　　　2238　　伸線業</t>
  </si>
  <si>
    <t>　　　　　　2239　　その他の製鋼を行わない鋼材製造業（表面処理鋼材を除く)</t>
  </si>
  <si>
    <t>表面処理鋼材製造業</t>
  </si>
  <si>
    <t>　　　　　　2241　　亜鉛鉄板製造業</t>
  </si>
  <si>
    <t>　　　　　　2249　　その他の表面処理鋼材製造業</t>
  </si>
  <si>
    <t>鉄素形材製造業</t>
  </si>
  <si>
    <t>　　　　　　2251　　銑鉄鋳物製造業（鋳鉄管，可鍛鋳鉄を除く）</t>
  </si>
  <si>
    <t>　　　　　　2252　　可鍛鋳鉄製造業</t>
  </si>
  <si>
    <t>　　　　　　2253　　鋳鋼製造業</t>
  </si>
  <si>
    <t>　　　　　　2254　　鍛工品製造業</t>
  </si>
  <si>
    <t>　　　　　　2255　　鍛鋼製造業</t>
  </si>
  <si>
    <t>その他の鉄鋼業</t>
  </si>
  <si>
    <t>　　　　　　2291　　鉄鋼シャースリット業</t>
  </si>
  <si>
    <t>　　　　　　2292　　鉄スクラップ加工処理業</t>
  </si>
  <si>
    <t>　　　　　　2293　　鋳鉄管製造業</t>
  </si>
  <si>
    <t>　　　　　　2299　　他に分類されない鉄鋼業</t>
  </si>
  <si>
    <t>非鉄金属製造業</t>
  </si>
  <si>
    <t>管理，補助的経済活動を行う事業所（23非鉄金属製造業）</t>
  </si>
  <si>
    <t>　　　　　　2300　　主として管理事務を行う本社等</t>
  </si>
  <si>
    <t>　　　　　　2309　　その他の管理，補助的経済活動を行う事業所</t>
  </si>
  <si>
    <t>非鉄金属第１次製錬・精製業</t>
  </si>
  <si>
    <t>　　　　　　2311　　銅第１次製錬・精製業</t>
  </si>
  <si>
    <t>　　　　　　2312　　亜鉛第１次製錬・精製業</t>
  </si>
  <si>
    <t>　　　　　　2319　　その他の非鉄金属第１次製錬・精製業</t>
  </si>
  <si>
    <t>非鉄金属第２次製錬・精製業（非鉄金属合金製造業を含む）</t>
  </si>
  <si>
    <t>　　　　　　2321　　鉛第２次製錬・精製業（鉛合金製造業を含む)</t>
  </si>
  <si>
    <t>　　　　　　2322　　アルミニウム第２次製錬・精製業（アルミニウム合金製造業を含む）</t>
  </si>
  <si>
    <t>　　　　　　2329　　その他の非鉄金属第２次製錬・精製業（非鉄金属合金製造業を含む）</t>
  </si>
  <si>
    <t>非鉄金属・同合金圧延業（抽伸，押出しを含む）</t>
  </si>
  <si>
    <t>　　　　　　2331　　伸銅品製造業</t>
  </si>
  <si>
    <t>　　　　　　2332　　アルミニウム・同合金圧延業（抽伸，押出しを含む）</t>
  </si>
  <si>
    <t>　　　　　　2339　　その他の非鉄金属・同合金圧延業（抽伸，押出しを含む）</t>
  </si>
  <si>
    <t>電線・ケーブル製造業</t>
  </si>
  <si>
    <t>　　　　　　2341　　電線・ケーブル製造業（光ファイバケーブルを除く）</t>
  </si>
  <si>
    <t>　　　　　　2342　　光ファイバケーブル製造業（通信複合ケーブルを含む）</t>
  </si>
  <si>
    <t>非鉄金属素形材製造業</t>
  </si>
  <si>
    <t>　　　　　　2351　　銅・同合金鋳物製造業（ダイカストを除く）</t>
  </si>
  <si>
    <t>　　　　　　2352　　非鉄金属鋳物製造業（銅・同合金鋳物及びダイカストを除く）</t>
  </si>
  <si>
    <t>　　　　　　2353　　アルミニウム・同合金ダイカスト製造業</t>
  </si>
  <si>
    <t>　　　　　　2354　　非鉄金属ダイカスト製造業（アルミニウム・同合金ダイカストを除く）</t>
  </si>
  <si>
    <t>　　　　　　2355　　非鉄金属鍛造品製造業</t>
  </si>
  <si>
    <t>その他の非鉄金属製造業</t>
  </si>
  <si>
    <t>　　　　　　2391　　核燃料製造業</t>
  </si>
  <si>
    <t>　　　　　　2399　　他に分類されない非鉄金属製造業</t>
  </si>
  <si>
    <t>金属製品製造業</t>
  </si>
  <si>
    <t>管理，補助的経済活動を行う事業所（24金属製品製造業）</t>
  </si>
  <si>
    <t>　　　　　　2400　　主として管理事務を行う本社等</t>
  </si>
  <si>
    <t>　　　　　　2409　　その他の管理，補助的経済活動を行う事業所</t>
  </si>
  <si>
    <t>ブリキ缶・その他のめっき板等製品製造業</t>
  </si>
  <si>
    <t>　　　　　　2411　　ブリキ缶・その他のめっき板等製品製造業</t>
  </si>
  <si>
    <t>洋食器・刃物・手道具・金物類製造業</t>
  </si>
  <si>
    <t>　　　　　　2421　　洋食器製造業</t>
  </si>
  <si>
    <t>　　　　　　2422　　機械刃物製造業</t>
  </si>
  <si>
    <t>　　　　　　2423　　利器工匠具・手道具製造業（やすり，のこぎり，食卓用刃物を除く）</t>
  </si>
  <si>
    <t>　　　　　　2424　　作業工具製造業</t>
  </si>
  <si>
    <t>　　　　　　2425　　手引のこぎり・のこ刃製造業</t>
  </si>
  <si>
    <t>　　　　　　2426　　農業用器具製造業（農業用機械を除く）</t>
  </si>
  <si>
    <t>　　　　　　2429　　その他の金物類製造業</t>
  </si>
  <si>
    <t>暖房・調理等装置，配管工事用附属品製造業</t>
    <rPh sb="3" eb="5">
      <t>チョウリ</t>
    </rPh>
    <rPh sb="5" eb="6">
      <t>トウ</t>
    </rPh>
    <phoneticPr fontId="21"/>
  </si>
  <si>
    <t>　　　　　　2431　　配管工事用附属品製造業（バルブ，コックを除く）</t>
  </si>
  <si>
    <t>　　　　　　2432　　ガス機器・石油機器製造業</t>
  </si>
  <si>
    <t>　　　　　　2433　　温風・温水暖房装置製造業</t>
  </si>
  <si>
    <t>　　　　　　2439　　その他の暖房・調理装置製造業（電気機械器具，ガス機器，石油機器を除く）</t>
  </si>
  <si>
    <t>建設用・建築用金属製品製造業（製缶板金業を含む)</t>
  </si>
  <si>
    <t>　　　　　　2441　　鉄骨製造業</t>
  </si>
  <si>
    <t>　　　　　　2442　　建設用金属製品製造業（鉄骨を除く）</t>
  </si>
  <si>
    <t>　　　　　　2443　　金属製サッシ・ドア製造業</t>
  </si>
  <si>
    <t>　　　　　　2444　　鉄骨系プレハブ住宅製造業</t>
  </si>
  <si>
    <t>　　　　　　2445　　建築用金属製品製造業（サッシ，ドア，建築用金物を除く）</t>
  </si>
  <si>
    <t>　　　　　　2446　　製缶板金業</t>
  </si>
  <si>
    <t>金属素形材製品製造業</t>
  </si>
  <si>
    <t>　　　　　　2451　　アルミニウム・同合金プレス製品製造業</t>
  </si>
  <si>
    <t>　　　　　　2452　　金属プレス製品製造業（アルミニウム・同合金を除く）</t>
  </si>
  <si>
    <t>　　　　　　2453　　粉末や金製品製造業</t>
  </si>
  <si>
    <t>金属被覆・彫刻業，熱処理業（ほうろう鉄器を除く）</t>
  </si>
  <si>
    <t>　　　　　　2461　　金属製品塗装業</t>
  </si>
  <si>
    <t>　　　　　　2462　　溶融めっき業（表面処理鋼材製造業を除く）</t>
  </si>
  <si>
    <t>　　　　　　2463　　金属彫刻業</t>
  </si>
  <si>
    <t>　　　　　　2464　　電気めっき業（表面処理鋼材製造業を除く）</t>
  </si>
  <si>
    <t>　　　　　　2465　　金属熱処理業</t>
  </si>
  <si>
    <t>　　　　　　2469　　その他の金属表面処理業</t>
  </si>
  <si>
    <t>金属線製品製造業（ねじ類を除く)</t>
  </si>
  <si>
    <t>　　　　　　2471　　くぎ製造業</t>
  </si>
  <si>
    <t>　　　　　　2479　　その他の金属線製品製造業</t>
  </si>
  <si>
    <t>ボルト・ナット・リベット・小ねじ・木ねじ等製造業</t>
  </si>
  <si>
    <t>　　　　　　2481　　ボルト・ナット・リベット・小ねじ・木ねじ等製造業</t>
  </si>
  <si>
    <t>その他の金属製品製造業</t>
  </si>
  <si>
    <t>　　　　　　2491　　金庫製造業</t>
  </si>
  <si>
    <t>　　　　　　2492　　金属製スプリング製造業</t>
  </si>
  <si>
    <t>　　　　　　2499　　他に分類されない金属製品製造業</t>
  </si>
  <si>
    <t>はん用機械器具製造業</t>
  </si>
  <si>
    <t>管理，補助的経済活動を行う事業所（25はん用機械器具製造業）</t>
  </si>
  <si>
    <t>　　　　　　2500　　主として管理事務を行う本社等</t>
  </si>
  <si>
    <t>　　　　　　2509　　その他の管理，補助的経済活動を行う事業所</t>
  </si>
  <si>
    <t>ボイラ・原動機製造業</t>
  </si>
  <si>
    <t>　　　　　　2511　　ボイラ製造業</t>
  </si>
  <si>
    <t>　　　　　　2512　　蒸気機関・タービン・水力タービン製造業（舶用を除く）</t>
  </si>
  <si>
    <t>　　　　　　2513　　はん用内燃機関製造業</t>
  </si>
  <si>
    <t>　　　　　　2519　　その他の原動機製造業</t>
  </si>
  <si>
    <t>ポンプ・圧縮機器製造業</t>
  </si>
  <si>
    <t>　　　　　　2521　　ポンプ・同装置製造業</t>
  </si>
  <si>
    <t>　　　　　　2522　　空気圧縮機・ガス圧縮機・送風機製造業</t>
  </si>
  <si>
    <t>　　　　　　2523　　油圧・空圧機器製造業</t>
  </si>
  <si>
    <t>一般産業用機械・装置製造業</t>
  </si>
  <si>
    <t>　　　　　　2531　　動力伝導装置製造業（玉軸受，ころ軸受を除く）</t>
  </si>
  <si>
    <t>　　　　　　2532　　エレベータ・エスカレータ製造業</t>
  </si>
  <si>
    <t>　　　　　　2533　　物流運搬設備製造業</t>
  </si>
  <si>
    <t>　　　　　　2534　　工業窯炉製造業</t>
  </si>
  <si>
    <t>　　　　　　2535　　冷凍機・温湿調整装置製造業</t>
  </si>
  <si>
    <t>その他のはん用機械・同部分品製造業</t>
  </si>
  <si>
    <t>　　　　　　2591　　消火器具・消火装置製造業</t>
  </si>
  <si>
    <t>　　　　　　2592　　弁・同附属品製造業</t>
  </si>
  <si>
    <t>　　　　　　2593　　パイプ加工・パイプ附属品加工業</t>
  </si>
  <si>
    <t>　　　　　　2594　　玉軸受・ころ軸受製造業</t>
  </si>
  <si>
    <t>　　　　　　2595　　ピストンリング製造業</t>
  </si>
  <si>
    <t>　　　　　　2596　　他に分類されないはん用機械・装置製造業</t>
  </si>
  <si>
    <t>　　　　　　2599　　各種機械・同部分品製造修理業（注文製造・修理）</t>
  </si>
  <si>
    <t>生産用機械器具製造業</t>
  </si>
  <si>
    <t>管理，補助的経済活動を行う事業所（26生産用機械器具製造業）</t>
  </si>
  <si>
    <t>　　　　　　2600　　主として管理事務を行う本社等</t>
  </si>
  <si>
    <t>　　　　　　2609　　その他の管理，補助的経済活動を行う事業所</t>
  </si>
  <si>
    <t>農業用機械製造業（農業用器具を除く）</t>
  </si>
  <si>
    <t>　　　　　　2611　　農業用機械製造業（農業用器具を除く）</t>
  </si>
  <si>
    <t>建設機械・鉱山機械製造業</t>
  </si>
  <si>
    <t>　　　　　　2621　　建設機械・鉱山機械製造業</t>
  </si>
  <si>
    <t>繊維機械製造業</t>
  </si>
  <si>
    <t>　　　　　　2631　　化学繊維機械・紡績機械製造業</t>
  </si>
  <si>
    <t>　　　　　　2632　　製織機械・編組機械製造業</t>
  </si>
  <si>
    <t>　　　　　　2633　　染色整理仕上機械製造業</t>
  </si>
  <si>
    <t>　　　　　　2634　　繊維機械部分品・取付具・附属品製造業</t>
  </si>
  <si>
    <t>　　　　　　2635　　縫製機械製造業</t>
  </si>
  <si>
    <t>生活関連産業用機械製造業</t>
  </si>
  <si>
    <t>　　　　　　2641　　食品機械・同装置製造業</t>
  </si>
  <si>
    <t>　　　　　　2642　　木材加工機械製造業</t>
  </si>
  <si>
    <t>　　　　　　2643　　パルプ装置・製紙機械製造業</t>
  </si>
  <si>
    <t>　　　　　　2644　　印刷・製本・紙工機械製造業</t>
  </si>
  <si>
    <t>　　　　　　2645　　包装・荷造機械製造業</t>
  </si>
  <si>
    <t>基礎素材産業用機械製造業</t>
  </si>
  <si>
    <t>　　　　　　2651　　鋳造装置製造業</t>
  </si>
  <si>
    <t>　　　　　　2652　　化学機械・同装置製造業</t>
  </si>
  <si>
    <t>　　　　　　2653　　プラスチック加工機械・同附属装置製造業</t>
  </si>
  <si>
    <t>金属加工機械製造業</t>
    <phoneticPr fontId="6"/>
  </si>
  <si>
    <t>　　　　　　2661　　金属工作機械製造業</t>
  </si>
  <si>
    <t>　　　　　　2662　　金属加工機械製造業（金属工作機械を除く）</t>
  </si>
  <si>
    <t>　　　　　　2663　　金属工作機械用・金属加工機械用部分品・附属品製造業（機械工具，金型を除く）</t>
  </si>
  <si>
    <t>　　　　　　2664　　機械工具製造業（粉末や金業を除く）</t>
  </si>
  <si>
    <t>半導体・フラットパネルディスプレイ製造装置製造業</t>
  </si>
  <si>
    <t>　　　　　　2671　　半導体製造装置製造業</t>
  </si>
  <si>
    <t>　　　　　　2672　　フラットパネルディスプレイ製造装置製造業</t>
  </si>
  <si>
    <t>その他の生産用機械・同部分品製造業</t>
  </si>
  <si>
    <t>　　　　　　2691　　金属用金型・同部分品・附属品製造業</t>
  </si>
  <si>
    <t>　　　　　　2692　　非金属用金型・同部分品・附属品製造業</t>
  </si>
  <si>
    <t>　　　　　　2693　　真空装置・真空機器製造業</t>
  </si>
  <si>
    <t>　　　　　　2694　　ロボット製造業</t>
  </si>
  <si>
    <t>　　　　　　2699　　他に分類されない生産用機械・同部分品製造業</t>
  </si>
  <si>
    <t>業務用機械器具製造業</t>
  </si>
  <si>
    <t>管理，補助的経済活動を行う事業所（27業務用機械器具製造業）</t>
  </si>
  <si>
    <t>　　　　　　2700　　主として管理事務を行う本社等</t>
  </si>
  <si>
    <t>　　　　　　2709　　その他の管理，補助的経済活動を行う事業所</t>
  </si>
  <si>
    <t>事務用機械器具製造業</t>
  </si>
  <si>
    <t>　　　　　　2711　　複写機製造業</t>
  </si>
  <si>
    <t>　　　　　　2719　　その他の事務用機械器具製造業</t>
  </si>
  <si>
    <t>サービス用・娯楽用機械器具製造業</t>
  </si>
  <si>
    <t>　　　　　　2721　　サービス用機械器具製造業</t>
  </si>
  <si>
    <t>　　　　　　2722　　娯楽用機械製造業</t>
  </si>
  <si>
    <t>　　　　　　2723　　自動販売機製造業</t>
  </si>
  <si>
    <t>　　　　　　2729　　その他のサービス用・娯楽用機械器具製造業</t>
  </si>
  <si>
    <t>計量器・測定器・分析機器・試験機・測量機械器具・理化学機械器具製造業</t>
  </si>
  <si>
    <t>　　　　　　2731　　体積計製造業</t>
  </si>
  <si>
    <t>　　　　　　2732　　はかり製造業</t>
  </si>
  <si>
    <t>　　　　　　2733　　圧力計・流量計・液面計等製造業</t>
  </si>
  <si>
    <t>　　　　　　2734　　精密測定器製造業</t>
  </si>
  <si>
    <t>　　　　　　2735　　分析機器製造業</t>
  </si>
  <si>
    <t>　　　　　　2736　　試験機製造業</t>
  </si>
  <si>
    <t>　　　　　　2737　　測量機械器具製造業</t>
  </si>
  <si>
    <t>　　　　　　2738　　理化学機械器具製造業</t>
  </si>
  <si>
    <t>　　　　　　2739　　その他の計量器・測定器・分析機器・試験機・測量機械器具・理化学機械器具製造業</t>
  </si>
  <si>
    <t>医療用機械器具・医療用品製造業</t>
  </si>
  <si>
    <t>　　　　　　2741　　医療用機械器具製造業</t>
  </si>
  <si>
    <t>　　　　　　2742　　歯科用機械器具製造業</t>
  </si>
  <si>
    <t>　　　　　　2743　　医療用品製造業（動物用医療機械器具を含む）</t>
  </si>
  <si>
    <t>　　　　　　2744　　歯科材料製造業</t>
  </si>
  <si>
    <t>光学機械器具・レンズ製造業</t>
  </si>
  <si>
    <t>　　　　　　2751　　顕微鏡・望遠鏡等製造業</t>
  </si>
  <si>
    <t>　　　　　　2752　　写真機・映画用機械・同附属品製造業</t>
  </si>
  <si>
    <t>　　　　　　2753　　光学機械用レンズ・プリズム製造業</t>
  </si>
  <si>
    <t>武器製造業</t>
  </si>
  <si>
    <t>　　　　　　2761　　武器製造業</t>
  </si>
  <si>
    <t>電子部品・デバイス・電子回路製造業</t>
    <phoneticPr fontId="21"/>
  </si>
  <si>
    <t>管理，補助的経済活動を行う事業所（28電子部品・デバイス・電子回路製造業）</t>
  </si>
  <si>
    <t>　　　　　　2800　　主として管理事務を行う本社等</t>
  </si>
  <si>
    <t>　　　　　　2809　　その他の管理，補助的経済活動を行う事業所</t>
  </si>
  <si>
    <t>電子デバイス製造業</t>
  </si>
  <si>
    <t>　　　　　　2811　　電子管製造業</t>
  </si>
  <si>
    <t>　　　　　　2812　　光電変換素子製造業</t>
  </si>
  <si>
    <t>　　　　　　2813　　半導体素子製造業（光電変換素子を除く）</t>
  </si>
  <si>
    <t>　　　　　　2814　　集積回路製造業</t>
  </si>
  <si>
    <t>　　　　　　2815　　液晶パネル・フラットパネル製造業</t>
  </si>
  <si>
    <t>電子部品製造業</t>
  </si>
  <si>
    <t>　　　　　　2821　　抵抗器・コンデンサ・変成器・複合部品製造業</t>
  </si>
  <si>
    <t>　　　　　　2822　　音響部品・磁気ヘッド・小形モータ製造業</t>
  </si>
  <si>
    <t>　　　　　　2823　　コネクタ・スイッチ・リレー製造業</t>
  </si>
  <si>
    <t>記録メディア製造業</t>
  </si>
  <si>
    <t>　　　　　　2831　　半導体メモリメディア製造業</t>
  </si>
  <si>
    <t>　　　　　　2832　　光ディスク・磁気ディスク・磁気テープ製造業</t>
  </si>
  <si>
    <t>電子回路製造業</t>
  </si>
  <si>
    <t>　　　　　　2841　　電子回路基板製造業</t>
  </si>
  <si>
    <t>　　　　　　2842　　電子回路実装基板製造業</t>
  </si>
  <si>
    <t>ユニット部品製造業</t>
  </si>
  <si>
    <t>　　　　　　2851　　電源ユニット・高周波ユニット・コントロールユニット製造業</t>
  </si>
  <si>
    <t>　　　　　　2859　　その他のユニット部品製造業</t>
  </si>
  <si>
    <t>その他の電子部品・デバイス・電子回路製造業</t>
  </si>
  <si>
    <t>　　　　　　2899　　その他の電子部品・デバイス・電子回路製造業</t>
  </si>
  <si>
    <t>電気機械器具製造業</t>
  </si>
  <si>
    <t>管理，補助的経済活動を行う事業所（29電気機械器具製造業）</t>
  </si>
  <si>
    <t>　　　　　　2900　　主として管理事務を行う本社等</t>
  </si>
  <si>
    <t>　　　　　　2909　　その他の管理，補助的経済活動を行う事業所</t>
  </si>
  <si>
    <t>発電用・送電用・配電用電気機械器具製造業</t>
  </si>
  <si>
    <t>　　　　　　2911　　発電機・電動機・その他の回転電気機械製造業</t>
  </si>
  <si>
    <t>　　　　　　2912　　変圧器類製造業（電子機器用を除く)</t>
  </si>
  <si>
    <t>　　　　　　2913　　電力開閉装置製造業</t>
  </si>
  <si>
    <t>　　　　　　2914　　配電盤・電力制御装置製造業</t>
  </si>
  <si>
    <t>　　　　　　2915　　配線器具・配線附属品製造業</t>
  </si>
  <si>
    <t>産業用電気機械器具製造業</t>
  </si>
  <si>
    <t>　　　　　　2921　　電気溶接機製造業</t>
  </si>
  <si>
    <t>　　　　　　2922　　内燃機関電装品製造業</t>
  </si>
  <si>
    <t>　　　　　　2929　　その他の産業用電気機械器具製造業（車両用，船舶用を含む）</t>
  </si>
  <si>
    <t>民生用電気機械器具製造業</t>
  </si>
  <si>
    <t>　　　　　　2931　　ちゅう房機器製造業</t>
  </si>
  <si>
    <t>　　　　　　2932　　空調・住宅関連機器製造業</t>
  </si>
  <si>
    <t>　　　　　　2933　　衣料衛生関連機器製造業</t>
  </si>
  <si>
    <t>　　　　　　2939　　その他の民生用電気機械器具製造業</t>
  </si>
  <si>
    <t>電球・電気照明器具製造業</t>
  </si>
  <si>
    <t>　　　　　　2941　　電球製造業</t>
  </si>
  <si>
    <t>　　　　　　2942　　電気照明器具製造業</t>
  </si>
  <si>
    <t>電池製造業</t>
  </si>
  <si>
    <t>　　　　　　2951　　蓄電池製造業</t>
  </si>
  <si>
    <t>　　　　　　2952　　一次電池（乾電池，湿電池）製造業</t>
  </si>
  <si>
    <t>電子応用装置製造業</t>
  </si>
  <si>
    <t>　　　　　　2961　　Ｘ線装置製造業</t>
  </si>
  <si>
    <t>　　　　　　2962　　医療用電子応用装置製造業</t>
  </si>
  <si>
    <t>　　　　　　2969　　その他の電子応用装置製造業</t>
  </si>
  <si>
    <t>電気計測器製造業</t>
  </si>
  <si>
    <t>　　　　　　2971　　電気計測器製造業（別掲を除く）</t>
  </si>
  <si>
    <t>　　　　　　2972　　工業計器製造業</t>
  </si>
  <si>
    <t>　　　　　　2973　　医療用計測器製造業</t>
  </si>
  <si>
    <t>その他の電気機械器具製造業</t>
  </si>
  <si>
    <t>　　　　　　2999　　その他の電気機械器具製造業</t>
  </si>
  <si>
    <t>情報通信機械器具製造業</t>
  </si>
  <si>
    <t>管理，補助的経済活動を行う事業所（30情報通信機械器具製造業）</t>
  </si>
  <si>
    <t>　　　　　　3000　　主として管理事務を行う本社等</t>
  </si>
  <si>
    <t>　　　　　　3009　　その他の管理，補助的経済活動を行う事業所</t>
  </si>
  <si>
    <t>通信機械器具・同関連機械器具製造業</t>
  </si>
  <si>
    <t>　　　　　　3011　　有線通信機械器具製造業</t>
  </si>
  <si>
    <t>　　　　　　3012　　携帯電話機・ＰＨＳ電話機製造業</t>
  </si>
  <si>
    <t>　　　　　　3013　　無線通信機械器具製造業</t>
  </si>
  <si>
    <t>　　　　　　3014　　ラジオ受信機・テレビジョン受信機製造業</t>
  </si>
  <si>
    <t>　　　　　　3015　　交通信号保安装置製造業</t>
  </si>
  <si>
    <t>　　　　　　3019　　その他の通信機械器具・同関連機械器具製造業</t>
  </si>
  <si>
    <t>映像・音響機械器具製造業</t>
  </si>
  <si>
    <t>　　　　　　3021　　ビデオ機器製造業</t>
  </si>
  <si>
    <t>　　　　　　3022　　デジタルカメラ製造業</t>
  </si>
  <si>
    <t>　　　　　　3023　　電気音響機械器具製造業</t>
  </si>
  <si>
    <t>電子計算機・同附属装置製造業</t>
  </si>
  <si>
    <t>　　　　　　3031　　電子計算機製造業（パーソナルコンピュータを除く）</t>
  </si>
  <si>
    <t>　　　　　　3032　　パーソナルコンピュータ製造業</t>
  </si>
  <si>
    <t>　　　　　　3033　　外部記憶装置製造業</t>
  </si>
  <si>
    <t>　　　　　　3034　　印刷装置製造業</t>
  </si>
  <si>
    <t>　　　　　　3035　　表示装置製造業</t>
  </si>
  <si>
    <t>　　　　　　3039　　その他の附属装置製造業</t>
  </si>
  <si>
    <t>輸送用機械器具製造業</t>
  </si>
  <si>
    <t>管理，補助的経済活動を行う事業所（31輸送用機械器具製造業）</t>
  </si>
  <si>
    <t>　　　　　　3100　　主として管理事務を行う本社等</t>
  </si>
  <si>
    <t>　　　　　　3109　　その他の管理，補助的経済活動を行う事業所</t>
  </si>
  <si>
    <t>自動車・同附属品製造業</t>
  </si>
  <si>
    <t>　　　　　　3111　　自動車製造業（二輪自動車を含む）</t>
  </si>
  <si>
    <t>　　　　　　3112　　自動車車体・附随車製造業</t>
  </si>
  <si>
    <t>　　　　　　3113　　自動車部分品・附属品製造業</t>
  </si>
  <si>
    <t>鉄道車両・同部分品製造業</t>
  </si>
  <si>
    <t>　　　　　　3121　　鉄道車両製造業</t>
  </si>
  <si>
    <t>　　　　　　3122　　鉄道車両用部分品製造業</t>
  </si>
  <si>
    <t>船舶製造・修理業，舶用機関製造業</t>
  </si>
  <si>
    <t>　　　　　　3131　　船舶製造・修理業</t>
  </si>
  <si>
    <t>　　　　　　3132　　船体ブロック製造業</t>
  </si>
  <si>
    <t>　　　　　　3133　　舟艇製造・修理業</t>
  </si>
  <si>
    <t>　　　　　　3134　　舶用機関製造業</t>
  </si>
  <si>
    <t>航空機・同附属品製造業</t>
  </si>
  <si>
    <t>　　　　　　3141　　航空機製造業</t>
  </si>
  <si>
    <t>　　　　　　3142　　航空機用原動機製造業</t>
  </si>
  <si>
    <t>　　　　　　3149　　その他の航空機部分品・補助装置製造業</t>
  </si>
  <si>
    <t>産業用運搬車両・同部分品・附属品製造業</t>
  </si>
  <si>
    <t>　　　　　　3151　　フォークリフトトラック・同部分品・附属品製造業</t>
  </si>
  <si>
    <t>　　　　　　3159　　その他の産業用運搬車両・同部分品・附属品製造業</t>
  </si>
  <si>
    <t>その他の輸送用機械器具製造業</t>
  </si>
  <si>
    <t>　　　　　　3191　　自転車・同部分品製造業</t>
  </si>
  <si>
    <t>　　　　　　3199　　他に分類されない輸送用機械器具製造業</t>
  </si>
  <si>
    <t>その他の製造業</t>
  </si>
  <si>
    <t>管理，補助的経済活動を行う事業所（32その他の製造業）</t>
  </si>
  <si>
    <t>　　　　　　3200　　主として管理事務を行う本社等</t>
  </si>
  <si>
    <t>　　　　　　3209　　その他の管理，補助的経済活動を行う事業所</t>
  </si>
  <si>
    <t>貴金属・宝石製品製造業</t>
  </si>
  <si>
    <t>　　　　　　3211　　貴金属・宝石製装身具（ジュエリー）製品製造業</t>
  </si>
  <si>
    <t>　　　　　　3212　　貴金属・宝石製装身具（ジュエリー）附属品・同材料加工業</t>
  </si>
  <si>
    <t>　　　　　　3219　　その他の貴金属製品製造業</t>
  </si>
  <si>
    <t>装身具・装飾品・ボタン・同関連品製造業（貴金属・宝石製を除く）</t>
  </si>
  <si>
    <t>　　　　　　3221　　装身具・装飾品製造業（貴金属・宝石製を除く）</t>
  </si>
  <si>
    <t>　　　　　　3222　　造花・装飾用羽毛製造業</t>
  </si>
  <si>
    <t>　　　　　　3223　　ボタン製造業</t>
  </si>
  <si>
    <t>　　　　　　3224　　針・ピン・ホック・スナップ・同関連品製造業</t>
  </si>
  <si>
    <t>　　　　　　3229　　その他の装身具・装飾品製造業</t>
  </si>
  <si>
    <t>時計・同部分品製造業</t>
  </si>
  <si>
    <t>　　　　　　3231　　時計・同部分品製造業</t>
  </si>
  <si>
    <t>楽器製造業</t>
  </si>
  <si>
    <t>　　　　　　3241　　ピアノ製造業</t>
  </si>
  <si>
    <t>　　　　　　3249　　その他の楽器・楽器部品・同材料製造業</t>
  </si>
  <si>
    <t>がん具・運動用具製造業</t>
  </si>
  <si>
    <t>　　　　　　3251　　娯楽用具・がん具製造業（人形を除く）</t>
  </si>
  <si>
    <t>　　　　　　3252　　人形製造業</t>
  </si>
  <si>
    <t>　　　　　　3253　　運動用具製造業</t>
  </si>
  <si>
    <t>ペン・鉛筆・絵画用品・その他の事務用品製造業</t>
  </si>
  <si>
    <t>　　　　　　3261　　万年筆・ペン類・鉛筆製造業</t>
  </si>
  <si>
    <t>　　　　　　3262　　毛筆・絵画用品製造業（鉛筆を除く）</t>
  </si>
  <si>
    <t>　　　　　　3269　　その他の事務用品製造業</t>
  </si>
  <si>
    <t>漆器製造業</t>
  </si>
  <si>
    <t>　　　　　　3271　　漆器製造業</t>
  </si>
  <si>
    <t>畳等生活雑貨製品製造業</t>
  </si>
  <si>
    <t>　　　　　　3281　　麦わら・パナマ類帽子・わら工品製造業</t>
  </si>
  <si>
    <t>　　　　　　3282　　畳製造業</t>
  </si>
  <si>
    <t>　　　　　　3283　　うちわ・扇子・ちょうちん製造業</t>
  </si>
  <si>
    <t>　　　　　　3284　　ほうき・ブラシ製造業</t>
  </si>
  <si>
    <t>　　　　　　3285　　喫煙用具製造業（貴金属・宝石製を除く）</t>
  </si>
  <si>
    <t>　　　　　　3289　　その他の生活雑貨製品製造業</t>
  </si>
  <si>
    <t>他に分類されない製造業</t>
  </si>
  <si>
    <t>　　　　　　3291　　煙火製造業</t>
  </si>
  <si>
    <t>　　　　　　3292　　看板・標識機製造業</t>
  </si>
  <si>
    <t>　　　　　　3293　　パレット製造業</t>
  </si>
  <si>
    <t>　　　　　　3294　　モデル・模型製造業</t>
  </si>
  <si>
    <t>　　　　　　3295　　工業用模型製造業</t>
  </si>
  <si>
    <t>　　　　　　3296　　情報記録物製造業（新聞，書籍等の印刷物を除く）</t>
  </si>
  <si>
    <t>　　　　　　3297　　眼鏡製造業（枠を含む）</t>
  </si>
  <si>
    <t>　　　　　　3299　　他に分類されないその他の製造業</t>
  </si>
  <si>
    <t>大分類 Ｆ　電気・ガス・熱供給・水道業</t>
  </si>
  <si>
    <t>電気業</t>
  </si>
  <si>
    <t>管理，補助的経済活動を行う事業所（33電気業）</t>
  </si>
  <si>
    <t>　　　　　　3300　　主として管理事務を行う本社等</t>
  </si>
  <si>
    <t>　　　　　　3309　　その他の管理，補助的経済活動を行う事業所</t>
  </si>
  <si>
    <t>　　　　　　3311　　発電所</t>
  </si>
  <si>
    <t>　　　　　　3312　　変電所</t>
  </si>
  <si>
    <t>ガス業</t>
  </si>
  <si>
    <t>管理，補助的経済活動を行う事業所（34ガス業）</t>
  </si>
  <si>
    <t>　　　　　　3400　　主として管理事務を行う本社等</t>
  </si>
  <si>
    <t>　　　　　　3409　　その他の管理，補助的経済活動を行う事業所</t>
  </si>
  <si>
    <t>　　　　　　3411　　ガス製造工場</t>
  </si>
  <si>
    <t>　　　　　　3412　　ガス供給所</t>
  </si>
  <si>
    <t>熱供給業</t>
  </si>
  <si>
    <t>管理，補助的経済活動を行う事業所（35熱供給業）</t>
  </si>
  <si>
    <t>　　　　　　3500　　主として管理事務を行う本社等</t>
  </si>
  <si>
    <t>　　　　　　3509　　その他の管理，補助的経済活動を行う事業所</t>
  </si>
  <si>
    <t>　　　　　　3511　　熱供給業</t>
  </si>
  <si>
    <t>水道業</t>
  </si>
  <si>
    <t>管理，補助的経済活動を行う事業所（36水道業）</t>
  </si>
  <si>
    <t>　　　　　　3600　　主として管理事務を行う本社等</t>
  </si>
  <si>
    <t>　　　　　　3609　　その他の管理，補助的経済活動を行う事業所</t>
  </si>
  <si>
    <t>上水道業</t>
  </si>
  <si>
    <t>　　　　　　3611　　上水道業</t>
  </si>
  <si>
    <t>工業用水道業</t>
  </si>
  <si>
    <t>　　　　　　3621　　工業用水道業</t>
  </si>
  <si>
    <t>下水道業</t>
  </si>
  <si>
    <t>　　　　　　3631　　下水道処理施設維持管理業</t>
  </si>
  <si>
    <t>　　　　　　3632　　下水道管路施設維持管理業</t>
  </si>
  <si>
    <t>大分類 Ｇ　情報通信業</t>
  </si>
  <si>
    <t>すべて対象（工場）</t>
    <rPh sb="3" eb="5">
      <t>タイショウ</t>
    </rPh>
    <rPh sb="6" eb="8">
      <t>コウジョウ</t>
    </rPh>
    <phoneticPr fontId="21"/>
  </si>
  <si>
    <t>通信業</t>
  </si>
  <si>
    <t>管理，補助的経済活動を行う事業所（37通信業）</t>
  </si>
  <si>
    <t>　　　　　　3700　　主として管理事務を行う本社等</t>
  </si>
  <si>
    <t>　　　　　　3709　　その他の管理，補助的経済活動を行う事業所</t>
  </si>
  <si>
    <t>固定電気通信業</t>
  </si>
  <si>
    <t>　　　　　　3711　　地域電気通信業（有線放送電話業を除く）</t>
  </si>
  <si>
    <t>　　　　　　3712　　長距離電気通信業</t>
  </si>
  <si>
    <t>　　　　　　3713　　有線放送電話業</t>
  </si>
  <si>
    <t>　　　　　　3719　　その他の固定電気通信業</t>
  </si>
  <si>
    <t>移動電気通信業</t>
  </si>
  <si>
    <t>　　　　　　3721　　移動電気通信業</t>
  </si>
  <si>
    <t>電気通信に附帯するサービス業</t>
  </si>
  <si>
    <t>　　　　　　3731　　電気通信に附帯するサービス業</t>
  </si>
  <si>
    <t>放送業</t>
  </si>
  <si>
    <t>管理，補助的経済活動を行う事業所（38放送業）</t>
  </si>
  <si>
    <t>　　　　　　3800　　主として管理事務を行う本社等</t>
  </si>
  <si>
    <t>　　　　　　3809　　その他の管理，補助的経済活動を行う事業所</t>
  </si>
  <si>
    <t>公共放送業（有線放送業を除く）</t>
  </si>
  <si>
    <t>　　　　　　3811　　公共放送業（有線放送業を除く）</t>
  </si>
  <si>
    <t>民間放送業（有線放送業を除く）</t>
  </si>
  <si>
    <t>　　　　　　3821　　テレビジョン放送業（衛星放送業を除く）</t>
  </si>
  <si>
    <t>　　　　　　3822　　ラジオ放送業（衛星放送業を除く）</t>
  </si>
  <si>
    <t>　　　　　　3823　　衛星放送業</t>
  </si>
  <si>
    <t>　　　　　　3829　　その他の民間放送業</t>
  </si>
  <si>
    <t>有線放送業</t>
  </si>
  <si>
    <t>　　　　　　3831　　有線テレビジョン放送業</t>
  </si>
  <si>
    <t>　　　　　　3832　　有線ラジオ放送業</t>
  </si>
  <si>
    <t>情報サービス業</t>
  </si>
  <si>
    <t>管理，補助的経済活動を行う事業所（39情報サービス業）</t>
  </si>
  <si>
    <t>　　　　　　3900　　主として管理事務を行う本社等</t>
  </si>
  <si>
    <t>　　　　　　3909　　その他の管理，補助的経済活動を行う事業所</t>
  </si>
  <si>
    <t>ソフトウェア業</t>
  </si>
  <si>
    <t>　　　　　　3911　　受託開発ソフトウェア業</t>
  </si>
  <si>
    <t>　　　　　　3912　　組込みソフトウェア業</t>
  </si>
  <si>
    <t>　　　　　　3913　　パッケージソフトウェア業</t>
  </si>
  <si>
    <t>　　　　　　3914　　ゲームソフトウェア業</t>
  </si>
  <si>
    <t>情報処理・提供サービス業</t>
  </si>
  <si>
    <t>　　　　　　3921　　情報処理サービス業</t>
  </si>
  <si>
    <t>　　　　　　3922　　情報提供サービス業</t>
  </si>
  <si>
    <t>　　　　　　3923　　市場調査・世論調査・社会調査業</t>
    <rPh sb="12" eb="14">
      <t>シジョウ</t>
    </rPh>
    <rPh sb="14" eb="16">
      <t>チョウサ</t>
    </rPh>
    <rPh sb="17" eb="19">
      <t>ヨロン</t>
    </rPh>
    <rPh sb="19" eb="21">
      <t>チョウサ</t>
    </rPh>
    <rPh sb="22" eb="24">
      <t>シャカイ</t>
    </rPh>
    <rPh sb="24" eb="26">
      <t>チョウサ</t>
    </rPh>
    <phoneticPr fontId="21"/>
  </si>
  <si>
    <t>　　　　　　3929　　その他の情報処理・提供サービス業</t>
  </si>
  <si>
    <t>インターネット附随サービス業</t>
  </si>
  <si>
    <t>管理，補助的経済活動を行う事業所（40インターネット附随サービス業）</t>
  </si>
  <si>
    <t>　　　　　　4000　　主として管理事務を行う本社等</t>
  </si>
  <si>
    <t>　　　　　　4009　　その他の管理，補助的経済活動を行う事業所</t>
  </si>
  <si>
    <t>　　　　　　4011　　ポータルサイト・サーバ運営業</t>
  </si>
  <si>
    <t>　　　　　　4012　　アプリケーション・サービス・コンテンツ・プロバイダ</t>
  </si>
  <si>
    <t>　　　　　　4013　　インターネット利用サポート業</t>
  </si>
  <si>
    <t>映像・音声・文字情報制作業</t>
  </si>
  <si>
    <t>管理，補助的経済活動を行う事業所（41映像・音声・文字情報制作業）</t>
  </si>
  <si>
    <t>　　　　　　4100　　主として管理事務を行う本社等</t>
  </si>
  <si>
    <t>　　　　　　4109　　その他の管理，補助的経済活動を行う事業所</t>
  </si>
  <si>
    <t>映像情報制作・配給業</t>
  </si>
  <si>
    <t>　　　　　　4111　　映画・ビデオ制作業（テレビジョン番組制作業，アニメーション制作業を除く）</t>
  </si>
  <si>
    <t>　　　　　　4112　　テレビジョン番組制作業（アニメーション制作業を除く）</t>
  </si>
  <si>
    <t>　　　　　　4113　　アニメーション制作業</t>
  </si>
  <si>
    <t>　　　　　　4114　　映画・ビデオ・テレビジョン番組配給業</t>
  </si>
  <si>
    <t>音声情報制作業</t>
  </si>
  <si>
    <t>　　　　　　4121　　レコード制作業</t>
  </si>
  <si>
    <t>　　　　　　4122　　ラジオ番組制作業</t>
  </si>
  <si>
    <t>新聞業</t>
  </si>
  <si>
    <t>　　　　　　4131　　新聞業</t>
  </si>
  <si>
    <t>出版業</t>
  </si>
  <si>
    <t>　　　　　　4141　　出版業</t>
  </si>
  <si>
    <t>広告制作業</t>
  </si>
  <si>
    <t>　　　　　　4151　　広告制作業</t>
  </si>
  <si>
    <t>映像・音声・文字情報制作に附帯するサービス業</t>
  </si>
  <si>
    <t>　　　　　　4161　　ニュース供給業</t>
  </si>
  <si>
    <t>　　　　　　4169　　その他の映像・音声・文字情報制作に附帯するサービス業</t>
  </si>
  <si>
    <t>大分類 Ｈ　運輸業，郵便業</t>
  </si>
  <si>
    <t>鉄道業</t>
  </si>
  <si>
    <t>管理，補助的経済活動を行う事業所（42鉄道業）</t>
  </si>
  <si>
    <t>　　　　　　4200　　主として管理事務を行う本社等</t>
  </si>
  <si>
    <t>　　　　　　4209　　その他の管理，補助的経済活動を行う事業所</t>
  </si>
  <si>
    <t>　　　　　　4211　　普通鉄道業</t>
  </si>
  <si>
    <t>　　　　　　4212　　軌道業</t>
  </si>
  <si>
    <t>　　　　　　4213　　地下鉄道業</t>
  </si>
  <si>
    <t>　　　　　　4214　　モノレール鉄道業（地下鉄道業を除く）</t>
  </si>
  <si>
    <t>　　　　　　4215　　案内軌条式鉄道業（地下鉄道業を除く）</t>
  </si>
  <si>
    <t>　　　　　　4216　　鋼索鉄道業</t>
  </si>
  <si>
    <t>　　　　　　4217　　索道業</t>
  </si>
  <si>
    <t>　　　　　　4219　　その他の鉄道業</t>
  </si>
  <si>
    <t>道路旅客運送業</t>
  </si>
  <si>
    <t>管理，補助的経済活動を行う事業所（43道路旅客運送業）</t>
  </si>
  <si>
    <t>　　　　　　4300　　主として管理事務を行う本社等</t>
  </si>
  <si>
    <t>　　　　　　4309　　その他の管理，補助的経済活動を行う事業所</t>
  </si>
  <si>
    <t>一般乗合旅客自動車運送業</t>
  </si>
  <si>
    <t>　　　　　　4311　　一般乗合旅客自動車運送業</t>
  </si>
  <si>
    <t>一般乗用旅客自動車運送業</t>
  </si>
  <si>
    <t>　　　　　　4321　　一般乗用旅客自動車運送業</t>
  </si>
  <si>
    <t>一般貸切旅客自動車運送業</t>
  </si>
  <si>
    <t>　　　　　　4331　　一般貸切旅客自動車運送業</t>
  </si>
  <si>
    <t>その他の道路旅客運送業</t>
  </si>
  <si>
    <t>　　　　　　4391　　特定旅客自動車運送業</t>
  </si>
  <si>
    <t>　　　　　　4399　　他に分類されない道路旅客運送業</t>
  </si>
  <si>
    <t>道路貨物運送業</t>
  </si>
  <si>
    <t>すべて対象（物流施設）</t>
    <rPh sb="3" eb="5">
      <t>タイショウ</t>
    </rPh>
    <rPh sb="6" eb="8">
      <t>ブツリュウ</t>
    </rPh>
    <rPh sb="8" eb="10">
      <t>シセツ</t>
    </rPh>
    <phoneticPr fontId="21"/>
  </si>
  <si>
    <t>管理，補助的経済活動を行う事業所（44道路貨物運送業）</t>
  </si>
  <si>
    <t>　　　　　　4400　　主として管理事務を行う本社等</t>
  </si>
  <si>
    <t>　　　　　　4409　　その他の管理，補助的経済活動を行う事業所</t>
  </si>
  <si>
    <t>一般貨物自動車運送業</t>
  </si>
  <si>
    <t>　　　　　　4411　　一般貨物自動車運送業（特別積合せ貨物運送業を除く）</t>
  </si>
  <si>
    <t>　　　　　　4412　　特別積合せ貨物運送業</t>
  </si>
  <si>
    <t>特定貨物自動車運送業</t>
  </si>
  <si>
    <t>　　　　　　4421　　特定貨物自動車運送業</t>
  </si>
  <si>
    <t>貨物軽自動車運送業</t>
  </si>
  <si>
    <t>　　　　　　4431　　貨物軽自動車運送業</t>
  </si>
  <si>
    <t>集配利用運送業</t>
  </si>
  <si>
    <t>　　　　　　4441　　集配利用運送業</t>
  </si>
  <si>
    <t>その他の道路貨物運送業</t>
  </si>
  <si>
    <t>　　　　　　4499　　その他の道路貨物運送業</t>
  </si>
  <si>
    <t>水運業</t>
  </si>
  <si>
    <t>小分類451、452のみ対象（物流施設）</t>
    <rPh sb="0" eb="3">
      <t>ショウブンルイ</t>
    </rPh>
    <rPh sb="12" eb="14">
      <t>タイショウ</t>
    </rPh>
    <phoneticPr fontId="21"/>
  </si>
  <si>
    <t>管理，補助的経済活動を行う事業所（45水運業）</t>
  </si>
  <si>
    <t>　　　　　　4500　　主として管理事務を行う本社等</t>
  </si>
  <si>
    <t>　　　　　　4509　　その他の管理，補助的経済活動を行う事業所</t>
  </si>
  <si>
    <t>外航海運業</t>
  </si>
  <si>
    <t>　　　　　　4511　　外航旅客海運業</t>
  </si>
  <si>
    <t>　　　　　　4512　　外航貨物海運業</t>
  </si>
  <si>
    <t>沿海海運業</t>
  </si>
  <si>
    <t>　　　　　　4521　　沿海旅客海運業</t>
  </si>
  <si>
    <t>　　　　　　4522　　沿海貨物海運業</t>
  </si>
  <si>
    <t>内陸水運業</t>
  </si>
  <si>
    <t>　　　　　　4531　　港湾旅客海運業</t>
  </si>
  <si>
    <t>　　　　　　4532　　河川水運業</t>
  </si>
  <si>
    <t>　　　　　　4533　　湖沼水運業</t>
  </si>
  <si>
    <t>船舶貸渡業</t>
  </si>
  <si>
    <t>　　　　　　4541　　船舶貸渡業（内航船舶貸渡業を除く）</t>
  </si>
  <si>
    <t>　　　　　　4542　　内航船舶貸渡業</t>
  </si>
  <si>
    <t>航空運輸業</t>
  </si>
  <si>
    <t>管理，補助的経済活動を行う事業所（46航空運輸業）</t>
  </si>
  <si>
    <t>　　　　　　4600　　主として管理事務を行う本社等</t>
  </si>
  <si>
    <t>　　　　　　4609　　その他の管理，補助的経済活動を行う事業所</t>
  </si>
  <si>
    <t>航空運送業</t>
  </si>
  <si>
    <t>　　　　　　4611　　航空運送業</t>
  </si>
  <si>
    <t>航空機使用業（航空運送業を除く）</t>
  </si>
  <si>
    <t>　　　　　　4621　　航空機使用業（航空運送業を除く）</t>
  </si>
  <si>
    <t>倉庫業</t>
  </si>
  <si>
    <t>管理，補助的経済活動を行う事業所（47倉庫業）</t>
  </si>
  <si>
    <t>　　　　　　4700　　主として管理事務を行う本社等</t>
  </si>
  <si>
    <t>　　　　　　4709　　その他の管理，補助的経済活動を行う事業所</t>
  </si>
  <si>
    <t>倉庫業（冷蔵倉庫業を除く）</t>
  </si>
  <si>
    <t>　　　　　　4711　　倉庫業（冷蔵倉庫業を除く）</t>
  </si>
  <si>
    <t>冷蔵倉庫業</t>
  </si>
  <si>
    <t>　　　　　　4721　　冷蔵倉庫業</t>
  </si>
  <si>
    <t>運輸に附帯するサービス業</t>
  </si>
  <si>
    <t>小分類481、482のみ対象（物流施設）</t>
    <rPh sb="0" eb="3">
      <t>ショウブンルイ</t>
    </rPh>
    <rPh sb="12" eb="14">
      <t>タイショウ</t>
    </rPh>
    <phoneticPr fontId="21"/>
  </si>
  <si>
    <t>管理，補助的経済活動を行う事業所（48運輸に附帯するサービス業）</t>
  </si>
  <si>
    <t>　　　　　　4800　　主として管理事務を行う本社等</t>
  </si>
  <si>
    <t>　　　　　　4809　　その他の管理，補助的経済活動を行う事業所</t>
  </si>
  <si>
    <t>港湾運送業</t>
  </si>
  <si>
    <t>　　　　　　4811　　港湾運送業</t>
  </si>
  <si>
    <t>貨物運送取扱業（集配利用運送業を除く）</t>
  </si>
  <si>
    <t>　　　　　　4821　　利用運送業（集配利用運送業を除く）</t>
  </si>
  <si>
    <t>　　　　　　4822　　運送取次業</t>
  </si>
  <si>
    <t>運送代理店</t>
  </si>
  <si>
    <t>　　　　　　4831　　運送代理店</t>
  </si>
  <si>
    <t>こん包業</t>
  </si>
  <si>
    <t>　　　　　　4841　　こん包業（組立こん包業を除く）</t>
  </si>
  <si>
    <t>　　　　　　4842　　組立こん包業</t>
  </si>
  <si>
    <t>運輸施設提供業</t>
  </si>
  <si>
    <t>　　　　　　4851　　鉄道施設提供業</t>
  </si>
  <si>
    <t>　　　　　　4852　　道路運送固定施設業</t>
  </si>
  <si>
    <t>　　　　　　4853　　自動車ターミナル業</t>
  </si>
  <si>
    <t>　　　　　　4854　　貨物荷扱固定施設業</t>
  </si>
  <si>
    <t>　　　　　　4855　　桟橋泊きょ業</t>
  </si>
  <si>
    <t>　　　　　　4856　　飛行場業</t>
  </si>
  <si>
    <t>その他の運輸に附帯するサービス業</t>
  </si>
  <si>
    <t>　　　　　　4891　　海運仲立業</t>
  </si>
  <si>
    <t>　　　　　　4899　　他に分類されない運輸に附帯するサービス業</t>
  </si>
  <si>
    <t>郵便業（信書便事業を含む）</t>
  </si>
  <si>
    <t>管理，補助的経済活動を行う事業所（49郵便業）</t>
  </si>
  <si>
    <t>　　　　　　4901　　管理，補助的経済活動を行う事業所</t>
  </si>
  <si>
    <t>　　　　　　4911　　郵便業（信書便事業を含む）</t>
  </si>
  <si>
    <t>大分類 Ｉ　卸売業，小売業</t>
  </si>
  <si>
    <t>各種商品卸売業</t>
  </si>
  <si>
    <t>管理，補助的経済活動を行う事業所（50各種商品卸売業）</t>
  </si>
  <si>
    <t>　　　　　　5000　　主として管理事務を行う本社等</t>
  </si>
  <si>
    <t>　　　　　　5008　　自家用倉庫</t>
  </si>
  <si>
    <t>　　　　　　5009　　その他の管理，補助的経済活動を行う事業所</t>
  </si>
  <si>
    <t>　　　　　　5011　　各種商品卸売業（従業者が常時100人以上のもの）</t>
  </si>
  <si>
    <t>　　　　　　5019　　その他の各種商品卸売業</t>
  </si>
  <si>
    <t>繊維・衣服等卸売業</t>
  </si>
  <si>
    <t>管理，補助的経済活動を行う事業所（51繊維・衣服等卸売業）</t>
  </si>
  <si>
    <t>　　　　　　5100　　主として管理事務を行う本社等</t>
  </si>
  <si>
    <t>　　　　　　5108　　自家用倉庫</t>
  </si>
  <si>
    <t>　　　　　　5109　　その他の管理，補助的経済活動を行う事業所</t>
  </si>
  <si>
    <t>繊維品卸売業（衣服，身の回り品を除く）</t>
  </si>
  <si>
    <t>　　　　　　5111　　繊維原料卸売業</t>
  </si>
  <si>
    <t>　　　　　　5112　　糸卸売業</t>
  </si>
  <si>
    <t>　　　　　　5113　　織物卸売業（室内装飾繊維品を除く）</t>
  </si>
  <si>
    <t>衣服卸売業</t>
  </si>
  <si>
    <t>　　　　　　5121　　男子服卸売業</t>
  </si>
  <si>
    <t>　　　　　　5122　　婦人・子供服卸売業</t>
  </si>
  <si>
    <t>　　　　　　5123　　下着類卸売業</t>
  </si>
  <si>
    <t>　　　　　　5129　　その他の衣服卸売業</t>
  </si>
  <si>
    <t>身の回り品卸売業</t>
  </si>
  <si>
    <t>　　　　　　5131　　寝具類卸売業</t>
  </si>
  <si>
    <t>　　　　　　5132　　靴・履物卸売業</t>
  </si>
  <si>
    <t>　　　　　　5133　　かばん・袋物卸売業</t>
  </si>
  <si>
    <t>　　　　　　5139　　その他の身の回り品卸売業</t>
  </si>
  <si>
    <t>飲食料品卸売業</t>
  </si>
  <si>
    <t>管理，補助的経済活動を行う事業所（52飲食料品卸売業）</t>
  </si>
  <si>
    <t>　　　　　　5200　　主として管理事務を行う本社等</t>
  </si>
  <si>
    <t>　　　　　　5208　　自家用倉庫</t>
  </si>
  <si>
    <t>　　　　　　5209　　その他の管理，補助的経済活動を行う事業所</t>
  </si>
  <si>
    <t>農畜産物・水産物卸売業</t>
  </si>
  <si>
    <t>　　　　　　5211　　米麦卸売業</t>
  </si>
  <si>
    <t>　　　　　　5212　　雑穀・豆類卸売業</t>
  </si>
  <si>
    <t>　　　　　　5213　　野菜卸売業</t>
  </si>
  <si>
    <t>　　　　　　5214　　果実卸売業</t>
  </si>
  <si>
    <t>　　　　　　5215　　食肉卸売業</t>
  </si>
  <si>
    <t>　　　　　　5216　　生鮮魚介卸売業</t>
  </si>
  <si>
    <t>　　　　　　5219　　その他の農畜産物・水産物卸売業</t>
  </si>
  <si>
    <t>食料・飲料卸売業</t>
  </si>
  <si>
    <t>　　　　　　5221　　砂糖・味そ・しょう油卸売業</t>
  </si>
  <si>
    <t>　　　　　　5222　　酒類卸売業</t>
  </si>
  <si>
    <t>　　　　　　5223　　乾物卸売業</t>
  </si>
  <si>
    <t>　　　　　　5224　　菓子・パン類卸売業</t>
  </si>
  <si>
    <t>　　　　　　5225　　飲料卸売業（別掲を除く）</t>
  </si>
  <si>
    <t>　　　　　　5226　　茶類卸売業</t>
  </si>
  <si>
    <t>　　　　　　5227　　牛乳・乳製品卸売業</t>
  </si>
  <si>
    <t>　　　　　　5229　　その他の食料・飲料卸売業</t>
  </si>
  <si>
    <t>建築材料，鉱物・金属材料等卸売業</t>
  </si>
  <si>
    <t>管理，補助的経済活動を行う事業所（53建築材料，鉱物・金属材料等卸売業）</t>
  </si>
  <si>
    <t>　　　　　　5300　　主として管理事務を行う本社等</t>
  </si>
  <si>
    <t>　　　　　　5308　　自家用倉庫</t>
  </si>
  <si>
    <t>　　　　　　5309　　その他の管理，補助的経済活動を行う事業所</t>
  </si>
  <si>
    <t>建築材料卸売業</t>
  </si>
  <si>
    <t>　　　　　　5311　　木材・竹材卸売業</t>
  </si>
  <si>
    <t>　　　　　　5312　　セメント卸売業</t>
  </si>
  <si>
    <t>　　　　　　5313　　板ガラス卸売業</t>
  </si>
  <si>
    <t>　　　　　　5314　　建築用金属製品卸売業（建築用金物を除く）</t>
  </si>
  <si>
    <t>　　　　　　5319　　その他の建築材料卸売業</t>
  </si>
  <si>
    <t>化学製品卸売業</t>
  </si>
  <si>
    <t>　　　　　　5321　　塗料卸売業</t>
  </si>
  <si>
    <t>　　　　　　5322　　プラスチック卸売業</t>
  </si>
  <si>
    <t>　　　　　　5329　　その他の化学製品卸売業</t>
  </si>
  <si>
    <t>石油・鉱物卸売業</t>
  </si>
  <si>
    <t>　　　　　　5331　　石油卸売業</t>
  </si>
  <si>
    <t>　　　　　　5332　　鉱物卸売業（石油を除く）</t>
  </si>
  <si>
    <t>鉄鋼製品卸売業</t>
  </si>
  <si>
    <t>　　　　　　5341　　鉄鋼粗製品卸売業</t>
  </si>
  <si>
    <t>　　　　　　5342　　鉄鋼一次製品卸売業</t>
  </si>
  <si>
    <t>　　　　　　5349　　その他の鉄鋼製品卸売業</t>
  </si>
  <si>
    <t>非鉄金属卸売業</t>
  </si>
  <si>
    <t>　　　　　　5351　　非鉄金属地金卸売業</t>
  </si>
  <si>
    <t>　　　　　　5352　　非鉄金属製品卸売業</t>
  </si>
  <si>
    <t>再生資源卸売業</t>
  </si>
  <si>
    <t>　　　　　　5361　　空瓶・空缶等空容器卸売業</t>
  </si>
  <si>
    <t>　　　　　　5362　　鉄スクラップ卸売業</t>
  </si>
  <si>
    <t>　　　　　　5363　　非鉄金属スクラップ卸売業</t>
  </si>
  <si>
    <t>　　　　　　5364　　古紙卸売業</t>
  </si>
  <si>
    <t>　　　　　　5369　　その他の再生資源卸売業</t>
  </si>
  <si>
    <t>機械器具卸売業</t>
  </si>
  <si>
    <t>管理，補助的経済活動を行う事業所（54機械器具卸売業）</t>
  </si>
  <si>
    <t>　　　　　　5400　　主として管理事務を行う本社等</t>
  </si>
  <si>
    <t>　　　　　　5408　　自家用倉庫</t>
  </si>
  <si>
    <t>　　　　　　5409　　その他の管理，補助的経済活動を行う事業所</t>
  </si>
  <si>
    <t>産業機械器具卸売業</t>
  </si>
  <si>
    <t>　　　　　　5411　　農業用機械器具卸売業</t>
  </si>
  <si>
    <t>　　　　　　5412　　建設機械・鉱山機械卸売業</t>
  </si>
  <si>
    <t>　　　　　　5413　　金属加工機械卸売業</t>
  </si>
  <si>
    <t>　　　　　　5414　　事務用機械器具卸売業</t>
  </si>
  <si>
    <t>　　　　　　5419　　その他の産業機械器具卸売業</t>
  </si>
  <si>
    <t>自動車卸売業</t>
  </si>
  <si>
    <t>　　　　　　5421　　自動車卸売業（二輪自動車を含む）</t>
  </si>
  <si>
    <t>　　　　　　5422　　自動車部分品・附属品卸売業（中古品を除く）</t>
  </si>
  <si>
    <t>　　　　　　5423　　自動車中古部品卸売業</t>
  </si>
  <si>
    <t>電気機械器具卸売業</t>
  </si>
  <si>
    <t>　　　　　　5431　　家庭用電気機械器具卸売業</t>
  </si>
  <si>
    <t>　　　　　　5432　　電気機械器具卸売業（家庭用電気機械器具を除く）</t>
  </si>
  <si>
    <t>その他の機械器具卸売業</t>
  </si>
  <si>
    <t>　　　　　　5491　　輸送用機械器具卸売業（自動車を除く）</t>
  </si>
  <si>
    <t>　　　　　　5492　　計量器・理化学機械器具・光学機械器具等卸売業</t>
  </si>
  <si>
    <t>　　　　　　5493　　医療用機械器具卸売業（歯科用機械器具を含む）</t>
  </si>
  <si>
    <t>その他の卸売業</t>
  </si>
  <si>
    <t>管理，補助的経済活動を行う事業所（55その他の卸売業）</t>
  </si>
  <si>
    <t>　　　　　　5500　　主として管理事務を行う本社等</t>
  </si>
  <si>
    <t>　　　　　　5508　　自家用倉庫</t>
  </si>
  <si>
    <t>　　　　　　5509　　その他の管理，補助的経済活動を行う事業所</t>
  </si>
  <si>
    <t>家具・建具・じゅう器等卸売業</t>
  </si>
  <si>
    <t>　　　　　　5511　　家具・建具卸売業</t>
  </si>
  <si>
    <t>　　　　　　5512　　荒物卸売業</t>
  </si>
  <si>
    <t>　　　　　　5513　　畳卸売業</t>
  </si>
  <si>
    <t>　　　　　　5514　　室内装飾繊維品卸売業</t>
  </si>
  <si>
    <t>　　　　　　5515　　陶磁器・ガラス器卸売業</t>
  </si>
  <si>
    <t>　　　　　　5519　　その他のじゅう器卸売業</t>
  </si>
  <si>
    <t>医薬品・化粧品等卸売業</t>
  </si>
  <si>
    <t>　　　　　　5521　　医薬品卸売業</t>
  </si>
  <si>
    <t>　　　　　　5522　　医療用品卸売業</t>
  </si>
  <si>
    <t>　　　　　　5523　　化粧品卸売業</t>
  </si>
  <si>
    <t>　　　　　　5524　　合成洗剤卸売業</t>
  </si>
  <si>
    <t>紙・紙製品卸売業</t>
  </si>
  <si>
    <t>　　　　　　5531　　紙卸売業</t>
  </si>
  <si>
    <t>　　　　　　5532　　紙製品卸売業</t>
  </si>
  <si>
    <t>他に分類されない卸売業</t>
  </si>
  <si>
    <t>　　　　　　5591　　金物卸売業</t>
  </si>
  <si>
    <t>　　　　　　5592　　肥料・飼料卸売業</t>
  </si>
  <si>
    <t>　　　　　　5593　　スポーツ用品卸売業</t>
  </si>
  <si>
    <t>　　　　　　5594　　娯楽用品・がん具卸売業</t>
  </si>
  <si>
    <t>　　　　　　5595　　たばこ卸売業</t>
  </si>
  <si>
    <t>　　　　　　5596　　ジュエリー製品卸売業</t>
  </si>
  <si>
    <t>　　　　　　5597　　書籍・雑誌卸売業</t>
    <phoneticPr fontId="85"/>
  </si>
  <si>
    <t>　　　　　　5598　　代理商，仲立業</t>
  </si>
  <si>
    <t>　　　　　　5599　　他に分類されないその他の卸売業</t>
  </si>
  <si>
    <t>各種商品小売業</t>
  </si>
  <si>
    <t>管理，補助的経済活動を行う事業所（56各種商品小売業）</t>
  </si>
  <si>
    <t>　　　　　　5600　　主として管理事務を行う本社等</t>
  </si>
  <si>
    <t>　　　　　　5608　　自家用倉庫</t>
  </si>
  <si>
    <t>　　　　　　5609　　その他の管理，補助的経済活動を行う事業所</t>
  </si>
  <si>
    <t>百貨店，総合スーパー</t>
  </si>
  <si>
    <t>　　　　　　5611　　百貨店，総合スーパー</t>
  </si>
  <si>
    <t>その他の各種商品小売業（従業者が常時50人未満のもの）</t>
  </si>
  <si>
    <t>　　　　　　5699　　その他の各種商品小売業（従業者が常時50人未満のもの）</t>
  </si>
  <si>
    <t>織物・衣服・身の回り品小売業</t>
  </si>
  <si>
    <t>管理，補助的経済活動を行う事業所（57織物・衣服・身の回り品小売業）</t>
  </si>
  <si>
    <t>　　　　　　5700　　主として管理事務を行う本社等</t>
  </si>
  <si>
    <t>　　　　　　5708　　自家用倉庫</t>
  </si>
  <si>
    <t>　　　　　　5709　　その他の管理，補助的経済活動を行う事業所</t>
  </si>
  <si>
    <t>呉服・服地・寝具小売業</t>
  </si>
  <si>
    <t>　　　　　　5711　　呉服・服地小売業</t>
  </si>
  <si>
    <t>　　　　　　5712　　寝具小売業</t>
  </si>
  <si>
    <t>男子服小売業</t>
  </si>
  <si>
    <t>　　　　　　5721　　男子服小売業</t>
  </si>
  <si>
    <t>婦人・子供服小売業</t>
  </si>
  <si>
    <t>　　　　　　5731　　婦人服小売業</t>
  </si>
  <si>
    <t>　　　　　　5732　　子供服小売業</t>
  </si>
  <si>
    <t>靴・履物小売業</t>
  </si>
  <si>
    <t>　　　　　　5741　　靴小売業</t>
  </si>
  <si>
    <t>　　　　　　5742　　履物小売業（靴を除く）</t>
  </si>
  <si>
    <t>その他の織物・衣服・身の回り品小売業</t>
  </si>
  <si>
    <t>　　　　　　5791　　かばん・袋物小売業</t>
  </si>
  <si>
    <t>　　　　　　5792　　下着類小売業</t>
  </si>
  <si>
    <t>　　　　　　5793　　洋品雑貨・小間物小売業</t>
  </si>
  <si>
    <t>　　　　　　5799　　他に分類されない織物・衣服・身の回り品小売業</t>
  </si>
  <si>
    <t>飲食料品小売業</t>
  </si>
  <si>
    <t>管理，補助的経済活動を行う事業所（58飲食料品小売業）</t>
  </si>
  <si>
    <t>　　　　　　5800　　主として管理事務を行う本社等</t>
  </si>
  <si>
    <t>　　　　　　5808　　自家用倉庫</t>
  </si>
  <si>
    <t>　　　　　　5809　　その他の管理，補助的経済活動を行う事業所</t>
  </si>
  <si>
    <t>各種食料品小売業</t>
  </si>
  <si>
    <t>　　　　　　5811　　各種食料品小売業</t>
  </si>
  <si>
    <t>野菜・果実小売業</t>
  </si>
  <si>
    <t>　　　　　　5821　　野菜小売業</t>
  </si>
  <si>
    <t>　　　　　　5822　　果実小売業</t>
  </si>
  <si>
    <t>食肉小売業</t>
  </si>
  <si>
    <t>　　　　　　5831　　食肉小売業（卵，鳥肉を除く）</t>
  </si>
  <si>
    <t>　　　　　　5832　　卵・鳥肉小売業</t>
  </si>
  <si>
    <t>鮮魚小売業</t>
  </si>
  <si>
    <t>　　　　　　5841　　鮮魚小売業</t>
  </si>
  <si>
    <t>酒小売業</t>
  </si>
  <si>
    <t>　　　　　　5851　　酒小売業</t>
  </si>
  <si>
    <t>菓子・パン小売業</t>
  </si>
  <si>
    <t>　　　　　　5861　　菓子小売業（製造小売）</t>
  </si>
  <si>
    <t>　　　　　　5862　　菓子小売業（製造小売でないもの）</t>
  </si>
  <si>
    <t>　　　　　　5863　　パン小売業（製造小売）</t>
  </si>
  <si>
    <t>　　　　　　5864　　パン小売業（製造小売でないもの）</t>
  </si>
  <si>
    <t>その他の飲食料品小売業</t>
  </si>
  <si>
    <t>　　　　　　5891　　コンビニエンスストア（飲食料品を中心とするものに限る）</t>
  </si>
  <si>
    <t>　　　　　　5892　　牛乳小売業</t>
  </si>
  <si>
    <t>　　　　　　5893　　飲料小売業（別掲を除く）</t>
  </si>
  <si>
    <t>　　　　　　5894　　茶類小売業</t>
  </si>
  <si>
    <t>　　　　　　5895　　料理品小売業</t>
  </si>
  <si>
    <t>　　　　　　5896　　米穀類小売業</t>
  </si>
  <si>
    <t>　　　　　　5897　　豆腐・かまぼこ等加工食品小売業</t>
  </si>
  <si>
    <t>　　　　　　5898　　乾物小売業</t>
  </si>
  <si>
    <t>　　　　　　5899　　他に分類されない飲食料品小売業</t>
  </si>
  <si>
    <t>機械器具小売業</t>
  </si>
  <si>
    <t>管理，補助的経済活動を行う事業所（59機械器具小売業）</t>
  </si>
  <si>
    <t>　　　　　　5900　　主として管理事務を行う本社等</t>
  </si>
  <si>
    <t>　　　　　　5908　　自家用倉庫</t>
  </si>
  <si>
    <t>　　　　　　5909　　その他の管理，補助的経済活動を行う事業所</t>
  </si>
  <si>
    <t>自動車小売業</t>
  </si>
  <si>
    <t>　　　　　　5911　　自動車（新車）小売業</t>
  </si>
  <si>
    <t>　　　　　　5912　　中古自動車小売業</t>
  </si>
  <si>
    <t>　　　　　　5913　　自動車部分品・附属品小売業</t>
  </si>
  <si>
    <t>　　　　　　5914　　二輪自動車小売業（原動機付自転車を含む）</t>
  </si>
  <si>
    <t>自転車小売業</t>
  </si>
  <si>
    <t>　　　　　　5921　　自転車小売業</t>
  </si>
  <si>
    <t>機械器具小売業（自動車，自転車を除く）</t>
  </si>
  <si>
    <t>　　　　　　5931　　電気機械器具小売業（中古品を除く）</t>
  </si>
  <si>
    <t>　　　　　　5932　　電気事務機械器具小売業（中古品を除く）</t>
  </si>
  <si>
    <t>　　　　　　5933　　中古電気製品小売業</t>
  </si>
  <si>
    <t>　　　　　　5939　　その他の機械器具小売業</t>
  </si>
  <si>
    <t>その他の小売業</t>
  </si>
  <si>
    <t>管理，補助的経済活動を行う事業所（60その他の小売業）</t>
  </si>
  <si>
    <t>　　　　　　6000　　主として管理事務を行う本社等</t>
  </si>
  <si>
    <t>　　　　　　6008　　自家用倉庫</t>
  </si>
  <si>
    <t>　　　　　　6009　　その他の管理，補助的経済活動を行う事業所</t>
  </si>
  <si>
    <t>家具・建具・畳小売業</t>
  </si>
  <si>
    <t>　　　　　　6011　　家具小売業</t>
  </si>
  <si>
    <t>　　　　　　6012　　建具小売業</t>
  </si>
  <si>
    <t>　　　　　　6013　　畳小売業</t>
  </si>
  <si>
    <t>　　　　　　6014　　宗教用具小売業</t>
  </si>
  <si>
    <t>じゅう器小売業</t>
  </si>
  <si>
    <t>　　　　　　6021　　金物小売業</t>
  </si>
  <si>
    <t>　　　　　　6022　　荒物小売業</t>
  </si>
  <si>
    <t>　　　　　　6023　　陶磁器・ガラス器小売業</t>
  </si>
  <si>
    <t>　　　　　　6029　　他に分類されないじゅう器小売業</t>
  </si>
  <si>
    <t>医薬品・化粧品小売業</t>
  </si>
  <si>
    <t>　　　　　　6031　　ドラッグストア</t>
  </si>
  <si>
    <t>　　　　　　6032　　医薬品小売業（調剤薬局を除く）</t>
  </si>
  <si>
    <t>　　　　　　6033　　調剤薬局</t>
  </si>
  <si>
    <t>　　　　　　6034　　化粧品小売業</t>
  </si>
  <si>
    <t>農耕用品小売業</t>
  </si>
  <si>
    <t>　　　　　　6041　　農業用機械器具小売業</t>
  </si>
  <si>
    <t>　　　　　　6042　　苗・種子小売業</t>
  </si>
  <si>
    <t>　　　　　　6043　　肥料・飼料小売業</t>
  </si>
  <si>
    <t>燃料小売業</t>
  </si>
  <si>
    <t>　　　　　　6051　　ガソリンスタンド</t>
  </si>
  <si>
    <t>　　　　　　6052　　燃料小売業（ガソリンスタンドを除く）</t>
  </si>
  <si>
    <t>書籍・文房具小売業</t>
  </si>
  <si>
    <t>　　　　　　6061　　書籍・雑誌小売業（古本を除く）</t>
  </si>
  <si>
    <t>　　　　　　6062　　古本小売業</t>
  </si>
  <si>
    <t>　　　　　　6063　　新聞小売業</t>
  </si>
  <si>
    <t>　　　　　　6064　　紙・文房具小売業</t>
  </si>
  <si>
    <t>スポーツ用品・がん具・娯楽用品・楽器小売業</t>
  </si>
  <si>
    <t>　　　　　　6071　　スポーツ用品小売業</t>
  </si>
  <si>
    <t>　　　　　　6072　　がん具・娯楽用品小売業</t>
  </si>
  <si>
    <t>　　　　　　6073　　楽器小売業</t>
  </si>
  <si>
    <t>写真機・時計・眼鏡小売業</t>
  </si>
  <si>
    <t>　　　　　　6081　　写真機・写真材料小売業</t>
  </si>
  <si>
    <t>　　　　　　6082　　時計・眼鏡・光学機械小売業</t>
  </si>
  <si>
    <t>他に分類されない小売業</t>
  </si>
  <si>
    <t>　　　　　　6091　　ホームセンター</t>
  </si>
  <si>
    <t>　　　　　　6092　　たばこ・喫煙具専門小売業</t>
  </si>
  <si>
    <t>　　　　　　6093　　花・植木小売業</t>
  </si>
  <si>
    <t>　　　　　　6094　　建築材料小売業</t>
  </si>
  <si>
    <t>　　　　　　6095　　ジュエリー製品小売業</t>
  </si>
  <si>
    <t>　　　　　　6096　　ペット・ペット用品小売業</t>
  </si>
  <si>
    <t>　　　　　　6097　　骨とう品小売業</t>
  </si>
  <si>
    <t>　　　　　　6098　　中古品小売業（骨とう品を除く）</t>
  </si>
  <si>
    <t>　　　　　　6099　　他に分類されないその他の小売業</t>
  </si>
  <si>
    <t>無店舗小売業</t>
  </si>
  <si>
    <t>管理，補助的経済活動を行う事業所（61無店舗小売業）</t>
  </si>
  <si>
    <t>　　　　　　6100　　主として管理事務を行う本社等</t>
  </si>
  <si>
    <t>　　　　　　6108　　自家用倉庫</t>
  </si>
  <si>
    <t>　　　　　　6109　　その他の管理，補助的経済活動を行う事業所</t>
  </si>
  <si>
    <t>通信販売・訪問販売小売業</t>
  </si>
  <si>
    <t>　　　　　　6111　　無店舗小売業（各種商品小売）</t>
  </si>
  <si>
    <t>　　　　　　6112　　無店舗小売業（織物・衣服・身の回り品小売）</t>
  </si>
  <si>
    <t>　　　　　　6113　　無店舗小売業（飲食料品小売）</t>
  </si>
  <si>
    <t>　　　　　　6114　　無店舗小売業（機械器具小売）</t>
  </si>
  <si>
    <t>　　　　　　6119　　無店舗小売業（その他の小売）</t>
  </si>
  <si>
    <t>自動販売機による小売業</t>
  </si>
  <si>
    <t>　　　　　　6121　　自動販売機による小売業</t>
  </si>
  <si>
    <t>その他の無店舗小売業</t>
  </si>
  <si>
    <t>　　　　　　6199　　その他の無店舗小売業</t>
  </si>
  <si>
    <t>大分類 Ｊ　金融業，保険業</t>
  </si>
  <si>
    <t>銀行業</t>
  </si>
  <si>
    <t>管理，補助的経済活動を行う事業所（62銀行業）</t>
  </si>
  <si>
    <t>　　　　　　6200　　主として管理事務を行う本社等</t>
  </si>
  <si>
    <t>　　　　　　6209　　その他の管理，補助的経済活動を行う事業所</t>
  </si>
  <si>
    <t>中央銀行</t>
  </si>
  <si>
    <t>　　　　　　6211　　中央銀行</t>
  </si>
  <si>
    <t>銀行（中央銀行を除く）</t>
  </si>
  <si>
    <t>　　　　　　6221　　普通銀行</t>
  </si>
  <si>
    <t>　　　　　　6222　　郵便貯金銀行</t>
  </si>
  <si>
    <t>　　　　　　6223　　信託銀行</t>
  </si>
  <si>
    <t>　　　　　　6229　　その他の銀行</t>
  </si>
  <si>
    <t>協同組織金融業</t>
  </si>
  <si>
    <t>管理，補助的経済活動を行う事業所（63協同組織金融業）</t>
  </si>
  <si>
    <t>　　　　　　6300　　主として管理事務を行う本社等</t>
  </si>
  <si>
    <t>　　　　　　6309　　その他の管理，補助的経済活動を行う事業所</t>
  </si>
  <si>
    <t>中小企業等金融業</t>
  </si>
  <si>
    <t>　　　　　　6311　　信用金庫・同連合会</t>
  </si>
  <si>
    <t>　　　　　　6312　　信用協同組合・同連合会</t>
  </si>
  <si>
    <t>　　　　　　6313　　商工組合中央金庫</t>
  </si>
  <si>
    <t>　　　　　　6314　　労働金庫・同連合会</t>
  </si>
  <si>
    <t>農林水産金融業</t>
  </si>
  <si>
    <t>　　　　　　6321　　農林中央金庫</t>
  </si>
  <si>
    <t>　　　　　　6322　　信用農業協同組合連合会</t>
  </si>
  <si>
    <t>　　　　　　6323　　信用漁業協同組合連合会，信用水産加工業協同組合連合会</t>
  </si>
  <si>
    <t>　　　　　　6324　　農業協同組合</t>
  </si>
  <si>
    <t>　　　　　　6325　　漁業協同組合，水産加工業協同組合</t>
  </si>
  <si>
    <t>貸金業，クレジットカード業等非預金信用機関</t>
  </si>
  <si>
    <t>管理，補助的経済活動を行う事業所（64貸金業，クレジットカード業等非預金信用機関）</t>
  </si>
  <si>
    <t>　　　　　　6400　　主として管理事務を行う本社等</t>
  </si>
  <si>
    <t>　　　　　　6409　　その他の管理，補助的経済活動を行う事業所</t>
  </si>
  <si>
    <t>貸金業</t>
  </si>
  <si>
    <t>　　　　　　6411　　消費者向け貸金業</t>
  </si>
  <si>
    <t>　　　　　　6412　　事業者向け貸金業</t>
  </si>
  <si>
    <t>質屋</t>
  </si>
  <si>
    <t>　　　　　　6421　　質屋</t>
  </si>
  <si>
    <t>クレジットカード業，割賦金融業</t>
  </si>
  <si>
    <t>　　　　　　6431　　クレジットカード業</t>
  </si>
  <si>
    <t>　　　　　　6432　　割賦金融業</t>
  </si>
  <si>
    <t>その他の非預金信用機関</t>
  </si>
  <si>
    <t>　　　　　　6491　　政府関係金融機関</t>
  </si>
  <si>
    <t>　　　　　　6492　　住宅専門金融業</t>
  </si>
  <si>
    <t>　　　　　　6493　　証券金融業</t>
  </si>
  <si>
    <t>　　　　　　6499　　他に分類されない非預金信用機関</t>
  </si>
  <si>
    <t>金融商品取引業，商品先物取引業</t>
  </si>
  <si>
    <t>管理，補助的経済活動を行う事業所（65金融商品取引業，商品先物取引業）</t>
  </si>
  <si>
    <t>　　　　　　6500　　主として管理事務を行う本社等</t>
  </si>
  <si>
    <t>　　　　　　6509　　その他の管理，補助的経済活動を行う事業所</t>
  </si>
  <si>
    <t>金融商品取引業</t>
  </si>
  <si>
    <t>　　　　　　6511　　金融商品取引業（投資助言・代理・運用業，補助的金融商品取引業を除く）</t>
  </si>
  <si>
    <t>　　　　　　6512　　投資助言・代理業</t>
  </si>
  <si>
    <t>　　　　　　6513　　投資運用業</t>
  </si>
  <si>
    <t>　　　　　　6514　　補助的金融商品取引業</t>
  </si>
  <si>
    <t>商品先物取引業，商品投資顧問業</t>
    <rPh sb="12" eb="14">
      <t>コモン</t>
    </rPh>
    <phoneticPr fontId="21"/>
  </si>
  <si>
    <t>　　　　　　6521　　商品先物取引業</t>
    <phoneticPr fontId="21"/>
  </si>
  <si>
    <t>　　　　　　6522　　商品投資顧問業</t>
    <rPh sb="16" eb="18">
      <t>コモン</t>
    </rPh>
    <phoneticPr fontId="21"/>
  </si>
  <si>
    <t>　　　　　　6529　　その他の商品先物取引業，商品投資顧問業</t>
    <rPh sb="28" eb="30">
      <t>コモン</t>
    </rPh>
    <phoneticPr fontId="21"/>
  </si>
  <si>
    <t>補助的金融業等</t>
  </si>
  <si>
    <t>管理，補助的経済活動を行う事業所（66補助的金融業等）</t>
  </si>
  <si>
    <t>　　　　　　6600　　主として管理事務を行う本社等</t>
  </si>
  <si>
    <t>　　　　　　6609　　その他の管理，補助的経済活動を行う事業所</t>
  </si>
  <si>
    <t>補助的金融業，金融附帯業</t>
  </si>
  <si>
    <t>　　　　　　6611　　短資業</t>
  </si>
  <si>
    <t>　　　　　　6612　　手形交換所</t>
  </si>
  <si>
    <t>　　　　　　6613　　両替業</t>
  </si>
  <si>
    <t>　　　　　　6614　　信用保証機関</t>
  </si>
  <si>
    <t>　　　　　　6615　　信用保証再保険機関</t>
  </si>
  <si>
    <t>　　　　　　6616　　預・貯金等保険機関</t>
  </si>
  <si>
    <t>　　　　　　6617　　金融商品取引所</t>
  </si>
  <si>
    <t>　　　　　　6618　　商品取引所</t>
  </si>
  <si>
    <t>　　　　　　6619　　その他の補助的金融業，金融附帯業</t>
  </si>
  <si>
    <t>信託業</t>
  </si>
  <si>
    <t>　　　　　　6621　　運用型信託業</t>
  </si>
  <si>
    <t>　　　　　　6622　　管理型信託業</t>
  </si>
  <si>
    <t>金融代理業</t>
  </si>
  <si>
    <t>　　　　　　6631　　金融商品仲介業</t>
  </si>
  <si>
    <t>　　　　　　6632　　信託契約代理業</t>
  </si>
  <si>
    <t>　　　　　　6639　　その他の金融代理業</t>
  </si>
  <si>
    <t>保険業（保険媒介代理業，保険サービス業を含む）</t>
  </si>
  <si>
    <t>管理，補助的経済活動を行う事業所（67保険業）</t>
  </si>
  <si>
    <t>　　　　　　6700　　主として管理事務を行う本社等</t>
  </si>
  <si>
    <t>　　　　　　6709　　その他の管理，補助的経済活動を行う事業所</t>
  </si>
  <si>
    <t>生命保険業</t>
  </si>
  <si>
    <t>　　　　　　6711　　生命保険業（郵便保険業，生命保険再保険業を除く）</t>
  </si>
  <si>
    <t>　　　　　　6712　　郵便保険業</t>
  </si>
  <si>
    <t>　　　　　　6713　　生命保険再保険業</t>
  </si>
  <si>
    <t>　　　　　　6719　　その他の生命保険業</t>
  </si>
  <si>
    <t>損害保険業</t>
  </si>
  <si>
    <t>　　　　　　6721　　損害保険業（損害保険再保険業を除く）</t>
  </si>
  <si>
    <t>　　　　　　6722　　損害保険再保険業</t>
  </si>
  <si>
    <t>　　　　　　6729　　その他の損害保険業</t>
  </si>
  <si>
    <t>共済事業，少額短期保険業</t>
    <phoneticPr fontId="21"/>
  </si>
  <si>
    <t>　　　　　　6731　　共済事業（各種災害補償法によるもの）</t>
  </si>
  <si>
    <t>　　　　　　6732　　共済事業（各種協同組合法等によるもの）</t>
  </si>
  <si>
    <t>　　　　　　6733　　少額短期保険業</t>
  </si>
  <si>
    <t>保険媒介代理業</t>
  </si>
  <si>
    <t>　　　　　　6741　　生命保険媒介業</t>
  </si>
  <si>
    <t>　　　　　　6742　　損害保険代理業</t>
  </si>
  <si>
    <t>　　　　　　6743　　共済事業媒介代理業・少額短期保険代理業</t>
  </si>
  <si>
    <t>保険サービス業</t>
  </si>
  <si>
    <t>　　　　　　6751　　保険料率算出団体</t>
  </si>
  <si>
    <t>　　　　　　6752　　損害査定業</t>
  </si>
  <si>
    <t>　　　　　　6759　　その他の保険サービス業</t>
  </si>
  <si>
    <t>大分類 Ｋ　不動産業，物品賃貸業</t>
  </si>
  <si>
    <t>不動産取引業</t>
  </si>
  <si>
    <t>管理，補助的経済活動を行う事業所（68不動産取引業）</t>
  </si>
  <si>
    <t>　　　　　　6800　　主として管理事務を行う本社等</t>
  </si>
  <si>
    <t>　　　　　　6809　　その他の管理，補助的経済活動を行う事業所</t>
  </si>
  <si>
    <t>建物売買業，土地売買業</t>
  </si>
  <si>
    <t>　　　　　　6811　　建物売買業</t>
  </si>
  <si>
    <t>　　　　　　6812　　土地売買業</t>
  </si>
  <si>
    <t>不動産代理業・仲介業</t>
  </si>
  <si>
    <t>　　　　　　6821　　不動産代理業・仲介業</t>
  </si>
  <si>
    <t>不動産賃貸業・管理業</t>
  </si>
  <si>
    <t>管理，補助的経済活動を行う事業所（69不動産賃貸業・管理業）</t>
  </si>
  <si>
    <t>　　　　　　6900　　主として管理事務を行う本社等</t>
  </si>
  <si>
    <t>　　　　　　6909　　その他の管理，補助的経済活動を行う事業所</t>
  </si>
  <si>
    <t>不動産賃貸業（貸家業，貸間業を除く）</t>
  </si>
  <si>
    <t>　　　　　　6911　　貸事務所業</t>
  </si>
  <si>
    <t>　　　　　　6912　　土地賃貸業</t>
  </si>
  <si>
    <t>　　　　　　6919　　その他の不動産賃貸業</t>
  </si>
  <si>
    <t>貸家業，貸間業</t>
  </si>
  <si>
    <t>　　　　　　6921　　貸家業</t>
  </si>
  <si>
    <t>　　　　　　6922　　貸間業</t>
  </si>
  <si>
    <t>駐車場業</t>
  </si>
  <si>
    <t>　　　　　　6931　　駐車場業</t>
  </si>
  <si>
    <t>不動産管理業</t>
  </si>
  <si>
    <t>　　　　　　6941　　不動産管理業</t>
  </si>
  <si>
    <t>物品賃貸業</t>
  </si>
  <si>
    <t>管理，補助的経済活動を行う事業所（70物品賃貸業）</t>
  </si>
  <si>
    <t>　　　　　　7000　　主として管理事務を行う本社等</t>
  </si>
  <si>
    <t>　　　　　　7009　　その他の管理，補助的経済活動を行う事業所</t>
  </si>
  <si>
    <t>各種物品賃貸業</t>
  </si>
  <si>
    <t>　　　　　　7011　　総合リース業</t>
  </si>
  <si>
    <t>　　　　　　7019　　その他の各種物品賃貸業</t>
  </si>
  <si>
    <t>産業用機械器具賃貸業</t>
  </si>
  <si>
    <t>　　　　　　7021　　産業用機械器具賃貸業（建設機械器具を除く）</t>
  </si>
  <si>
    <t>　　　　　　7022　　建設機械器具賃貸業</t>
  </si>
  <si>
    <t>事務用機械器具賃貸業</t>
  </si>
  <si>
    <t>　　　　　　7031　　事務用機械器具賃貸業（電子計算機を除く）</t>
  </si>
  <si>
    <t>　　　　　　7032　　電子計算機・同関連機器賃貸業</t>
  </si>
  <si>
    <t>自動車賃貸業</t>
  </si>
  <si>
    <t>　　　　　　7041　　自動車賃貸業</t>
  </si>
  <si>
    <t>スポーツ・娯楽用品賃貸業</t>
  </si>
  <si>
    <t>　　　　　　7051　　スポーツ・娯楽用品賃貸業</t>
  </si>
  <si>
    <t>その他の物品賃貸業</t>
  </si>
  <si>
    <t>　　　　　　7091　　映画・演劇用品賃貸業</t>
  </si>
  <si>
    <t>　　　　　　7092　　音楽・映像記録物賃貸業（別掲を除く）</t>
  </si>
  <si>
    <t>　　　　　　7093　　貸衣しょう業（別掲を除く）</t>
  </si>
  <si>
    <t>　　　　　　7099　　他に分類されない物品賃貸業</t>
  </si>
  <si>
    <t>大分類 Ｌ　学術研究，専門・技術サービス業</t>
  </si>
  <si>
    <t>学術・開発研究機関</t>
  </si>
  <si>
    <t>管理，補助的経済活動を行う事業所（71学術・開発研究機関）</t>
  </si>
  <si>
    <t>　　　　　　7101　　管理，補助的経済活動を行う事業所</t>
  </si>
  <si>
    <t>自然科学研究所</t>
  </si>
  <si>
    <t>　　　　　　7111　　理学研究所</t>
  </si>
  <si>
    <t>　　　　　　7112　　工学研究所</t>
  </si>
  <si>
    <t>　　　　　　7113　　農学研究所</t>
  </si>
  <si>
    <t>　　　　　　7114　　医学・薬学研究所</t>
  </si>
  <si>
    <t>人文・社会科学研究所</t>
  </si>
  <si>
    <t>　　　　　　7121　　人文・社会科学研究所</t>
  </si>
  <si>
    <t>専門サービス業（他に分類されないもの）</t>
  </si>
  <si>
    <t>管理，補助的経済活動を行う事業所（72専門サービス業）</t>
  </si>
  <si>
    <t>　　　　　　7201　　管理，補助的経済活動を行う事業所</t>
  </si>
  <si>
    <t>法律事務所，特許事務所</t>
  </si>
  <si>
    <t>　　　　　　7211　　法律事務所</t>
  </si>
  <si>
    <t>　　　　　　7212　　特許事務所</t>
  </si>
  <si>
    <t>公証人役場，司法書士事務所，土地家屋調査士事務所</t>
  </si>
  <si>
    <t>　　　　　　7221　　公証人役場，司法書士事務所</t>
  </si>
  <si>
    <t>　　　　　　7222　　土地家屋調査士事務所</t>
  </si>
  <si>
    <t>行政書士事務所</t>
  </si>
  <si>
    <t>　　　　　　7231　　行政書士事務所</t>
  </si>
  <si>
    <t>公認会計士事務所，税理士事務所</t>
  </si>
  <si>
    <t>　　　　　　7241　　公認会計士事務所</t>
  </si>
  <si>
    <t>　　　　　　7242　　税理士事務所</t>
  </si>
  <si>
    <t>社会保険労務士事務所</t>
  </si>
  <si>
    <t>　　　　　　7251　　社会保険労務士事務所</t>
  </si>
  <si>
    <t>デザイン業</t>
  </si>
  <si>
    <t>　　　　　　7261　　デザイン業</t>
  </si>
  <si>
    <t>著述・芸術家業</t>
  </si>
  <si>
    <t>　　　　　　7271　　著述家業</t>
  </si>
  <si>
    <t>　　　　　　7272　　芸術家業</t>
  </si>
  <si>
    <t>経営コンサルタント業，純粋持株会社</t>
  </si>
  <si>
    <t>　　　　　　7281　　経営コンサルタント業</t>
  </si>
  <si>
    <t>　　　　　　7282　　純粋持株会社</t>
  </si>
  <si>
    <t>その他の専門サービス業</t>
  </si>
  <si>
    <t>　　　　　　7291　　興信所</t>
  </si>
  <si>
    <t>　　　　　　7292　　翻訳業（著述家業を除く）</t>
  </si>
  <si>
    <t>　　　　　　7293　　通訳業，通訳案内業</t>
  </si>
  <si>
    <t>　　　　　　7294　　不動産鑑定業</t>
  </si>
  <si>
    <t>　　　　　　7299　　他に分類されない専門サービス業</t>
  </si>
  <si>
    <t>広告業</t>
  </si>
  <si>
    <t>管理，補助的経済活動を行う事業所（73広告業）</t>
  </si>
  <si>
    <t>　　　　　　7300　　主として管理事務を行う本社等</t>
  </si>
  <si>
    <t>　　　　　　7309　　その他の管理，補助的経済活動を行う事業所</t>
  </si>
  <si>
    <t>　　　　　　7311　　広告業</t>
  </si>
  <si>
    <t>技術サービス業（他に分類されないもの）</t>
  </si>
  <si>
    <t>管理，補助的経済活動を行う事業所（74技術サービス業）</t>
  </si>
  <si>
    <t>　　　　　　7401　　管理，補助的経済活動を行う事業所</t>
  </si>
  <si>
    <t>獣医業</t>
  </si>
  <si>
    <t>　　　　　　7411　　獣医業</t>
  </si>
  <si>
    <t>土木建築サービス業</t>
  </si>
  <si>
    <t>　　　　　　7421　　建築設計業</t>
  </si>
  <si>
    <t>　　　　　　7422　　測量業</t>
  </si>
  <si>
    <t>　　　　　　7429　　その他の土木建築サービス業</t>
  </si>
  <si>
    <t>機械設計業</t>
  </si>
  <si>
    <t>　　　　　　7431　　機械設計業</t>
  </si>
  <si>
    <t>商品・非破壊検査業</t>
  </si>
  <si>
    <t>　　　　　　7441　　商品検査業</t>
  </si>
  <si>
    <t>　　　　　　7442　　非破壊検査業</t>
  </si>
  <si>
    <t>計量証明業</t>
  </si>
  <si>
    <t>　　　　　　7451　　一般計量証明業</t>
  </si>
  <si>
    <t>　　　　　　7452　　環境計量証明業</t>
  </si>
  <si>
    <t>　　　　　　7459　　その他の計量証明業</t>
  </si>
  <si>
    <t>写真業</t>
  </si>
  <si>
    <t>　　　　　　7461　　写真業（商業写真業を除く）</t>
  </si>
  <si>
    <t>　　　　　　7462　　商業写真業</t>
  </si>
  <si>
    <t>その他の技術サービス業</t>
  </si>
  <si>
    <t>　　　　　　7499　　その他の技術サービス業</t>
  </si>
  <si>
    <t>大分類 Ｍ　宿泊業，飲食サービス業</t>
  </si>
  <si>
    <t>宿泊業</t>
  </si>
  <si>
    <t>管理，補助的経済活動を行う事業所（75宿泊業）</t>
  </si>
  <si>
    <t>　　　　　　7500　　主として管理事務を行う本社等</t>
  </si>
  <si>
    <t>　　　　　　7509　　その他の管理，補助的経済活動を行う事業所</t>
  </si>
  <si>
    <t>旅館，ホテル</t>
  </si>
  <si>
    <t>　　　　　　7511　　旅館，ホテル</t>
  </si>
  <si>
    <t>簡易宿所</t>
  </si>
  <si>
    <t>　　　　　　7521　　簡易宿所</t>
  </si>
  <si>
    <t>下宿業</t>
  </si>
  <si>
    <t>　　　　　　7531　　下宿業</t>
  </si>
  <si>
    <t>その他の宿泊業</t>
  </si>
  <si>
    <t>　　　　　　7591　　会社・団体の宿泊所</t>
  </si>
  <si>
    <t>　　　　　　7592　　リゾートクラブ</t>
  </si>
  <si>
    <t>　　　　　　7599　　他に分類されない宿泊業</t>
  </si>
  <si>
    <t>飲食店</t>
  </si>
  <si>
    <t>管理，補助的経済活動を行う事業所（76飲食店）</t>
  </si>
  <si>
    <t>　　　　　　7600　　主として管理事務を行う本社等</t>
  </si>
  <si>
    <t>　　　　　　7609　　その他の管理，補助的経済活動を行う事業所</t>
  </si>
  <si>
    <t>食堂，レストラン（専門料理店を除く）</t>
  </si>
  <si>
    <t>　　　　　　7611　　食堂，レストラン（専門料理店を除く）</t>
  </si>
  <si>
    <t>専門料理店</t>
  </si>
  <si>
    <t>　　　　　　7621　　日本料理店</t>
  </si>
  <si>
    <t>　　　　　　7622　　料亭</t>
  </si>
  <si>
    <t>　　　　　　7623　　中華料理店</t>
  </si>
  <si>
    <t>　　　　　　7624　　ラーメン店</t>
  </si>
  <si>
    <t>　　　　　　7625　　焼肉店</t>
  </si>
  <si>
    <t>　　　　　　7629　　その他の専門料理店</t>
  </si>
  <si>
    <t>そば・うどん店</t>
  </si>
  <si>
    <t>　　　　　　7631　　そば・うどん店</t>
  </si>
  <si>
    <t>すし店</t>
  </si>
  <si>
    <t>　　　　　　7641　　すし店</t>
  </si>
  <si>
    <t>酒場，ビヤホール</t>
  </si>
  <si>
    <t>　　　　　　7651　　酒場，ビヤホール</t>
  </si>
  <si>
    <t>バー，キャバレー，ナイトクラブ</t>
  </si>
  <si>
    <t>　　　　　　7661　　バー，キャバレー，ナイトクラブ</t>
  </si>
  <si>
    <t>喫茶店</t>
  </si>
  <si>
    <t>　　　　　　7671　　喫茶店</t>
  </si>
  <si>
    <t>その他の飲食店</t>
  </si>
  <si>
    <t>　　　　　　7691　　ハンバーガー店</t>
  </si>
  <si>
    <t>　　　　　　7692　　お好み焼・焼きそば・たこ焼店</t>
  </si>
  <si>
    <t>　　　　　　7699　　他に分類されない飲食店</t>
    <phoneticPr fontId="21"/>
  </si>
  <si>
    <t>持ち帰り・配達飲食サービス業</t>
  </si>
  <si>
    <t>管理，補助的経済活動を行う事業所（77持ち帰り・配達飲食サービス業）</t>
  </si>
  <si>
    <t>　　　　　　7700　　主として管理事務を行う本社等</t>
  </si>
  <si>
    <t>　　　　　　7709　　その他の管理，補助的経済活動を行う事業所</t>
  </si>
  <si>
    <t>持ち帰り飲食サービス業</t>
  </si>
  <si>
    <t>　　　　　　7711　　持ち帰り飲食サービス業</t>
  </si>
  <si>
    <t>配達飲食サービス業</t>
  </si>
  <si>
    <t>　　　　　　7721　　配達飲食サービス業</t>
  </si>
  <si>
    <t>大分類 Ｎ　生活関連サービス業，娯楽業</t>
  </si>
  <si>
    <t>洗濯・理容・美容・浴場業</t>
  </si>
  <si>
    <t>管理，補助的経済活動を行う事業所（78洗濯・理容・美容・浴場業）</t>
  </si>
  <si>
    <t>　　　　　　7800　　主として管理事務を行う本社等</t>
  </si>
  <si>
    <t>　　　　　　7809　　その他の管理，補助的経済活動を行う事業所</t>
  </si>
  <si>
    <t>洗濯業</t>
  </si>
  <si>
    <t>　　　　　　7811　　普通洗濯業</t>
  </si>
  <si>
    <t>　　　　　　7812　　洗濯物取次業</t>
  </si>
  <si>
    <t>　　　　　　7813　　リネンサプライ業</t>
  </si>
  <si>
    <t>理容業</t>
  </si>
  <si>
    <t>　　　　　　7821　　理容業</t>
  </si>
  <si>
    <t>美容業</t>
  </si>
  <si>
    <t>　　　　　　7831　　美容業</t>
  </si>
  <si>
    <t>一般公衆浴場業</t>
  </si>
  <si>
    <t>　　　　　　7841　　一般公衆浴場業</t>
  </si>
  <si>
    <t>その他の公衆浴場業</t>
  </si>
  <si>
    <t>　　　　　　7851　　その他の公衆浴場業</t>
  </si>
  <si>
    <t>その他の洗濯・理容・美容・浴場業</t>
  </si>
  <si>
    <t>　　　　　　7891　　洗張・染物業</t>
  </si>
  <si>
    <t>　　　　　　7892　　エステティック業</t>
  </si>
  <si>
    <t>　　　　　　7893　　リラクゼーション業（手技を用いるもの）</t>
    <rPh sb="22" eb="24">
      <t>シュギ</t>
    </rPh>
    <rPh sb="25" eb="26">
      <t>モチ</t>
    </rPh>
    <phoneticPr fontId="21"/>
  </si>
  <si>
    <t>　　　　　　7894　　ネイルサービス業</t>
    <phoneticPr fontId="21"/>
  </si>
  <si>
    <t>　　　　　　7899　　他に分類されない洗濯・理容・美容・浴場業</t>
  </si>
  <si>
    <t>その他の生活関連サービス業</t>
  </si>
  <si>
    <t>管理，補助的経済活動を行う事業所（79その他の生活関連サービス業）</t>
  </si>
  <si>
    <t>　　　　　　7900　　主として管理事務を行う本社等</t>
  </si>
  <si>
    <t>　　　　　　7909　　その他の管理，補助的経済活動を行う事業所</t>
  </si>
  <si>
    <t>旅行業</t>
  </si>
  <si>
    <t>　　　　　　7911　　旅行業(旅行業者代理業を除く)</t>
  </si>
  <si>
    <t>　　　　　　7912　　旅行業者代理業</t>
  </si>
  <si>
    <t>家事サービス業</t>
  </si>
  <si>
    <t>　　　　　　7921　　家事サービス業（住込みのもの）</t>
  </si>
  <si>
    <t>　　　　　　7922　　家事サービス業（住込みでないもの）</t>
  </si>
  <si>
    <t>衣服裁縫修理業</t>
  </si>
  <si>
    <t>　　　　　　7931　　衣服裁縫修理業</t>
  </si>
  <si>
    <t>物品預り業</t>
  </si>
  <si>
    <t>　　　　　　7941　　物品預り業</t>
  </si>
  <si>
    <t>火葬・墓地管理業</t>
  </si>
  <si>
    <t>　　　　　　7951　　火葬業</t>
  </si>
  <si>
    <t>　　　　　　7952　　墓地管理業</t>
  </si>
  <si>
    <t>冠婚葬祭業</t>
  </si>
  <si>
    <t>　　　　　　7961　　葬儀業</t>
  </si>
  <si>
    <t>　　　　　　7962　　結婚式場業</t>
  </si>
  <si>
    <t>　　　　　　7963　　冠婚葬祭互助会</t>
  </si>
  <si>
    <t>他に分類されない生活関連サービス業</t>
  </si>
  <si>
    <t>　　　　　　7991　　食品賃加工業</t>
  </si>
  <si>
    <t>　　　　　　7992　　結婚相談業，結婚式場紹介業</t>
  </si>
  <si>
    <t>　　　　　　7993　　写真プリント，現像・焼付業</t>
    <phoneticPr fontId="21"/>
  </si>
  <si>
    <t>　　　　　　7999　　他に分類されないその他の生活関連サービス業</t>
  </si>
  <si>
    <t>娯楽業</t>
  </si>
  <si>
    <t>管理，補助的経済活動を行う事業所（80娯楽業）</t>
  </si>
  <si>
    <t>　　　　　　8000　　主として管理事務を行う本社等</t>
  </si>
  <si>
    <t>　　　　　　8009　　その他の管理，補助的経済活動を行う事業所</t>
  </si>
  <si>
    <t>映画館</t>
  </si>
  <si>
    <t>　　　　　　8011　　映画館</t>
  </si>
  <si>
    <t>興行場（別掲を除く），興行団</t>
  </si>
  <si>
    <t>　　　　　　8021　　劇場</t>
  </si>
  <si>
    <t>　　　　　　8022　　興行場</t>
  </si>
  <si>
    <t>　　　　　　8023　　劇団</t>
  </si>
  <si>
    <t>　　　　　　8024　　楽団，舞踏団</t>
  </si>
  <si>
    <t>　　　　　　8025　　演芸・スポーツ等興行団</t>
  </si>
  <si>
    <t>競輪・競馬等の競走場，競技団</t>
  </si>
  <si>
    <t>　　　　　　8031　　競輪場</t>
  </si>
  <si>
    <t>　　　　　　8032　　競馬場</t>
  </si>
  <si>
    <t>　　　　　　8033　　自動車・モータボートの競走場</t>
  </si>
  <si>
    <t>　　　　　　8034　　競輪競技団</t>
  </si>
  <si>
    <t>　　　　　　8035　　競馬競技団</t>
  </si>
  <si>
    <t>　　　　　　8036　　自動車・モータボートの競技団</t>
  </si>
  <si>
    <t>スポーツ施設提供業</t>
  </si>
  <si>
    <t>　　　　　　8041　　スポーツ施設提供業（別掲を除く）</t>
  </si>
  <si>
    <t>　　　　　　8042　　体育館</t>
  </si>
  <si>
    <t>　　　　　　8043　　ゴルフ場</t>
  </si>
  <si>
    <t>　　　　　　8044　　ゴルフ練習場</t>
  </si>
  <si>
    <t>　　　　　　8045　　ボウリング場</t>
  </si>
  <si>
    <t>　　　　　　8046　　テニス場</t>
  </si>
  <si>
    <t>　　　　　　8047　　バッティング・テニス練習場</t>
  </si>
  <si>
    <t>　　　　　　8048　　フィットネスクラブ</t>
  </si>
  <si>
    <t>公園，遊園地</t>
  </si>
  <si>
    <t>　　　　　　8051　　公園</t>
  </si>
  <si>
    <t>　　　　　　8052　　遊園地（テーマパークを除く）</t>
  </si>
  <si>
    <t>　　　　　　8053　　テーマパーク</t>
  </si>
  <si>
    <t>遊戯場</t>
  </si>
  <si>
    <t>　　　　　　8061　　ビリヤード場</t>
  </si>
  <si>
    <t>　　　　　　8062　　囲碁・将棋所</t>
  </si>
  <si>
    <t>　　　　　　8063　　マージャンクラブ</t>
  </si>
  <si>
    <t>　　　　　　8064　　パチンコホール</t>
  </si>
  <si>
    <t>　　　　　　8065　　ゲームセンター</t>
  </si>
  <si>
    <t>　　　　　　8069　　その他の遊戯場</t>
  </si>
  <si>
    <t>その他の娯楽業</t>
  </si>
  <si>
    <t>　　　　　　8091　　ダンスホール</t>
  </si>
  <si>
    <t>　　　　　　8092　　マリーナ業</t>
  </si>
  <si>
    <t>　　　　　　8093　　遊漁船業</t>
  </si>
  <si>
    <t>　　　　　　8094　　芸ぎ業</t>
  </si>
  <si>
    <t>　　　　　　8095　　カラオケボックス業</t>
  </si>
  <si>
    <t>　　　　　　8096　　娯楽に附帯するサービス業</t>
  </si>
  <si>
    <t>　　　　　　8099　　他に分類されない娯楽業</t>
  </si>
  <si>
    <t>大分類 Ｏ　教育，学習支援業</t>
  </si>
  <si>
    <t>学校教育</t>
  </si>
  <si>
    <t>管理，補助的経済活動を行う事業所（81学校教育）</t>
  </si>
  <si>
    <t>　　　　　　8101　　管理，補助的経済活動を行う事業所</t>
  </si>
  <si>
    <t>幼稚園</t>
  </si>
  <si>
    <t>　　　　　　8111　　幼稚園</t>
  </si>
  <si>
    <t>小学校</t>
  </si>
  <si>
    <t>　　　　　　8121　　小学校</t>
  </si>
  <si>
    <t>中学校</t>
  </si>
  <si>
    <t>　　　　　　8131　　中学校</t>
  </si>
  <si>
    <t>高等学校，中等教育学校</t>
  </si>
  <si>
    <t>　　　　　　8141　　高等学校</t>
  </si>
  <si>
    <t>　　　　　　8142　　中等教育学校</t>
  </si>
  <si>
    <t>特別支援学校</t>
  </si>
  <si>
    <t>　　　　　　8151　　特別支援学校</t>
  </si>
  <si>
    <t>高等教育機関</t>
  </si>
  <si>
    <t>　　　　　　8161　　大学</t>
  </si>
  <si>
    <t>　　　　　　8162　　短期大学</t>
  </si>
  <si>
    <t>　　　　　　8163　　高等専門学校</t>
  </si>
  <si>
    <t>専修学校，各種学校</t>
  </si>
  <si>
    <t>　　　　　　8171　　専修学校</t>
  </si>
  <si>
    <t>　　　　　　8172　　各種学校</t>
  </si>
  <si>
    <t>学校教育支援機関</t>
  </si>
  <si>
    <t>　　　　　　8181　　学校教育支援機関</t>
  </si>
  <si>
    <t>幼保連携型認定こども園</t>
    <rPh sb="1" eb="2">
      <t>タモツ</t>
    </rPh>
    <rPh sb="2" eb="5">
      <t>レンケイガタ</t>
    </rPh>
    <rPh sb="5" eb="7">
      <t>ニンテイ</t>
    </rPh>
    <rPh sb="10" eb="11">
      <t>エン</t>
    </rPh>
    <phoneticPr fontId="21"/>
  </si>
  <si>
    <t>　　　　　　8191　　幼保連携型認定こども園</t>
    <phoneticPr fontId="21"/>
  </si>
  <si>
    <t>その他の教育，学習支援業</t>
  </si>
  <si>
    <t>管理，補助的経済活動を行う事業所（82その他の教育，学習支援業）</t>
  </si>
  <si>
    <t>　　　　　　8200　　主として管理事務を行う本社等</t>
  </si>
  <si>
    <t>　　　　　　8209　　その他の管理，補助的経済活動を行う事業所</t>
  </si>
  <si>
    <t>社会教育</t>
  </si>
  <si>
    <t>　　　　　　8211　　公民館</t>
  </si>
  <si>
    <t>　　　　　　8212　　図書館</t>
  </si>
  <si>
    <t>　　　　　　8213　　博物館，美術館</t>
  </si>
  <si>
    <t>　　　　　　8214　　動物園，植物園，水族館</t>
  </si>
  <si>
    <t>　　　　　　8215　　青少年教育施設</t>
  </si>
  <si>
    <t>　　　　　　8216　　社会通信教育</t>
  </si>
  <si>
    <t>　　　　　　8219　　その他の社会教育</t>
  </si>
  <si>
    <t>職業・教育支援施設</t>
  </si>
  <si>
    <t>　　　　　　8221　　職員教育施設・支援業</t>
  </si>
  <si>
    <t>　　　　　　8222　　職業訓練施設</t>
  </si>
  <si>
    <t>　　　　　　8229　　その他の職業・教育支援施設</t>
  </si>
  <si>
    <t>学習塾</t>
  </si>
  <si>
    <t>　　　　　　8231　　学習塾</t>
  </si>
  <si>
    <t>教養・技能教授業</t>
  </si>
  <si>
    <t>　　　　　　8241　　音楽教授業</t>
  </si>
  <si>
    <t>　　　　　　8242　　書道教授業</t>
  </si>
  <si>
    <t>　　　　　　8243　　生花・茶道教授業</t>
  </si>
  <si>
    <t>　　　　　　8244　　そろばん教授業</t>
  </si>
  <si>
    <t>　　　　　　8245　　外国語会話教授業</t>
  </si>
  <si>
    <t>　　　　　　8246　　スポーツ・健康教授業</t>
  </si>
  <si>
    <t>　　　　　　8249　　その他の教養・技能教授業</t>
  </si>
  <si>
    <t>他に分類されない教育，学習支援業</t>
  </si>
  <si>
    <t>　　　　　　8299　　他に分類されない教育，学習支援業</t>
  </si>
  <si>
    <t>大分類 Ｐ　医療，福祉</t>
  </si>
  <si>
    <t>医療業</t>
  </si>
  <si>
    <t>管理，補助的経済活動を行う事業所（83医療業）</t>
  </si>
  <si>
    <t>　　　　　　8300　　主として管理事務を行う本社等</t>
  </si>
  <si>
    <t>　　　　　　8309　　その他の管理，補助的経済活動を行う事業所</t>
  </si>
  <si>
    <t>病院</t>
  </si>
  <si>
    <t>　　　　　　8311　　一般病院</t>
  </si>
  <si>
    <t>　　　　　　8312　　精神科病院</t>
  </si>
  <si>
    <t>一般診療所</t>
  </si>
  <si>
    <t>　　　　　　8321　　有床診療所</t>
  </si>
  <si>
    <t>　　　　　　8322　　無床診療所</t>
  </si>
  <si>
    <t>歯科診療所</t>
  </si>
  <si>
    <t>　　　　　　8331　　歯科診療所</t>
  </si>
  <si>
    <t>助産・看護業</t>
  </si>
  <si>
    <t>　　　　　　8341　　助産所</t>
  </si>
  <si>
    <t>　　　　　　8342　　看護業</t>
  </si>
  <si>
    <t>療術業</t>
  </si>
  <si>
    <t>　　　　　　8351　　あん摩マッサージ指圧師・はり師・きゅう師・柔道整復師の施術所</t>
  </si>
  <si>
    <t>　　　　　　8359　　その他の療術業</t>
  </si>
  <si>
    <t>医療に附帯するサービス業</t>
  </si>
  <si>
    <t>　　　　　　8361　　歯科技工所</t>
  </si>
  <si>
    <t>　　　　　　8369　　その他の医療に附帯するサービス業</t>
  </si>
  <si>
    <t>保健衛生</t>
  </si>
  <si>
    <t>管理，補助的経済活動を行う事業所（84保健衛生）</t>
  </si>
  <si>
    <t>　　　　　　8400　　主として管理事務を行う本社等</t>
  </si>
  <si>
    <t>　　　　　　8409　　その他の管理，補助的経済活動を行う事業所</t>
  </si>
  <si>
    <t>保健所</t>
  </si>
  <si>
    <t>　　　　　　8411　　保健所</t>
  </si>
  <si>
    <t>健康相談施設</t>
  </si>
  <si>
    <t>　　　　　　8421　　結核健康相談施設</t>
  </si>
  <si>
    <t>　　　　　　8422　　精神保健相談施設</t>
  </si>
  <si>
    <t>　　　　　　8423　　母子健康相談施設</t>
  </si>
  <si>
    <t>　　　　　　8429　　その他の健康相談施設</t>
  </si>
  <si>
    <t>その他の保健衛生</t>
  </si>
  <si>
    <t>　　　　　　8491　　検疫所（動物検疫所，植物防疫所を除く）</t>
  </si>
  <si>
    <t>　　　　　　8492　　検査業</t>
  </si>
  <si>
    <t>　　　　　　8493　　消毒業</t>
  </si>
  <si>
    <t>　　　　　　8499　　他に分類されない保健衛生</t>
  </si>
  <si>
    <t>社会保険・社会福祉・介護事業</t>
  </si>
  <si>
    <t>管理，補助的経済活動を行う事業所（85社会保険・社会福祉・介護事業）</t>
  </si>
  <si>
    <t>　　　　　　8500　　主として管理事務を行う本社等</t>
  </si>
  <si>
    <t>　　　　　　8509　　その他の管理，補助的経済活動を行う事業所</t>
  </si>
  <si>
    <t>社会保険事業団体</t>
  </si>
  <si>
    <t>　　　　　　8511　　社会保険事業団体</t>
  </si>
  <si>
    <t>福祉事務所</t>
  </si>
  <si>
    <t>　　　　　　8521　　福祉事務所</t>
  </si>
  <si>
    <t>児童福祉事業</t>
  </si>
  <si>
    <t>　　　　　　8531　　保育所</t>
  </si>
  <si>
    <t>　　　　　　8539　　その他の児童福祉事業</t>
  </si>
  <si>
    <t>老人福祉・介護事業</t>
  </si>
  <si>
    <t>　　　　　　8541　　特別養護老人ホーム</t>
  </si>
  <si>
    <t>　　　　　　8542　　介護老人保健施設</t>
  </si>
  <si>
    <t>　　　　　　8543　　通所・短期入所介護事業</t>
  </si>
  <si>
    <t>　　　　　　8544　　訪問介護事業</t>
  </si>
  <si>
    <t>　　　　　　8545　　認知症老人グループホーム</t>
  </si>
  <si>
    <t>　　　　　　8546　　有料老人ホーム</t>
  </si>
  <si>
    <t>　　　　　　8549　　その他の老人福祉・介護事業</t>
  </si>
  <si>
    <t>障害者福祉事業</t>
  </si>
  <si>
    <t>　　　　　　8551　　居住支援事業</t>
  </si>
  <si>
    <t>　　　　　　8559　　その他の障害者福祉事業</t>
  </si>
  <si>
    <t>その他の社会保険・社会福祉・介護事業</t>
  </si>
  <si>
    <t>　　　　　　8591　　更生保護事業</t>
  </si>
  <si>
    <t>　　　　　　8599　　他に分類されない社会保険・社会福祉・介護事業</t>
  </si>
  <si>
    <t>大分類 Ｑ　複合サービス事業</t>
  </si>
  <si>
    <t>郵便局</t>
  </si>
  <si>
    <t>管理，補助的経済活動を行う事業所（86郵便局）</t>
  </si>
  <si>
    <t>　　　　　　8601　　管理，補助的経済活動を行う事業所</t>
  </si>
  <si>
    <t>　　　　　　8611　　郵便局</t>
  </si>
  <si>
    <t>郵便局受託業</t>
  </si>
  <si>
    <t>　　　　　　8621　　簡易郵便局</t>
  </si>
  <si>
    <t>　　　　　　8629　　その他の郵便局受託業</t>
  </si>
  <si>
    <t>協同組合（他に分類されないもの）</t>
  </si>
  <si>
    <t>管理，補助的経済活動を行う事業所（87協同組合）</t>
  </si>
  <si>
    <t>　　　　　　8701　　管理，補助的経済活動を行う事業所</t>
  </si>
  <si>
    <t>農林水産業協同組合（他に分類されないもの）</t>
  </si>
  <si>
    <t>　　　　　　8711　　農業協同組合（他に分類されないもの）</t>
  </si>
  <si>
    <t>　　　　　　8712　　漁業協同組合（他に分類されないもの）</t>
  </si>
  <si>
    <t>　　　　　　8713　　水産加工業協同組合（他に分類されないもの）</t>
  </si>
  <si>
    <t>　　　　　　8714　　森林組合（他に分類されないもの）</t>
  </si>
  <si>
    <t>事業協同組合（他に分類されないもの）</t>
  </si>
  <si>
    <t>　　　　　　8721　　事業協同組合（他に分類されないもの）</t>
  </si>
  <si>
    <t>大分類 Ｒ　サービス業（他に分類されないもの）</t>
  </si>
  <si>
    <t>廃棄物処理業</t>
  </si>
  <si>
    <t>管理，補助的経済活動を行う事業所（88廃棄物処理業）</t>
  </si>
  <si>
    <t>　　　　　　8800　　主として管理事務を行う本社等</t>
  </si>
  <si>
    <t>　　　　　　8809　　その他の管理，補助的経済活動を行う事業所</t>
  </si>
  <si>
    <t>一般廃棄物処理業</t>
  </si>
  <si>
    <t>　　　　　　8811　　し尿収集運搬業</t>
  </si>
  <si>
    <t>　　　　　　8812　　し尿処分業</t>
  </si>
  <si>
    <t>　　　　　　8813　　浄化槽清掃業</t>
  </si>
  <si>
    <t>　　　　　　8814　　浄化槽保守点検業</t>
  </si>
  <si>
    <t>　　　　　　8815　　ごみ収集運搬業</t>
  </si>
  <si>
    <t>　　　　　　8816　　ごみ処分業</t>
  </si>
  <si>
    <t>　　　　　　8817　　清掃事務所</t>
  </si>
  <si>
    <t>産業廃棄物処理業</t>
  </si>
  <si>
    <t>　　　　　　8821　　産業廃棄物収集運搬業</t>
  </si>
  <si>
    <t>　　　　　　8822　　産業廃棄物処分業</t>
  </si>
  <si>
    <t>　　　　　　8823　　特別管理産業廃棄物収集運搬業</t>
  </si>
  <si>
    <t>　　　　　　8824　　特別管理産業廃棄物処分業</t>
  </si>
  <si>
    <t>その他の廃棄物処理業</t>
  </si>
  <si>
    <t>　　　　　　8891　　死亡獣畜取扱業</t>
  </si>
  <si>
    <t>　　　　　　8899　　他に分類されない廃棄物処理業</t>
  </si>
  <si>
    <t>自動車整備業</t>
  </si>
  <si>
    <t>管理，補助的経済活動を行う事業所（89自動車整備業）</t>
  </si>
  <si>
    <t>　　　　　　8901　　管理，補助的経済活動を行う事業所</t>
  </si>
  <si>
    <t>　　　　　　8911　　自動車一般整備業</t>
  </si>
  <si>
    <t>　　　　　　8919　　その他の自動車整備業</t>
  </si>
  <si>
    <t>機械等修理業（別掲を除く）</t>
  </si>
  <si>
    <t>管理，補助的経済活動を行う事業所（90機械等修理業）</t>
  </si>
  <si>
    <t>　　　　　　9000　　主として管理事務を行う本社等</t>
  </si>
  <si>
    <t>　　　　　　9009　　その他の管理，補助的経済活動を行う事業所</t>
  </si>
  <si>
    <t>機械修理業（電気機械器具を除く）</t>
  </si>
  <si>
    <t>　　　　　　9011　　一般機械修理業（建設・鉱山機械を除く）</t>
  </si>
  <si>
    <t>　　　　　　9012　　建設・鉱山機械整備業</t>
  </si>
  <si>
    <t>電気機械器具修理業</t>
  </si>
  <si>
    <t>　　　　　　9021　　電気機械器具修理業</t>
  </si>
  <si>
    <t>表具業</t>
  </si>
  <si>
    <t>　　　　　　9031　　表具業</t>
  </si>
  <si>
    <t>その他の修理業</t>
  </si>
  <si>
    <t>　　　　　　9091　　家具修理業</t>
  </si>
  <si>
    <t>　　　　　　9092　　時計修理業</t>
  </si>
  <si>
    <t>　　　　　　9093　　履物修理業</t>
  </si>
  <si>
    <t>　　　　　　9094　　かじ業</t>
  </si>
  <si>
    <t>　　　　　　9099　　他に分類されない修理業</t>
  </si>
  <si>
    <t>職業紹介・労働者派遣業</t>
  </si>
  <si>
    <t>管理，補助的経済活動を行う事業所（91職業紹介・労働者派遣業）</t>
  </si>
  <si>
    <t>　　　　　　9100　　主として管理事務を行う本社等</t>
  </si>
  <si>
    <t>　　　　　　9109　　その他の管理，補助的経済活動を行う事業所</t>
  </si>
  <si>
    <t>職業紹介業</t>
  </si>
  <si>
    <t>　　　　　　9111　　職業紹介業</t>
  </si>
  <si>
    <t>労働者派遣業</t>
  </si>
  <si>
    <t>　　　　　　9121　　労働者派遣業</t>
  </si>
  <si>
    <t>その他の事業サービス業</t>
  </si>
  <si>
    <t>管理，補助的経済活動を行う事業所（92その他の事業サービス業）</t>
  </si>
  <si>
    <t>　　　　　　9200　　主として管理事務を行う本社等</t>
  </si>
  <si>
    <t>　　　　　　9209　　その他の管理，補助的経済活動を行う事業所</t>
  </si>
  <si>
    <t>速記・ワープロ入力・複写業</t>
  </si>
  <si>
    <t>　　　　　　9211　　速記・ワープロ入力業</t>
  </si>
  <si>
    <t>　　　　　　9212　　複写業</t>
  </si>
  <si>
    <t>建物サービス業</t>
  </si>
  <si>
    <t>　　　　　　9221　　ビルメンテナンス業</t>
  </si>
  <si>
    <t>　　　　　　9229　　その他の建物サービス業</t>
  </si>
  <si>
    <t>警備業</t>
  </si>
  <si>
    <t>　　　　　　9231　　警備業</t>
  </si>
  <si>
    <t>他に分類されない事業サービス業</t>
  </si>
  <si>
    <t>　　　　　　9291　　ディスプレイ業</t>
  </si>
  <si>
    <t>　　　　　　9292　　産業用設備洗浄業</t>
  </si>
  <si>
    <t>　　　　　　9293　　看板書き業</t>
  </si>
  <si>
    <t>　　　　　　9294　　コールセンター業</t>
    <phoneticPr fontId="21"/>
  </si>
  <si>
    <t>　　　　　　9299　　他に分類されないその他の事業サービス業</t>
  </si>
  <si>
    <t>政治・経済・文化団体</t>
  </si>
  <si>
    <t>経済団体</t>
  </si>
  <si>
    <t>　　　　　　9311　　実業団体</t>
  </si>
  <si>
    <t>　　　　　　9312　　同業団体</t>
  </si>
  <si>
    <t>労働団体</t>
  </si>
  <si>
    <t>　　　　　　9321　　労働団体</t>
  </si>
  <si>
    <t>学術・文化団体</t>
  </si>
  <si>
    <t>　　　　　　9331　　学術団体</t>
  </si>
  <si>
    <t>　　　　　　9332　　文化団体</t>
  </si>
  <si>
    <t>政治団体</t>
  </si>
  <si>
    <t>　　　　　　9341　　政治団体</t>
  </si>
  <si>
    <t>他に分類されない非営利的団体</t>
  </si>
  <si>
    <t>　　　　　　9399　　他に分類されない非営利的団体</t>
  </si>
  <si>
    <t>宗教</t>
  </si>
  <si>
    <t>神道系宗教</t>
  </si>
  <si>
    <t>　　　　　　9411　　神社，神道教会</t>
  </si>
  <si>
    <t>　　　　　　9412　　教派事務所</t>
  </si>
  <si>
    <t>仏教系宗教</t>
  </si>
  <si>
    <t>　　　　　　9421　　寺院，仏教教会</t>
  </si>
  <si>
    <t>　　　　　　9422　　宗派事務所</t>
  </si>
  <si>
    <t>キリスト教系宗教</t>
  </si>
  <si>
    <t>　　　　　　9431　　キリスト教教会，修道院</t>
  </si>
  <si>
    <t>　　　　　　9432　　教団事務所</t>
  </si>
  <si>
    <t>その他の宗教</t>
  </si>
  <si>
    <t>　　　　　　9491　　その他の宗教の教会</t>
  </si>
  <si>
    <t>　　　　　　9499　　その他の宗教の教団事務所</t>
  </si>
  <si>
    <t>その他のサービス業</t>
  </si>
  <si>
    <t>管理，補助的経済活動を行う事業所（95その他のサービス業）</t>
  </si>
  <si>
    <t>　　　　　　9501　　管理，補助的経済活動を行う事業所</t>
  </si>
  <si>
    <t>集会場</t>
  </si>
  <si>
    <t>　　　　　　9511　　集会場</t>
  </si>
  <si>
    <t>と畜場</t>
  </si>
  <si>
    <t>　　　　　　9521　　と畜場</t>
  </si>
  <si>
    <t>他に分類されないサービス業</t>
  </si>
  <si>
    <t>　　　　　　9599　　他に分類されないサービス業</t>
  </si>
  <si>
    <t>外国公務</t>
  </si>
  <si>
    <t>外国公館</t>
  </si>
  <si>
    <t>　　　　　　9611　　外国公館</t>
  </si>
  <si>
    <t>その他の外国公務</t>
  </si>
  <si>
    <t>　　　　　　9699　　その他の外国公務</t>
  </si>
  <si>
    <t>大分類 Ｓ　公務（他に分類されるものを除く）</t>
  </si>
  <si>
    <t>国家公務</t>
  </si>
  <si>
    <t>立法機関</t>
  </si>
  <si>
    <t>　　　　　　9711　　立法機関</t>
  </si>
  <si>
    <t>司法機関</t>
  </si>
  <si>
    <t>　　　　　　9721　　司法機関</t>
  </si>
  <si>
    <t>行政機関</t>
  </si>
  <si>
    <t>　　　　　　9731　　行政機関</t>
  </si>
  <si>
    <t>地方公務</t>
  </si>
  <si>
    <t>都道府県機関</t>
  </si>
  <si>
    <t>　　　　　　9811　　都道府県機関</t>
  </si>
  <si>
    <t>市町村機関</t>
  </si>
  <si>
    <t>　　　　　　9821　　市町村機関</t>
  </si>
  <si>
    <t>大分類 Ｔ　分類不能の産業</t>
  </si>
  <si>
    <t>分類不能の産業</t>
    <rPh sb="0" eb="1">
      <t>ブン</t>
    </rPh>
    <phoneticPr fontId="21"/>
  </si>
  <si>
    <t>　　　　　　9999　分類不能の産業</t>
  </si>
  <si>
    <t>業種一覧表（日本標準産業分類）</t>
    <rPh sb="0" eb="2">
      <t>ギョウシュ</t>
    </rPh>
    <rPh sb="2" eb="4">
      <t>イチラン</t>
    </rPh>
    <rPh sb="4" eb="5">
      <t>ヒョウ</t>
    </rPh>
    <rPh sb="6" eb="8">
      <t>ニホン</t>
    </rPh>
    <rPh sb="8" eb="10">
      <t>ヒョウジュン</t>
    </rPh>
    <rPh sb="10" eb="12">
      <t>サンギョウ</t>
    </rPh>
    <rPh sb="12" eb="14">
      <t>ブンルイ</t>
    </rPh>
    <phoneticPr fontId="92"/>
  </si>
  <si>
    <t>大分類</t>
    <rPh sb="0" eb="1">
      <t>ダイ</t>
    </rPh>
    <rPh sb="1" eb="3">
      <t>ブンルイ</t>
    </rPh>
    <phoneticPr fontId="92"/>
  </si>
  <si>
    <t>コード</t>
    <phoneticPr fontId="92"/>
  </si>
  <si>
    <t>中分類</t>
    <rPh sb="0" eb="1">
      <t>チュウ</t>
    </rPh>
    <rPh sb="1" eb="3">
      <t>ブンルイ</t>
    </rPh>
    <phoneticPr fontId="92"/>
  </si>
  <si>
    <t>Ａ農業、林業</t>
  </si>
  <si>
    <t>01</t>
  </si>
  <si>
    <t>01 農業</t>
  </si>
  <si>
    <t>02</t>
  </si>
  <si>
    <t>02 林業</t>
  </si>
  <si>
    <t>Ｂ漁業</t>
    <phoneticPr fontId="92"/>
  </si>
  <si>
    <t>03</t>
  </si>
  <si>
    <t>03 漁業（水産養殖業を除く）</t>
  </si>
  <si>
    <t>04</t>
  </si>
  <si>
    <t>04 水産養殖業</t>
  </si>
  <si>
    <t>Ｃ鉱業、採石業、砂利採取業</t>
    <rPh sb="4" eb="6">
      <t>サイセキ</t>
    </rPh>
    <rPh sb="6" eb="7">
      <t>ギョウ</t>
    </rPh>
    <rPh sb="8" eb="10">
      <t>ジャリ</t>
    </rPh>
    <rPh sb="10" eb="12">
      <t>サイシュ</t>
    </rPh>
    <rPh sb="12" eb="13">
      <t>ギョウ</t>
    </rPh>
    <phoneticPr fontId="92"/>
  </si>
  <si>
    <t>05</t>
  </si>
  <si>
    <t>鉱業、採石業、砂利採取業</t>
  </si>
  <si>
    <t>05 鉱業、採石業、砂利採取業</t>
  </si>
  <si>
    <t>Ｄ建設業</t>
    <phoneticPr fontId="92"/>
  </si>
  <si>
    <t>06</t>
  </si>
  <si>
    <t>06 総合工事業</t>
  </si>
  <si>
    <t>07</t>
  </si>
  <si>
    <t>07 職別工事業(設備工事業を除く)</t>
  </si>
  <si>
    <t>08</t>
  </si>
  <si>
    <t>08 設備工事業</t>
  </si>
  <si>
    <t>Ｅ製造業</t>
    <rPh sb="1" eb="4">
      <t>セイゾウギョウ</t>
    </rPh>
    <phoneticPr fontId="92"/>
  </si>
  <si>
    <t>09</t>
  </si>
  <si>
    <t>09 食料品製造業</t>
  </si>
  <si>
    <t>10</t>
  </si>
  <si>
    <t>10 飲料・たばこ・飼料製造業</t>
  </si>
  <si>
    <t>11</t>
  </si>
  <si>
    <t>11 繊維工業</t>
  </si>
  <si>
    <t>12</t>
  </si>
  <si>
    <t>12 木材・木製品製造業（家具を除く）</t>
  </si>
  <si>
    <t>13</t>
  </si>
  <si>
    <t>13 家具・装備品製造業</t>
  </si>
  <si>
    <t>14</t>
  </si>
  <si>
    <t>14 パルプ・紙・紙加工品製造業</t>
  </si>
  <si>
    <t>15</t>
  </si>
  <si>
    <t>15 印刷・同関連業</t>
  </si>
  <si>
    <t>16</t>
  </si>
  <si>
    <t>16 化学工業</t>
  </si>
  <si>
    <t>17</t>
  </si>
  <si>
    <t>17 石油製品・石炭製品製造業</t>
  </si>
  <si>
    <t>18</t>
  </si>
  <si>
    <t>18 プラスチック製品製造業（別掲を除く）</t>
  </si>
  <si>
    <t>19</t>
  </si>
  <si>
    <t>19 ゴム製品製造業</t>
  </si>
  <si>
    <t>20</t>
  </si>
  <si>
    <t>20 なめし革・同製品・毛皮製造業</t>
  </si>
  <si>
    <t>21</t>
  </si>
  <si>
    <t>21 窯業・土石製品製造業</t>
  </si>
  <si>
    <t>22</t>
  </si>
  <si>
    <t>22 鉄鋼業</t>
  </si>
  <si>
    <t>23</t>
  </si>
  <si>
    <t>23 非鉄金属製造業</t>
  </si>
  <si>
    <t>24</t>
  </si>
  <si>
    <t>24 金属製品製造業</t>
  </si>
  <si>
    <t>25</t>
  </si>
  <si>
    <t>25 はん用機械器具製造業</t>
  </si>
  <si>
    <t>26</t>
  </si>
  <si>
    <t>26 生産用機械器具製造業</t>
  </si>
  <si>
    <t>27</t>
  </si>
  <si>
    <t>27 業務用機械器具製造業</t>
  </si>
  <si>
    <t>28</t>
  </si>
  <si>
    <t>電子部品・デバイス・電子回路製造業</t>
  </si>
  <si>
    <t>28 電子部品・デバイス・電子回路製造業</t>
  </si>
  <si>
    <t>29</t>
  </si>
  <si>
    <t>29 電気機械器具製造業</t>
  </si>
  <si>
    <t>30</t>
  </si>
  <si>
    <t>30 情報通信機械器具製造業</t>
  </si>
  <si>
    <t>31</t>
  </si>
  <si>
    <t>31 輸送用機械器具製造業</t>
  </si>
  <si>
    <t>32</t>
  </si>
  <si>
    <t>32 その他の製造業</t>
  </si>
  <si>
    <t>Ｆ電気・ガス・熱供給・水道業</t>
    <phoneticPr fontId="92"/>
  </si>
  <si>
    <t>33</t>
  </si>
  <si>
    <t>33 電気業</t>
  </si>
  <si>
    <t>34</t>
  </si>
  <si>
    <t>34 ガス業</t>
  </si>
  <si>
    <t>35</t>
  </si>
  <si>
    <t>35 熱供給業</t>
  </si>
  <si>
    <t>36</t>
  </si>
  <si>
    <t>36 水道業</t>
  </si>
  <si>
    <t>Ｇ情報通信業</t>
    <phoneticPr fontId="92"/>
  </si>
  <si>
    <t>37</t>
  </si>
  <si>
    <t>37 通信業</t>
  </si>
  <si>
    <t>38</t>
  </si>
  <si>
    <t>38 放送業</t>
  </si>
  <si>
    <t>39</t>
  </si>
  <si>
    <t>39 情報サービス業</t>
  </si>
  <si>
    <t>40</t>
  </si>
  <si>
    <t>40 インターネット附随サービス業</t>
  </si>
  <si>
    <t>41</t>
  </si>
  <si>
    <t>41 映像・音声・文字情報制作業</t>
  </si>
  <si>
    <t>Ｈ運輸業、郵便業</t>
    <rPh sb="5" eb="7">
      <t>ユウビン</t>
    </rPh>
    <rPh sb="7" eb="8">
      <t>ギョウ</t>
    </rPh>
    <phoneticPr fontId="92"/>
  </si>
  <si>
    <t>42</t>
  </si>
  <si>
    <t>42 鉄道業</t>
  </si>
  <si>
    <t>43</t>
  </si>
  <si>
    <t>43 道路旅客運送業</t>
  </si>
  <si>
    <t>44</t>
  </si>
  <si>
    <t>44 道路貨物運送業</t>
  </si>
  <si>
    <t>45</t>
  </si>
  <si>
    <t>45 水運業</t>
  </si>
  <si>
    <t>46</t>
  </si>
  <si>
    <t>46 航空運輸業</t>
  </si>
  <si>
    <t>47</t>
  </si>
  <si>
    <t>47 倉庫業</t>
  </si>
  <si>
    <t>48</t>
  </si>
  <si>
    <t>48 運輸に附帯するサービス業</t>
  </si>
  <si>
    <t>49</t>
  </si>
  <si>
    <t>49 郵便業（信書便事業を含む）</t>
  </si>
  <si>
    <t>Ｉ卸売業、小売業</t>
    <rPh sb="3" eb="4">
      <t>ギョウ</t>
    </rPh>
    <phoneticPr fontId="92"/>
  </si>
  <si>
    <t>50</t>
  </si>
  <si>
    <t>50 各種商品卸売業</t>
  </si>
  <si>
    <t>51</t>
  </si>
  <si>
    <t>51 繊維・衣服等卸売業</t>
  </si>
  <si>
    <t>52</t>
  </si>
  <si>
    <t>52 飲食料品卸売業</t>
  </si>
  <si>
    <t>53</t>
  </si>
  <si>
    <t>建築材料、鉱物・金属材料等卸売業</t>
  </si>
  <si>
    <t>53 建築材料、鉱物・金属材料等卸売業</t>
  </si>
  <si>
    <t>54</t>
  </si>
  <si>
    <t>54 機械器具卸売業</t>
  </si>
  <si>
    <t>55</t>
  </si>
  <si>
    <t>55 その他の卸売業</t>
  </si>
  <si>
    <t>56</t>
  </si>
  <si>
    <t>56 各種商品小売業</t>
  </si>
  <si>
    <t>57</t>
  </si>
  <si>
    <t>57 織物・衣服・身の回り品小売業</t>
  </si>
  <si>
    <t>58</t>
  </si>
  <si>
    <t>58 飲食料品小売業</t>
  </si>
  <si>
    <t>59</t>
  </si>
  <si>
    <t>59 機械器具小売業</t>
  </si>
  <si>
    <t>60</t>
  </si>
  <si>
    <t>60 その他の小売業</t>
  </si>
  <si>
    <t>61</t>
  </si>
  <si>
    <t>61 無店舗小売業</t>
  </si>
  <si>
    <t>Ｊ金融業、保険業</t>
    <rPh sb="3" eb="4">
      <t>ギョウ</t>
    </rPh>
    <phoneticPr fontId="92"/>
  </si>
  <si>
    <t>62</t>
  </si>
  <si>
    <t>62 銀行業</t>
  </si>
  <si>
    <t>63</t>
  </si>
  <si>
    <t>63 協同組織金融業</t>
  </si>
  <si>
    <t>64</t>
  </si>
  <si>
    <t>貸金業、クレジットカード業等非預金信用機関</t>
  </si>
  <si>
    <t>64 貸金業、クレジットカード業等非預金信用機関</t>
  </si>
  <si>
    <t>65</t>
  </si>
  <si>
    <t>金融商品取引業、商品先物取引業</t>
  </si>
  <si>
    <t>65 金融商品取引業、商品先物取引業</t>
  </si>
  <si>
    <t>66</t>
  </si>
  <si>
    <t>66 補助的金融業等</t>
  </si>
  <si>
    <t>67</t>
  </si>
  <si>
    <t>保険業（保険媒介代理業、保険サービス業を含む）</t>
  </si>
  <si>
    <t>67 保険業（保険媒介代理業、保険サービス業を含む）</t>
  </si>
  <si>
    <t>Ｋ不動産業、物品賃貸業</t>
    <rPh sb="6" eb="8">
      <t>ブッピン</t>
    </rPh>
    <rPh sb="8" eb="10">
      <t>チンタイ</t>
    </rPh>
    <rPh sb="10" eb="11">
      <t>ギョウ</t>
    </rPh>
    <phoneticPr fontId="92"/>
  </si>
  <si>
    <t>68</t>
  </si>
  <si>
    <t>68 不動産取引業</t>
  </si>
  <si>
    <t>69</t>
  </si>
  <si>
    <t>69 不動産賃貸業・管理業</t>
  </si>
  <si>
    <t>70</t>
  </si>
  <si>
    <t>70 物品賃貸業</t>
  </si>
  <si>
    <t>Ｌ学術研究、専門・技術サービス業</t>
    <rPh sb="1" eb="3">
      <t>ガクジュツ</t>
    </rPh>
    <rPh sb="3" eb="5">
      <t>ケンキュウ</t>
    </rPh>
    <rPh sb="6" eb="8">
      <t>センモン</t>
    </rPh>
    <rPh sb="9" eb="11">
      <t>ギジュツ</t>
    </rPh>
    <rPh sb="15" eb="16">
      <t>ギョウ</t>
    </rPh>
    <phoneticPr fontId="92"/>
  </si>
  <si>
    <t>71</t>
  </si>
  <si>
    <t>71 学術・開発研究機関</t>
  </si>
  <si>
    <t>72</t>
  </si>
  <si>
    <t>72 専門サービス業（他に分類されないもの）</t>
  </si>
  <si>
    <t>73</t>
  </si>
  <si>
    <t>73 広告業</t>
  </si>
  <si>
    <t>74</t>
  </si>
  <si>
    <t>74 技術サービス業（他に分類されないもの）</t>
  </si>
  <si>
    <t>Ｍ宿泊業、飲食サービス業</t>
    <rPh sb="1" eb="3">
      <t>シュクハク</t>
    </rPh>
    <rPh sb="3" eb="4">
      <t>ギョウ</t>
    </rPh>
    <rPh sb="5" eb="7">
      <t>インショク</t>
    </rPh>
    <rPh sb="11" eb="12">
      <t>ギョウ</t>
    </rPh>
    <phoneticPr fontId="92"/>
  </si>
  <si>
    <t>75</t>
  </si>
  <si>
    <t>75 宿泊業</t>
  </si>
  <si>
    <t>76</t>
  </si>
  <si>
    <t>76 飲食店</t>
  </si>
  <si>
    <t>77</t>
  </si>
  <si>
    <t>77 持ち帰り・配達飲食サービス業</t>
  </si>
  <si>
    <t>Ｎ生活関連サービス業、娯楽業</t>
    <rPh sb="1" eb="3">
      <t>セイカツ</t>
    </rPh>
    <rPh sb="3" eb="5">
      <t>カンレン</t>
    </rPh>
    <rPh sb="9" eb="10">
      <t>ギョウ</t>
    </rPh>
    <rPh sb="11" eb="13">
      <t>ゴラク</t>
    </rPh>
    <rPh sb="13" eb="14">
      <t>ギョウ</t>
    </rPh>
    <phoneticPr fontId="92"/>
  </si>
  <si>
    <t>78</t>
  </si>
  <si>
    <t>78 洗濯・理容・美容・浴場業</t>
  </si>
  <si>
    <t>79</t>
  </si>
  <si>
    <t>79 その他の生活関連サービス業</t>
  </si>
  <si>
    <t>80</t>
  </si>
  <si>
    <t>80 娯楽業</t>
  </si>
  <si>
    <t>Ｏ教育、学習支援業</t>
    <rPh sb="1" eb="3">
      <t>キョウイク</t>
    </rPh>
    <rPh sb="4" eb="6">
      <t>ガクシュウ</t>
    </rPh>
    <rPh sb="6" eb="8">
      <t>シエン</t>
    </rPh>
    <rPh sb="8" eb="9">
      <t>ギョウ</t>
    </rPh>
    <phoneticPr fontId="92"/>
  </si>
  <si>
    <t>81</t>
  </si>
  <si>
    <t>81 学校教育</t>
  </si>
  <si>
    <t>82</t>
  </si>
  <si>
    <t>その他の教育、学習支援業</t>
  </si>
  <si>
    <t>82 その他の教育、学習支援業</t>
  </si>
  <si>
    <t>Ｐ医療、福祉</t>
  </si>
  <si>
    <t>83</t>
  </si>
  <si>
    <t>83 医療業</t>
  </si>
  <si>
    <t>84</t>
  </si>
  <si>
    <t>84 保健衛生</t>
  </si>
  <si>
    <t>85</t>
  </si>
  <si>
    <t>85 社会保険・社会福祉・介護事業</t>
  </si>
  <si>
    <t>Ｑ複合サービス事業</t>
    <phoneticPr fontId="92"/>
  </si>
  <si>
    <t>86</t>
  </si>
  <si>
    <t>86 郵便局</t>
  </si>
  <si>
    <t>87</t>
  </si>
  <si>
    <t>87 協同組合（他に分類されないもの）</t>
  </si>
  <si>
    <t>Ｒサービス業（他に分類されないもの）</t>
    <phoneticPr fontId="92"/>
  </si>
  <si>
    <t>88</t>
  </si>
  <si>
    <t>88 廃棄物処理業</t>
  </si>
  <si>
    <t>89</t>
  </si>
  <si>
    <t>89 自動車整備業</t>
  </si>
  <si>
    <t>90</t>
  </si>
  <si>
    <t>90 機械等修理業（別掲を除く）</t>
  </si>
  <si>
    <t>91</t>
  </si>
  <si>
    <t>91 職業紹介・労働者派遣業</t>
  </si>
  <si>
    <t>92</t>
  </si>
  <si>
    <t>92 その他の事業サービス業</t>
  </si>
  <si>
    <t>93</t>
  </si>
  <si>
    <t>93 政治・経済・文化団体</t>
  </si>
  <si>
    <t>94</t>
  </si>
  <si>
    <t>94 宗教</t>
  </si>
  <si>
    <t>95</t>
  </si>
  <si>
    <t>95 その他のサービス業</t>
  </si>
  <si>
    <t>96</t>
  </si>
  <si>
    <t>96 外国公務</t>
  </si>
  <si>
    <t>Ｓ公務（他に分類されないもの）</t>
    <phoneticPr fontId="92"/>
  </si>
  <si>
    <t>97</t>
  </si>
  <si>
    <t>97 国家公務</t>
  </si>
  <si>
    <t>98</t>
  </si>
  <si>
    <t>98 地方公務</t>
  </si>
  <si>
    <t>Ｔ分類不能の産業</t>
    <phoneticPr fontId="92"/>
  </si>
  <si>
    <t>99</t>
  </si>
  <si>
    <t>分類不能の産業</t>
  </si>
  <si>
    <t>99 分類不能の産業</t>
  </si>
  <si>
    <t>ｋWh</t>
    <phoneticPr fontId="21"/>
  </si>
  <si>
    <t>使用量</t>
    <rPh sb="0" eb="3">
      <t>シヨウリョウ</t>
    </rPh>
    <phoneticPr fontId="6"/>
  </si>
  <si>
    <t>年間経費
（千円）</t>
    <rPh sb="0" eb="2">
      <t>ネンカン</t>
    </rPh>
    <rPh sb="2" eb="4">
      <t>ケイヒ</t>
    </rPh>
    <rPh sb="6" eb="8">
      <t>センエン</t>
    </rPh>
    <phoneticPr fontId="6"/>
  </si>
  <si>
    <t>合計</t>
    <rPh sb="0" eb="2">
      <t>ゴウケイ</t>
    </rPh>
    <phoneticPr fontId="6"/>
  </si>
  <si>
    <t>電力</t>
    <rPh sb="0" eb="2">
      <t>デンリョク</t>
    </rPh>
    <phoneticPr fontId="6"/>
  </si>
  <si>
    <t>－</t>
    <phoneticPr fontId="6"/>
  </si>
  <si>
    <t>7月上旬を希望</t>
    <rPh sb="1" eb="2">
      <t>ガツ</t>
    </rPh>
    <rPh sb="2" eb="4">
      <t>ジョウジュン</t>
    </rPh>
    <rPh sb="5" eb="7">
      <t>キボウ</t>
    </rPh>
    <phoneticPr fontId="6"/>
  </si>
  <si>
    <t>8月上旬を希望</t>
    <rPh sb="1" eb="2">
      <t>ガツ</t>
    </rPh>
    <rPh sb="2" eb="4">
      <t>ジョウジュン</t>
    </rPh>
    <rPh sb="5" eb="7">
      <t>キボウ</t>
    </rPh>
    <phoneticPr fontId="6"/>
  </si>
  <si>
    <t>8月中旬を希望</t>
    <rPh sb="1" eb="2">
      <t>ガツ</t>
    </rPh>
    <rPh sb="2" eb="4">
      <t>チュウジュン</t>
    </rPh>
    <rPh sb="5" eb="7">
      <t>キボウ</t>
    </rPh>
    <phoneticPr fontId="6"/>
  </si>
  <si>
    <t>9月上旬を希望</t>
    <rPh sb="1" eb="2">
      <t>ガツ</t>
    </rPh>
    <rPh sb="2" eb="4">
      <t>ジョウジュン</t>
    </rPh>
    <rPh sb="5" eb="7">
      <t>キボウ</t>
    </rPh>
    <phoneticPr fontId="6"/>
  </si>
  <si>
    <t>9月中旬を希望</t>
    <rPh sb="1" eb="2">
      <t>ガツ</t>
    </rPh>
    <rPh sb="2" eb="4">
      <t>チュウジュン</t>
    </rPh>
    <rPh sb="5" eb="7">
      <t>キボウ</t>
    </rPh>
    <phoneticPr fontId="6"/>
  </si>
  <si>
    <t>9月下旬を希望</t>
    <rPh sb="1" eb="2">
      <t>ガツ</t>
    </rPh>
    <rPh sb="2" eb="4">
      <t>ゲジュン</t>
    </rPh>
    <rPh sb="5" eb="7">
      <t>キボウ</t>
    </rPh>
    <phoneticPr fontId="6"/>
  </si>
  <si>
    <t>10月上旬を希望</t>
    <rPh sb="2" eb="3">
      <t>ガツ</t>
    </rPh>
    <rPh sb="3" eb="5">
      <t>ジョウジュン</t>
    </rPh>
    <rPh sb="6" eb="8">
      <t>キボウ</t>
    </rPh>
    <phoneticPr fontId="6"/>
  </si>
  <si>
    <t>10月中旬を希望</t>
    <rPh sb="2" eb="3">
      <t>ガツ</t>
    </rPh>
    <rPh sb="3" eb="5">
      <t>チュウジュン</t>
    </rPh>
    <rPh sb="6" eb="8">
      <t>キボウ</t>
    </rPh>
    <phoneticPr fontId="6"/>
  </si>
  <si>
    <t>10月下旬を希望</t>
    <rPh sb="2" eb="3">
      <t>ガツ</t>
    </rPh>
    <rPh sb="3" eb="5">
      <t>ゲジュン</t>
    </rPh>
    <rPh sb="6" eb="8">
      <t>キボウ</t>
    </rPh>
    <phoneticPr fontId="6"/>
  </si>
  <si>
    <t>CO2排出量
(t-CO2/年）</t>
    <rPh sb="3" eb="6">
      <t>ハイシュツリョウ</t>
    </rPh>
    <rPh sb="14" eb="15">
      <t>ネン</t>
    </rPh>
    <phoneticPr fontId="6"/>
  </si>
  <si>
    <r>
      <t xml:space="preserve">非エネルギー
</t>
    </r>
    <r>
      <rPr>
        <sz val="9"/>
        <color theme="1"/>
        <rFont val="ＭＳ Ｐ明朝"/>
        <family val="1"/>
        <charset val="128"/>
      </rPr>
      <t>（プルダウン選択）</t>
    </r>
    <rPh sb="0" eb="1">
      <t>ヒ</t>
    </rPh>
    <rPh sb="13" eb="15">
      <t>センタク</t>
    </rPh>
    <phoneticPr fontId="21"/>
  </si>
  <si>
    <r>
      <t>○令和６年度の温室効果ガス排出量を算定する際に用いる係数です(報告は令和７年度)。
○基礎排出係数は基礎排出量の算定に、調整後排出係数は調整後排出量の算定に用います。
○令和５年度から小売供給を開始した電気事業者については、令和４年度実績とみなす排出係数となっています。
これらの</t>
    </r>
    <r>
      <rPr>
        <sz val="9"/>
        <color rgb="FFFF0000"/>
        <rFont val="HG丸ｺﾞｼｯｸM-PRO"/>
        <family val="3"/>
        <charset val="128"/>
      </rPr>
      <t>電気事業者の令和５年度実績の排出係数（一部、令和５年度実績とみなすものを含む。）は、令和７年７月頃に更新予定です。</t>
    </r>
    <r>
      <rPr>
        <sz val="9"/>
        <color rgb="FF000000"/>
        <rFont val="HG丸ｺﾞｼｯｸM-PRO"/>
        <family val="3"/>
        <charset val="128"/>
      </rPr>
      <t xml:space="preserve">
〇</t>
    </r>
    <r>
      <rPr>
        <sz val="9"/>
        <color theme="5"/>
        <rFont val="HG丸ｺﾞｼｯｸM-PRO"/>
        <family val="3"/>
        <charset val="128"/>
      </rPr>
      <t>令和６年度から小売供給を開始した電気事業者の事業者別排出係数は、令和７年７月頃に公表予定</t>
    </r>
    <r>
      <rPr>
        <sz val="9"/>
        <color rgb="FF000000"/>
        <rFont val="HG丸ｺﾞｼｯｸM-PRO"/>
        <family val="3"/>
        <charset val="128"/>
      </rPr>
      <t>です。
〇</t>
    </r>
    <r>
      <rPr>
        <b/>
        <u/>
        <sz val="9"/>
        <color rgb="FFFF0000"/>
        <rFont val="HG丸ｺﾞｼｯｸM-PRO"/>
        <family val="3"/>
        <charset val="128"/>
      </rPr>
      <t>（参考値）は令和5年度実績の排出係数です。</t>
    </r>
    <r>
      <rPr>
        <sz val="9"/>
        <color rgb="FF000000"/>
        <rFont val="HG丸ｺﾞｼｯｸM-PRO"/>
        <family val="3"/>
        <charset val="128"/>
      </rPr>
      <t xml:space="preserve">
○把握率とは、排出係数の算出に当たり、燃料使用量等の実測等をもって二酸化炭素排出量を算定した割合です。 
○把握できなかった理由は、把握率が100％でない事業者のみ記載しています。なお、特定の事業者名が記載されていた場合は事業者名は伏せて公表しています。</t>
    </r>
    <phoneticPr fontId="6"/>
  </si>
  <si>
    <t>年間経費(円)</t>
    <rPh sb="0" eb="2">
      <t>ネンカン</t>
    </rPh>
    <rPh sb="2" eb="4">
      <t>ケイヒ</t>
    </rPh>
    <rPh sb="5" eb="6">
      <t>エン</t>
    </rPh>
    <phoneticPr fontId="21"/>
  </si>
  <si>
    <t>L</t>
    <phoneticPr fontId="6"/>
  </si>
  <si>
    <t>ｋｇ</t>
    <phoneticPr fontId="6"/>
  </si>
  <si>
    <t>m3</t>
    <phoneticPr fontId="6"/>
  </si>
  <si>
    <t>kg</t>
    <phoneticPr fontId="6"/>
  </si>
  <si>
    <t>ｋWh</t>
    <phoneticPr fontId="6"/>
  </si>
  <si>
    <t>MJ</t>
    <phoneticPr fontId="6"/>
  </si>
  <si>
    <t>平均単価(円/－)</t>
    <rPh sb="0" eb="2">
      <t>ヘイキン</t>
    </rPh>
    <rPh sb="2" eb="4">
      <t>タンカ</t>
    </rPh>
    <rPh sb="5" eb="6">
      <t>エン</t>
    </rPh>
    <phoneticPr fontId="21"/>
  </si>
  <si>
    <t>合計　t-CO2/年</t>
    <rPh sb="0" eb="2">
      <t>ゴウケイ</t>
    </rPh>
    <rPh sb="9" eb="10">
      <t>ネン</t>
    </rPh>
    <phoneticPr fontId="21"/>
  </si>
  <si>
    <t>化石燃料合計</t>
    <rPh sb="0" eb="2">
      <t>カセキ</t>
    </rPh>
    <rPh sb="2" eb="4">
      <t>ネンリョウ</t>
    </rPh>
    <rPh sb="4" eb="6">
      <t>ゴウケイ</t>
    </rPh>
    <phoneticPr fontId="6"/>
  </si>
  <si>
    <t>非エネルギー合計</t>
    <rPh sb="0" eb="1">
      <t>ヒ</t>
    </rPh>
    <rPh sb="6" eb="8">
      <t>ゴウケイ</t>
    </rPh>
    <phoneticPr fontId="6"/>
  </si>
  <si>
    <t>排出源</t>
    <rPh sb="0" eb="3">
      <t>ハイシュツゲン</t>
    </rPh>
    <phoneticPr fontId="6"/>
  </si>
  <si>
    <t>受変電設備</t>
    <phoneticPr fontId="36"/>
  </si>
  <si>
    <t>生産設備</t>
    <rPh sb="0" eb="2">
      <t>セイサン</t>
    </rPh>
    <rPh sb="2" eb="4">
      <t>セツビ</t>
    </rPh>
    <phoneticPr fontId="6"/>
  </si>
  <si>
    <t>冷凍冷蔵設備</t>
  </si>
  <si>
    <t>工作機械</t>
    <rPh sb="0" eb="2">
      <t>コウサク</t>
    </rPh>
    <rPh sb="2" eb="4">
      <t>キカイ</t>
    </rPh>
    <phoneticPr fontId="6"/>
  </si>
  <si>
    <t>加熱炉</t>
    <rPh sb="0" eb="3">
      <t>カネツロ</t>
    </rPh>
    <phoneticPr fontId="21"/>
  </si>
  <si>
    <t>乾燥機・乾燥炉</t>
    <rPh sb="0" eb="2">
      <t>カンソウ</t>
    </rPh>
    <rPh sb="2" eb="3">
      <t>キ</t>
    </rPh>
    <rPh sb="4" eb="6">
      <t>カンソウ</t>
    </rPh>
    <rPh sb="6" eb="7">
      <t>ロ</t>
    </rPh>
    <phoneticPr fontId="21"/>
  </si>
  <si>
    <t>電動</t>
    <rPh sb="0" eb="2">
      <t>デンドウ</t>
    </rPh>
    <phoneticPr fontId="6"/>
  </si>
  <si>
    <t>燃料駆動</t>
    <rPh sb="0" eb="2">
      <t>ネンリョウ</t>
    </rPh>
    <rPh sb="2" eb="4">
      <t>クドウ</t>
    </rPh>
    <phoneticPr fontId="6"/>
  </si>
  <si>
    <t>敷地内運搬車両</t>
    <rPh sb="0" eb="3">
      <t>シキチナイ</t>
    </rPh>
    <rPh sb="3" eb="5">
      <t>ウンパン</t>
    </rPh>
    <rPh sb="5" eb="7">
      <t>シャリョウ</t>
    </rPh>
    <phoneticPr fontId="6"/>
  </si>
  <si>
    <t>敷地外</t>
    <rPh sb="0" eb="3">
      <t>シキチガイ</t>
    </rPh>
    <phoneticPr fontId="6"/>
  </si>
  <si>
    <t>敷地内</t>
    <rPh sb="0" eb="3">
      <t>シキチナイ</t>
    </rPh>
    <phoneticPr fontId="6"/>
  </si>
  <si>
    <t>ロボット</t>
    <phoneticPr fontId="6"/>
  </si>
  <si>
    <t>溶接</t>
    <rPh sb="0" eb="2">
      <t>ヨウセツ</t>
    </rPh>
    <phoneticPr fontId="6"/>
  </si>
  <si>
    <t>電気</t>
    <rPh sb="0" eb="2">
      <t>デンキ</t>
    </rPh>
    <phoneticPr fontId="6"/>
  </si>
  <si>
    <t>ガス</t>
    <phoneticPr fontId="6"/>
  </si>
  <si>
    <t>レーザー加工機</t>
    <rPh sb="4" eb="7">
      <t>カコウキ</t>
    </rPh>
    <phoneticPr fontId="6"/>
  </si>
  <si>
    <t>発電機</t>
    <rPh sb="0" eb="3">
      <t>ハツデンキ</t>
    </rPh>
    <phoneticPr fontId="6"/>
  </si>
  <si>
    <t>切削・切断・プレス・穴開け・曲げ・研磨など</t>
    <rPh sb="0" eb="2">
      <t>セッサク</t>
    </rPh>
    <rPh sb="3" eb="5">
      <t>セツダン</t>
    </rPh>
    <rPh sb="10" eb="12">
      <t>アナア</t>
    </rPh>
    <rPh sb="14" eb="15">
      <t>マ</t>
    </rPh>
    <rPh sb="17" eb="19">
      <t>ケンマ</t>
    </rPh>
    <phoneticPr fontId="6"/>
  </si>
  <si>
    <t>製品製造機械</t>
    <rPh sb="2" eb="4">
      <t>セイゾウ</t>
    </rPh>
    <phoneticPr fontId="6"/>
  </si>
  <si>
    <t>鋳込み設備</t>
    <rPh sb="0" eb="2">
      <t>イコ</t>
    </rPh>
    <rPh sb="3" eb="5">
      <t>セツビ</t>
    </rPh>
    <phoneticPr fontId="6"/>
  </si>
  <si>
    <t>破砕機</t>
    <rPh sb="0" eb="3">
      <t>ハサイキ</t>
    </rPh>
    <phoneticPr fontId="6"/>
  </si>
  <si>
    <t>エネルギーマネジメント設備</t>
    <rPh sb="11" eb="13">
      <t>セツビ</t>
    </rPh>
    <phoneticPr fontId="6"/>
  </si>
  <si>
    <t>電力デマンド設備</t>
    <rPh sb="0" eb="2">
      <t>デンリョク</t>
    </rPh>
    <rPh sb="6" eb="8">
      <t>セツビ</t>
    </rPh>
    <phoneticPr fontId="6"/>
  </si>
  <si>
    <t>－</t>
    <phoneticPr fontId="6"/>
  </si>
  <si>
    <t>主要ＣＯ２排出源・管理設備</t>
    <rPh sb="0" eb="2">
      <t>シュヨウ</t>
    </rPh>
    <rPh sb="5" eb="8">
      <t>ハイシュツゲン</t>
    </rPh>
    <rPh sb="9" eb="11">
      <t>カンリ</t>
    </rPh>
    <rPh sb="11" eb="13">
      <t>セツビ</t>
    </rPh>
    <phoneticPr fontId="6"/>
  </si>
  <si>
    <t>設備</t>
    <rPh sb="0" eb="2">
      <t>セツビ</t>
    </rPh>
    <phoneticPr fontId="6"/>
  </si>
  <si>
    <t>設備・機器
有無</t>
    <rPh sb="0" eb="2">
      <t>セツビ</t>
    </rPh>
    <rPh sb="3" eb="5">
      <t>キキ</t>
    </rPh>
    <rPh sb="6" eb="8">
      <t>ウム</t>
    </rPh>
    <phoneticPr fontId="6"/>
  </si>
  <si>
    <t>機器仕様書
有無</t>
    <rPh sb="0" eb="2">
      <t>キキ</t>
    </rPh>
    <rPh sb="2" eb="5">
      <t>シヨウショ</t>
    </rPh>
    <rPh sb="6" eb="8">
      <t>ウム</t>
    </rPh>
    <phoneticPr fontId="6"/>
  </si>
  <si>
    <t>順次月度使用量手入力</t>
    <rPh sb="0" eb="2">
      <t>ジュンジ</t>
    </rPh>
    <rPh sb="7" eb="10">
      <t>テニュウリョク</t>
    </rPh>
    <phoneticPr fontId="6"/>
  </si>
  <si>
    <r>
      <t>上表(エネルギー使用量）から</t>
    </r>
    <r>
      <rPr>
        <b/>
        <sz val="11"/>
        <color rgb="FFFF0000"/>
        <rFont val="ＭＳ Ｐ明朝"/>
        <family val="1"/>
        <charset val="128"/>
      </rPr>
      <t>自動算定</t>
    </r>
    <r>
      <rPr>
        <b/>
        <sz val="11"/>
        <color theme="1"/>
        <rFont val="ＭＳ Ｐ明朝"/>
        <family val="1"/>
        <charset val="128"/>
      </rPr>
      <t>される CO2排出量　(t-CO2/年）一覧表</t>
    </r>
    <rPh sb="8" eb="11">
      <t>シヨウリョウ</t>
    </rPh>
    <rPh sb="14" eb="16">
      <t>ジドウ</t>
    </rPh>
    <rPh sb="25" eb="28">
      <t>ハイシュツリョウ</t>
    </rPh>
    <rPh sb="36" eb="37">
      <t>ネン</t>
    </rPh>
    <rPh sb="38" eb="41">
      <t>イチランヒョウ</t>
    </rPh>
    <phoneticPr fontId="6"/>
  </si>
  <si>
    <t>電力CO2排出係数</t>
    <rPh sb="0" eb="2">
      <t>デンリョク</t>
    </rPh>
    <rPh sb="5" eb="9">
      <t>ハイシュツケイスウ</t>
    </rPh>
    <phoneticPr fontId="6"/>
  </si>
  <si>
    <t>申込書兼ヒアリングシート</t>
    <phoneticPr fontId="6"/>
  </si>
  <si>
    <t>有</t>
    <rPh sb="0" eb="1">
      <t>アリ</t>
    </rPh>
    <phoneticPr fontId="6"/>
  </si>
  <si>
    <t>香川県</t>
    <rPh sb="0" eb="3">
      <t>カガワケン</t>
    </rPh>
    <phoneticPr fontId="6"/>
  </si>
  <si>
    <t>資本金・従業員数</t>
    <rPh sb="0" eb="3">
      <t>シホンキン</t>
    </rPh>
    <phoneticPr fontId="6"/>
  </si>
  <si>
    <t>敷地面積</t>
    <phoneticPr fontId="6"/>
  </si>
  <si>
    <t>延床面積</t>
    <phoneticPr fontId="6"/>
  </si>
  <si>
    <t>設備投資予定
（設備、金額、時期）</t>
    <phoneticPr fontId="6"/>
  </si>
  <si>
    <t>利子補給名：</t>
    <phoneticPr fontId="6"/>
  </si>
  <si>
    <t>補助金名：　</t>
    <rPh sb="2" eb="3">
      <t>キン</t>
    </rPh>
    <phoneticPr fontId="6"/>
  </si>
  <si>
    <t>内容：</t>
    <rPh sb="0" eb="2">
      <t>ナイヨウ</t>
    </rPh>
    <phoneticPr fontId="6"/>
  </si>
  <si>
    <t>㎡</t>
    <phoneticPr fontId="6"/>
  </si>
  <si>
    <t>　　　　　　　　　　　　</t>
    <phoneticPr fontId="6"/>
  </si>
  <si>
    <t>百万円</t>
    <phoneticPr fontId="6"/>
  </si>
  <si>
    <t>名</t>
    <phoneticPr fontId="6"/>
  </si>
  <si>
    <t>7月中旬を希望</t>
    <phoneticPr fontId="6"/>
  </si>
  <si>
    <t>7月下旬を希望</t>
    <phoneticPr fontId="6"/>
  </si>
  <si>
    <t>※「有」の場合は、下記を記載してください。</t>
    <rPh sb="9" eb="11">
      <t>カキ</t>
    </rPh>
    <phoneticPr fontId="6"/>
  </si>
  <si>
    <t>無</t>
    <rPh sb="0" eb="1">
      <t>ナシ</t>
    </rPh>
    <phoneticPr fontId="6"/>
  </si>
  <si>
    <t>A重油</t>
  </si>
  <si>
    <t>ＣＯ２</t>
  </si>
  <si>
    <t>電気使用量　　　：　→</t>
    <rPh sb="0" eb="2">
      <t>デンキ</t>
    </rPh>
    <rPh sb="2" eb="5">
      <t>シヨウリョウ</t>
    </rPh>
    <phoneticPr fontId="6"/>
  </si>
  <si>
    <t>電力系統</t>
    <rPh sb="0" eb="2">
      <t>デンリョク</t>
    </rPh>
    <rPh sb="2" eb="4">
      <t>ケイトウ</t>
    </rPh>
    <phoneticPr fontId="6"/>
  </si>
  <si>
    <t>系統1</t>
    <rPh sb="0" eb="2">
      <t>ケイトウ</t>
    </rPh>
    <phoneticPr fontId="21"/>
  </si>
  <si>
    <t>系統2</t>
    <rPh sb="0" eb="2">
      <t>ケイトウ</t>
    </rPh>
    <phoneticPr fontId="21"/>
  </si>
  <si>
    <t>系統3</t>
    <rPh sb="0" eb="2">
      <t>ケイトウ</t>
    </rPh>
    <phoneticPr fontId="21"/>
  </si>
  <si>
    <t>化石等燃料エネルギー
(プルダウン選択 ）</t>
    <rPh sb="0" eb="2">
      <t>カセキ</t>
    </rPh>
    <rPh sb="2" eb="3">
      <t>トウ</t>
    </rPh>
    <rPh sb="3" eb="5">
      <t>ネンリョウ</t>
    </rPh>
    <rPh sb="17" eb="19">
      <t>センタク</t>
    </rPh>
    <phoneticPr fontId="21"/>
  </si>
  <si>
    <t>化石等燃料
(プルダウン選択 ）</t>
    <rPh sb="0" eb="2">
      <t>カセキ</t>
    </rPh>
    <rPh sb="2" eb="3">
      <t>トウ</t>
    </rPh>
    <rPh sb="3" eb="4">
      <t>ネン</t>
    </rPh>
    <rPh sb="4" eb="5">
      <t>リョウ</t>
    </rPh>
    <rPh sb="12" eb="14">
      <t>センタク</t>
    </rPh>
    <phoneticPr fontId="21"/>
  </si>
  <si>
    <t>液化石油ガス
LPG(liq.)</t>
  </si>
  <si>
    <t>水素</t>
  </si>
  <si>
    <t>太陽光発電設備</t>
  </si>
  <si>
    <t>ガソリン（揮発油）</t>
  </si>
  <si>
    <t>HFC※</t>
  </si>
  <si>
    <t>CH4</t>
  </si>
  <si>
    <t>電力合計</t>
    <rPh sb="0" eb="2">
      <t>デンリョク</t>
    </rPh>
    <rPh sb="2" eb="4">
      <t>ゴウケイ</t>
    </rPh>
    <phoneticPr fontId="6"/>
  </si>
  <si>
    <t>CO2　エネルギー　原油　換算係数　一覧</t>
  </si>
  <si>
    <t>出典：温室効果ガス排出量算定・報告マニュアル　Ver.6.0　令和７年３月環境省・経済産業省</t>
  </si>
  <si>
    <t>Scope</t>
  </si>
  <si>
    <t>エネルギー種</t>
  </si>
  <si>
    <t>単位</t>
  </si>
  <si>
    <t>CO2排出係数
環境省</t>
  </si>
  <si>
    <t>単位発熱量
環境省</t>
  </si>
  <si>
    <t>原油換算係数
経産省</t>
  </si>
  <si>
    <t>分類1</t>
  </si>
  <si>
    <t>分類2</t>
  </si>
  <si>
    <t>分類3</t>
  </si>
  <si>
    <t>名称</t>
  </si>
  <si>
    <t>係数</t>
  </si>
  <si>
    <t>S1KF1</t>
  </si>
  <si>
    <t>Scope1　　直接排出(自社所有管理施設・設備から直接排出）</t>
  </si>
  <si>
    <t>化石エネルギー</t>
  </si>
  <si>
    <t>燃料</t>
  </si>
  <si>
    <t>液体燃料</t>
  </si>
  <si>
    <t>kL</t>
  </si>
  <si>
    <t>t-CO2/kL</t>
  </si>
  <si>
    <t>GJ/kL</t>
  </si>
  <si>
    <t>kL/kL</t>
  </si>
  <si>
    <t>S1KF2</t>
  </si>
  <si>
    <t>灯油</t>
  </si>
  <si>
    <t>S1KF3</t>
  </si>
  <si>
    <t>軽油</t>
  </si>
  <si>
    <t>S1KF4</t>
  </si>
  <si>
    <t>S1KF5</t>
  </si>
  <si>
    <t>B・C 重油</t>
  </si>
  <si>
    <t>S1KF6</t>
  </si>
  <si>
    <t>気体燃料</t>
  </si>
  <si>
    <t>ｔ</t>
  </si>
  <si>
    <t>t-CO2/ｔ</t>
  </si>
  <si>
    <t>GJ/ｔ</t>
  </si>
  <si>
    <t>kL/ｔ</t>
  </si>
  <si>
    <t>S1KF7</t>
  </si>
  <si>
    <t>液化石油ガス
LPG(gas）</t>
  </si>
  <si>
    <t>千m3</t>
  </si>
  <si>
    <t>t-CO2/千m3</t>
  </si>
  <si>
    <t>GJ/千m3</t>
  </si>
  <si>
    <t>kL/千m3</t>
  </si>
  <si>
    <t>S1KF8</t>
  </si>
  <si>
    <t>液化天然ガス（LNG）</t>
  </si>
  <si>
    <t>S1KF9</t>
  </si>
  <si>
    <t>天然ガス</t>
  </si>
  <si>
    <t>S1KF10</t>
  </si>
  <si>
    <t>都市ガス　13A</t>
  </si>
  <si>
    <t>S1KF11</t>
  </si>
  <si>
    <t>アセチレン</t>
  </si>
  <si>
    <t>S1HE</t>
  </si>
  <si>
    <t>非化石エネルギー</t>
  </si>
  <si>
    <t>非化石　電気・熱※</t>
  </si>
  <si>
    <t>再生可能エネルギー</t>
  </si>
  <si>
    <t>千kWh</t>
  </si>
  <si>
    <t>t-CO2/千kWh</t>
  </si>
  <si>
    <t>GJ/千kWh</t>
  </si>
  <si>
    <t>kL/千kWh</t>
  </si>
  <si>
    <t>S1HH</t>
  </si>
  <si>
    <t>太陽熱温水器</t>
  </si>
  <si>
    <t>GJ</t>
  </si>
  <si>
    <t>t-CO2/GJ</t>
  </si>
  <si>
    <t>GJ/GJ</t>
  </si>
  <si>
    <t>kL/GJ</t>
  </si>
  <si>
    <t>Ｓ１ＨＦ1</t>
  </si>
  <si>
    <t>非化石燃料</t>
  </si>
  <si>
    <t>アンモニア</t>
  </si>
  <si>
    <t>Ｓ１ＨＦ2</t>
  </si>
  <si>
    <t>Ｓ１ＨＦ3</t>
  </si>
  <si>
    <t>廃タイヤ</t>
  </si>
  <si>
    <t>Ｓ１ＨＦ4</t>
  </si>
  <si>
    <t>廃プラスチック</t>
  </si>
  <si>
    <t>Ｓ１ＨＦ5</t>
  </si>
  <si>
    <t>バイオ燃料</t>
  </si>
  <si>
    <t>Ｓ１ＨO</t>
  </si>
  <si>
    <t>その他※</t>
  </si>
  <si>
    <t>廃棄物</t>
  </si>
  <si>
    <t>S1HE１</t>
  </si>
  <si>
    <t>非エネルギー※</t>
  </si>
  <si>
    <t>7ガス</t>
  </si>
  <si>
    <t>S1HE２</t>
  </si>
  <si>
    <t>S1HE３</t>
  </si>
  <si>
    <t>N2O</t>
  </si>
  <si>
    <t>S1HE４</t>
  </si>
  <si>
    <t>4～12,400</t>
  </si>
  <si>
    <t>S1HE５</t>
  </si>
  <si>
    <t>PFC※</t>
  </si>
  <si>
    <t>6,630～11,100</t>
  </si>
  <si>
    <t>S1HE６</t>
  </si>
  <si>
    <t>SF6</t>
  </si>
  <si>
    <t>S1HE７</t>
  </si>
  <si>
    <t>NF3</t>
  </si>
  <si>
    <t>S2KE1</t>
  </si>
  <si>
    <t>Scope2　間接排出(他社から購入使用するエネルギーの外部で排出分）</t>
  </si>
  <si>
    <t>外部購入電気</t>
  </si>
  <si>
    <t>電気1</t>
  </si>
  <si>
    <t>S2KE2</t>
  </si>
  <si>
    <t>電気2</t>
  </si>
  <si>
    <t>S2KE3</t>
  </si>
  <si>
    <t>電気3</t>
  </si>
  <si>
    <t>S2KE4</t>
  </si>
  <si>
    <t>電気4</t>
  </si>
  <si>
    <t>S2KE5</t>
  </si>
  <si>
    <t>電気5</t>
  </si>
  <si>
    <t>S2KF1</t>
  </si>
  <si>
    <t>外部購入熱</t>
  </si>
  <si>
    <t>産業用蒸気</t>
  </si>
  <si>
    <t>S2KF2</t>
  </si>
  <si>
    <t>温水</t>
  </si>
  <si>
    <t>S2KF3</t>
  </si>
  <si>
    <t>冷水</t>
  </si>
  <si>
    <t>S2HE</t>
  </si>
  <si>
    <t>S2HH</t>
  </si>
  <si>
    <t>S2HF1</t>
  </si>
  <si>
    <t>S2HF2</t>
  </si>
  <si>
    <t>S2HF3</t>
  </si>
  <si>
    <t>S2HF4</t>
  </si>
  <si>
    <t>S2HF5</t>
  </si>
  <si>
    <t>S2HO</t>
  </si>
  <si>
    <t>－</t>
    <phoneticPr fontId="6"/>
  </si>
  <si>
    <t>電力　　系統3</t>
    <rPh sb="0" eb="2">
      <t>デンリョク</t>
    </rPh>
    <rPh sb="4" eb="6">
      <t>ケイトウ</t>
    </rPh>
    <phoneticPr fontId="21"/>
  </si>
  <si>
    <t>太陽光発電設備</t>
    <phoneticPr fontId="6"/>
  </si>
  <si>
    <t>太陽熱温水器</t>
    <phoneticPr fontId="6"/>
  </si>
  <si>
    <t>アンモニア</t>
    <phoneticPr fontId="6"/>
  </si>
  <si>
    <t>水素</t>
    <phoneticPr fontId="6"/>
  </si>
  <si>
    <t>廃タイヤ</t>
    <phoneticPr fontId="6"/>
  </si>
  <si>
    <t>廃プラスチック</t>
    <phoneticPr fontId="6"/>
  </si>
  <si>
    <t>バイオ燃料</t>
    <phoneticPr fontId="6"/>
  </si>
  <si>
    <t>事業所名（工場名等）</t>
    <phoneticPr fontId="6"/>
  </si>
  <si>
    <t>エネルギー使用：　→</t>
    <rPh sb="5" eb="7">
      <t>シヨウ</t>
    </rPh>
    <phoneticPr fontId="6"/>
  </si>
  <si>
    <t>自社で使用しているエネルギー種をプルダウン選択してください。</t>
    <rPh sb="0" eb="2">
      <t>ジシャ</t>
    </rPh>
    <rPh sb="3" eb="5">
      <t>シヨウ</t>
    </rPh>
    <rPh sb="14" eb="15">
      <t>シュ</t>
    </rPh>
    <rPh sb="21" eb="23">
      <t>センタク</t>
    </rPh>
    <phoneticPr fontId="6"/>
  </si>
  <si>
    <t>令和８年　月　　日</t>
    <rPh sb="0" eb="2">
      <t>レイワ</t>
    </rPh>
    <rPh sb="3" eb="4">
      <t>ネン</t>
    </rPh>
    <rPh sb="5" eb="6">
      <t>ツキ</t>
    </rPh>
    <rPh sb="8" eb="9">
      <t>ニチ</t>
    </rPh>
    <phoneticPr fontId="6"/>
  </si>
  <si>
    <t>〈　以下の項目につきまして、ご記入ください。　〉</t>
  </si>
  <si>
    <t>〒</t>
    <phoneticPr fontId="6"/>
  </si>
  <si>
    <t>代表者　職・氏名</t>
    <rPh sb="4" eb="5">
      <t>ショク</t>
    </rPh>
    <phoneticPr fontId="6"/>
  </si>
  <si>
    <t>業種：</t>
    <rPh sb="0" eb="2">
      <t>ギョウシュ</t>
    </rPh>
    <phoneticPr fontId="6"/>
  </si>
  <si>
    <t>業務内容：</t>
    <phoneticPr fontId="6"/>
  </si>
  <si>
    <r>
      <t>２　派遣希望事業所について</t>
    </r>
    <r>
      <rPr>
        <sz val="10.5"/>
        <color theme="4"/>
        <rFont val="BIZ UDPゴシック"/>
        <family val="3"/>
        <charset val="128"/>
      </rPr>
      <t>（事業者記入欄）</t>
    </r>
    <phoneticPr fontId="6"/>
  </si>
  <si>
    <r>
      <t>３　脱炭素に関する事項</t>
    </r>
    <r>
      <rPr>
        <sz val="10.5"/>
        <color theme="4"/>
        <rFont val="BIZ UDPゴシック"/>
        <family val="3"/>
        <charset val="128"/>
      </rPr>
      <t>（事業者記入欄）</t>
    </r>
    <phoneticPr fontId="6"/>
  </si>
  <si>
    <t>①</t>
    <phoneticPr fontId="6"/>
  </si>
  <si>
    <t>②</t>
    <phoneticPr fontId="6"/>
  </si>
  <si>
    <t>③</t>
    <phoneticPr fontId="6"/>
  </si>
  <si>
    <t>第１希望：</t>
    <rPh sb="0" eb="1">
      <t>ダイ</t>
    </rPh>
    <rPh sb="2" eb="4">
      <t>キボウ</t>
    </rPh>
    <phoneticPr fontId="6"/>
  </si>
  <si>
    <t>第２希望：</t>
    <phoneticPr fontId="6"/>
  </si>
  <si>
    <t>第３希望：</t>
    <phoneticPr fontId="6"/>
  </si>
  <si>
    <t>派遣希望時期の理由</t>
    <rPh sb="0" eb="2">
      <t>ハケン</t>
    </rPh>
    <rPh sb="7" eb="9">
      <t>リユウ</t>
    </rPh>
    <phoneticPr fontId="6"/>
  </si>
  <si>
    <t>※派遣までには一定の期間を要し、申込みの時期によってはご希望に添えない場合があります。</t>
    <rPh sb="1" eb="3">
      <t>ハケン</t>
    </rPh>
    <rPh sb="7" eb="9">
      <t>イッテイ</t>
    </rPh>
    <rPh sb="10" eb="12">
      <t>キカン</t>
    </rPh>
    <rPh sb="13" eb="14">
      <t>ヨウ</t>
    </rPh>
    <rPh sb="28" eb="30">
      <t>キボウ</t>
    </rPh>
    <phoneticPr fontId="6"/>
  </si>
  <si>
    <t>時期（予定）：　　</t>
    <phoneticPr fontId="6"/>
  </si>
  <si>
    <t>金額：　　　　円</t>
    <rPh sb="7" eb="8">
      <t>エン</t>
    </rPh>
    <phoneticPr fontId="6"/>
  </si>
  <si>
    <t>設備：</t>
    <phoneticPr fontId="6"/>
  </si>
  <si>
    <r>
      <t xml:space="preserve">ご相談金融機関
</t>
    </r>
    <r>
      <rPr>
        <sz val="7.5"/>
        <color theme="1" tint="0.249977111117893"/>
        <rFont val="BIZ UDPゴシック"/>
        <family val="3"/>
        <charset val="128"/>
      </rPr>
      <t>※プルダウンから選択してください。</t>
    </r>
    <rPh sb="16" eb="18">
      <t>センタク</t>
    </rPh>
    <phoneticPr fontId="6"/>
  </si>
  <si>
    <r>
      <t xml:space="preserve">自社の脱炭素に対する
①考え方や取組み、②課題、
③専門家派遣応募の目的
について具体的にご記入ください。
</t>
    </r>
    <r>
      <rPr>
        <b/>
        <sz val="7"/>
        <color theme="1" tint="0.249977111117893"/>
        <rFont val="BIZ UDPゴシック"/>
        <family val="3"/>
        <charset val="128"/>
      </rPr>
      <t>※</t>
    </r>
    <r>
      <rPr>
        <sz val="7"/>
        <color theme="1" tint="0.249977111117893"/>
        <rFont val="BIZ UDPゴシック"/>
        <family val="3"/>
        <charset val="128"/>
      </rPr>
      <t>必要に応じて記入欄の高さを調整してください。</t>
    </r>
    <rPh sb="55" eb="57">
      <t>ヒツヨウ</t>
    </rPh>
    <rPh sb="58" eb="59">
      <t>オウ</t>
    </rPh>
    <rPh sb="61" eb="64">
      <t>キニュウラン</t>
    </rPh>
    <rPh sb="65" eb="66">
      <t>タカ</t>
    </rPh>
    <rPh sb="68" eb="70">
      <t>チョウセイ</t>
    </rPh>
    <phoneticPr fontId="6"/>
  </si>
  <si>
    <r>
      <t xml:space="preserve">専門家派遣の希望時期
（3ケース程度優先順に）
</t>
    </r>
    <r>
      <rPr>
        <sz val="7.5"/>
        <color theme="1" tint="0.249977111117893"/>
        <rFont val="BIZ UDPゴシック"/>
        <family val="3"/>
        <charset val="128"/>
      </rPr>
      <t>※プルダウンから選択してください。</t>
    </r>
    <rPh sb="6" eb="8">
      <t>キボウ</t>
    </rPh>
    <rPh sb="8" eb="10">
      <t>ジキ</t>
    </rPh>
    <rPh sb="16" eb="18">
      <t>テイド</t>
    </rPh>
    <rPh sb="18" eb="21">
      <t>ユウセンジュン</t>
    </rPh>
    <rPh sb="32" eb="34">
      <t>センタク</t>
    </rPh>
    <phoneticPr fontId="6"/>
  </si>
  <si>
    <t>「把握している」場合は、排出量も記載してください。</t>
    <rPh sb="1" eb="3">
      <t>ハアク</t>
    </rPh>
    <phoneticPr fontId="6"/>
  </si>
  <si>
    <t>施設規模</t>
    <rPh sb="2" eb="4">
      <t>キボ</t>
    </rPh>
    <phoneticPr fontId="6"/>
  </si>
  <si>
    <r>
      <t>昨年度のCO2排出源の使用量とCO2排出量</t>
    </r>
    <r>
      <rPr>
        <sz val="6"/>
        <color rgb="FF000000"/>
        <rFont val="BIZ UDPゴシック"/>
        <family val="3"/>
        <charset val="128"/>
      </rPr>
      <t>　</t>
    </r>
    <r>
      <rPr>
        <sz val="9"/>
        <color rgb="FF000000"/>
        <rFont val="BIZ UDPゴシック"/>
        <family val="3"/>
        <charset val="128"/>
      </rPr>
      <t xml:space="preserve">　
</t>
    </r>
    <r>
      <rPr>
        <sz val="8"/>
        <color rgb="FFC00000"/>
        <rFont val="BIZ UDPゴシック"/>
        <family val="3"/>
        <charset val="128"/>
      </rPr>
      <t>※「別紙1CO2排出源」
シートに入力されます。</t>
    </r>
    <rPh sb="18" eb="21">
      <t>ハイシュツリョウ</t>
    </rPh>
    <rPh sb="33" eb="35">
      <t>ハイシュツ</t>
    </rPh>
    <rPh sb="35" eb="36">
      <t>ゲン</t>
    </rPh>
    <rPh sb="42" eb="44">
      <t>ニュウリョク</t>
    </rPh>
    <phoneticPr fontId="6"/>
  </si>
  <si>
    <t>「有」の場合は、具体的な時期を記載してください。</t>
    <rPh sb="1" eb="2">
      <t>アリ</t>
    </rPh>
    <phoneticPr fontId="6"/>
  </si>
  <si>
    <t>（実施時期：　　　　　　　　　　　　　）</t>
    <rPh sb="3" eb="5">
      <t>ジキ</t>
    </rPh>
    <phoneticPr fontId="6"/>
  </si>
  <si>
    <t>「有」の場合は、規格名称を記載してください。</t>
    <rPh sb="1" eb="2">
      <t>アリ</t>
    </rPh>
    <rPh sb="8" eb="12">
      <t>キカクメイショウ</t>
    </rPh>
    <phoneticPr fontId="6"/>
  </si>
  <si>
    <t>（規格名称：　　　　　　　　　　　　　）</t>
    <rPh sb="1" eb="5">
      <t>キカクメイショウ</t>
    </rPh>
    <phoneticPr fontId="6"/>
  </si>
  <si>
    <t>（排出量：　　　　　　t-ＣＯ2/年）</t>
    <rPh sb="17" eb="18">
      <t>ネン</t>
    </rPh>
    <phoneticPr fontId="6"/>
  </si>
  <si>
    <t>「導入済」又は「導入予定」の場合は、下記に具体的な内容を記載してください。</t>
    <rPh sb="1" eb="3">
      <t>ドウニュウ</t>
    </rPh>
    <rPh sb="3" eb="4">
      <t>ス</t>
    </rPh>
    <rPh sb="5" eb="6">
      <t>マタ</t>
    </rPh>
    <rPh sb="8" eb="10">
      <t>ドウニュウ</t>
    </rPh>
    <rPh sb="10" eb="12">
      <t>ヨテイ</t>
    </rPh>
    <rPh sb="18" eb="20">
      <t>カキ</t>
    </rPh>
    <phoneticPr fontId="6"/>
  </si>
  <si>
    <r>
      <t>５　金融機関による補足事項</t>
    </r>
    <r>
      <rPr>
        <sz val="10.5"/>
        <color theme="9" tint="-0.249977111117893"/>
        <rFont val="BIZ UDPゴシック"/>
        <family val="3"/>
        <charset val="128"/>
      </rPr>
      <t>（金融機関記入欄）</t>
    </r>
    <phoneticPr fontId="6"/>
  </si>
  <si>
    <t>４　申込みに当たっての留意事項</t>
    <rPh sb="2" eb="4">
      <t>モウシコ</t>
    </rPh>
    <rPh sb="6" eb="7">
      <t>ア</t>
    </rPh>
    <rPh sb="11" eb="13">
      <t>リュウイ</t>
    </rPh>
    <phoneticPr fontId="6"/>
  </si>
  <si>
    <t>留意事項</t>
    <rPh sb="0" eb="4">
      <t>リュウイジコウ</t>
    </rPh>
    <phoneticPr fontId="6"/>
  </si>
  <si>
    <t>①ご相談された取引金融機関を通じてご提出いただくようお願いします。</t>
    <rPh sb="2" eb="4">
      <t>ソウダン</t>
    </rPh>
    <rPh sb="7" eb="9">
      <t>トリヒキ</t>
    </rPh>
    <rPh sb="9" eb="13">
      <t>キンユウキカン</t>
    </rPh>
    <rPh sb="14" eb="15">
      <t>ツウ</t>
    </rPh>
    <rPh sb="18" eb="20">
      <t>テイシュツ</t>
    </rPh>
    <rPh sb="27" eb="28">
      <t>ネガ</t>
    </rPh>
    <phoneticPr fontId="6"/>
  </si>
  <si>
    <r>
      <t>１　申込事業者について</t>
    </r>
    <r>
      <rPr>
        <sz val="10.5"/>
        <color theme="4"/>
        <rFont val="BIZ UDPゴシック"/>
        <family val="3"/>
        <charset val="128"/>
      </rPr>
      <t>（事業者記入欄）</t>
    </r>
    <rPh sb="2" eb="4">
      <t>モウシコ</t>
    </rPh>
    <phoneticPr fontId="6"/>
  </si>
  <si>
    <t>基礎排出係数→</t>
    <rPh sb="0" eb="6">
      <t>キソハイシュツケイスウ</t>
    </rPh>
    <phoneticPr fontId="6"/>
  </si>
  <si>
    <t>2025年</t>
    <rPh sb="4" eb="5">
      <t>ネン</t>
    </rPh>
    <phoneticPr fontId="6"/>
  </si>
  <si>
    <t>2026年　</t>
    <rPh sb="4" eb="5">
      <t>ネン</t>
    </rPh>
    <phoneticPr fontId="6"/>
  </si>
  <si>
    <t>電気事業者名→</t>
    <rPh sb="0" eb="2">
      <t>デンキ</t>
    </rPh>
    <rPh sb="2" eb="4">
      <t>ジギョウ</t>
    </rPh>
    <rPh sb="4" eb="5">
      <t>モノ</t>
    </rPh>
    <rPh sb="5" eb="6">
      <t>メイ</t>
    </rPh>
    <phoneticPr fontId="6"/>
  </si>
  <si>
    <t>➣四国電力㈱（メニューC(残差)）：0.000457t-CO2/kWh、中国電力㈱（メニューH(残差)：0.000484t-CO2/kWh</t>
    <phoneticPr fontId="6"/>
  </si>
  <si>
    <t>上段に電気事業者名、下段に電気事業者のメニューに応じた調整後排出係数を入力してください。</t>
    <rPh sb="0" eb="2">
      <t>ジョウダン</t>
    </rPh>
    <rPh sb="3" eb="9">
      <t>デンキジギョウシャメイ</t>
    </rPh>
    <rPh sb="10" eb="12">
      <t>カダン</t>
    </rPh>
    <rPh sb="13" eb="15">
      <t>デンキ</t>
    </rPh>
    <rPh sb="15" eb="18">
      <t>ジギョウシャ</t>
    </rPh>
    <rPh sb="24" eb="25">
      <t>オウ</t>
    </rPh>
    <rPh sb="27" eb="30">
      <t>チョウセイゴ</t>
    </rPh>
    <rPh sb="30" eb="32">
      <t>ハイシュツ</t>
    </rPh>
    <rPh sb="32" eb="34">
      <t>ケイスウ</t>
    </rPh>
    <rPh sb="35" eb="37">
      <t>ニュウリョク</t>
    </rPh>
    <phoneticPr fontId="6"/>
  </si>
  <si>
    <t>※その他事業者</t>
    <rPh sb="3" eb="4">
      <t>タ</t>
    </rPh>
    <rPh sb="4" eb="7">
      <t>ジギョウシャ</t>
    </rPh>
    <phoneticPr fontId="6"/>
  </si>
  <si>
    <t>四国電力</t>
    <rPh sb="0" eb="4">
      <t>シコクデンリョク</t>
    </rPh>
    <phoneticPr fontId="6"/>
  </si>
  <si>
    <t>中国電力</t>
    <rPh sb="0" eb="4">
      <t>チュウゴクデンリョク</t>
    </rPh>
    <phoneticPr fontId="6"/>
  </si>
  <si>
    <t>調整後排出係数→</t>
    <rPh sb="0" eb="3">
      <t>チョウセイゴ</t>
    </rPh>
    <rPh sb="3" eb="5">
      <t>ハイシュツ</t>
    </rPh>
    <rPh sb="5" eb="7">
      <t>ケイスウ</t>
    </rPh>
    <phoneticPr fontId="6"/>
  </si>
  <si>
    <r>
      <t>※</t>
    </r>
    <r>
      <rPr>
        <u/>
        <sz val="10"/>
        <color rgb="FFFF0000"/>
        <rFont val="ＭＳ Ｐ明朝"/>
        <family val="1"/>
        <charset val="128"/>
      </rPr>
      <t>下記プルダウンから選択</t>
    </r>
    <rPh sb="1" eb="3">
      <t>カキ</t>
    </rPh>
    <rPh sb="10" eb="12">
      <t>センタク</t>
    </rPh>
    <phoneticPr fontId="6"/>
  </si>
  <si>
    <r>
      <t xml:space="preserve">業種※及び業務内容（具体的に）
</t>
    </r>
    <r>
      <rPr>
        <sz val="7.5"/>
        <color theme="1" tint="0.249977111117893"/>
        <rFont val="BIZ UDPゴシック"/>
        <family val="3"/>
        <charset val="128"/>
      </rPr>
      <t>※シート「❸【参照資料2】産業分類大中細分類番号一覧」の業種分類から選択してください。</t>
    </r>
    <rPh sb="50" eb="52">
      <t>センタク</t>
    </rPh>
    <phoneticPr fontId="6"/>
  </si>
  <si>
    <r>
      <t xml:space="preserve">④調査結果をまとめた報告書について、「香川県地域ESG脱炭素設備投資促進コンソーシアム」の参画機関との情報共有用に編纂し、使用させていただく予定です。
</t>
    </r>
    <r>
      <rPr>
        <sz val="9"/>
        <color theme="1" tint="0.249977111117893"/>
        <rFont val="BIZ UDPゴシック"/>
        <family val="3"/>
        <charset val="128"/>
      </rPr>
      <t>（※事業者が所有する機器及び製造工程等の機密情報を記載しないなど、記載内容は事前に調整させていただきます。）</t>
    </r>
    <rPh sb="1" eb="3">
      <t>チョウサ</t>
    </rPh>
    <rPh sb="3" eb="5">
      <t>ケッカ</t>
    </rPh>
    <rPh sb="10" eb="13">
      <t>ホウコクショ</t>
    </rPh>
    <rPh sb="19" eb="22">
      <t>カガワケン</t>
    </rPh>
    <rPh sb="22" eb="24">
      <t>チイキ</t>
    </rPh>
    <rPh sb="27" eb="30">
      <t>ダツタンソ</t>
    </rPh>
    <rPh sb="30" eb="32">
      <t>セツビ</t>
    </rPh>
    <rPh sb="32" eb="34">
      <t>トウシ</t>
    </rPh>
    <rPh sb="34" eb="36">
      <t>ソクシン</t>
    </rPh>
    <rPh sb="45" eb="49">
      <t>サンカクキカン</t>
    </rPh>
    <rPh sb="51" eb="56">
      <t>ジョウホウキョウユウヨウ</t>
    </rPh>
    <rPh sb="57" eb="59">
      <t>ヘンサン</t>
    </rPh>
    <rPh sb="61" eb="63">
      <t>シヨウ</t>
    </rPh>
    <rPh sb="70" eb="72">
      <t>ヨテイ</t>
    </rPh>
    <rPh sb="101" eb="103">
      <t>キサイ</t>
    </rPh>
    <rPh sb="109" eb="113">
      <t>キサイナイヨウ</t>
    </rPh>
    <rPh sb="114" eb="116">
      <t>ジゼン</t>
    </rPh>
    <rPh sb="117" eb="119">
      <t>チョウセイ</t>
    </rPh>
    <phoneticPr fontId="6"/>
  </si>
  <si>
    <r>
      <t>⑤調査・報告結果について、香川県HP等で公表する事例集作成等に使用させていただく場合があります。</t>
    </r>
    <r>
      <rPr>
        <sz val="9"/>
        <color theme="1" tint="0.249977111117893"/>
        <rFont val="BIZ UDPゴシック"/>
        <family val="3"/>
        <charset val="128"/>
      </rPr>
      <t>（※記載内容は事前に調整させていただきます。）</t>
    </r>
    <rPh sb="1" eb="3">
      <t>チョウサ</t>
    </rPh>
    <rPh sb="4" eb="6">
      <t>ホウコク</t>
    </rPh>
    <rPh sb="6" eb="8">
      <t>ケッカ</t>
    </rPh>
    <rPh sb="13" eb="16">
      <t>カガワケン</t>
    </rPh>
    <rPh sb="18" eb="19">
      <t>トウ</t>
    </rPh>
    <rPh sb="20" eb="22">
      <t>コウヒョウ</t>
    </rPh>
    <rPh sb="24" eb="27">
      <t>ジレイシュウ</t>
    </rPh>
    <rPh sb="27" eb="29">
      <t>サクセイ</t>
    </rPh>
    <rPh sb="29" eb="30">
      <t>トウ</t>
    </rPh>
    <rPh sb="31" eb="33">
      <t>シヨウ</t>
    </rPh>
    <rPh sb="40" eb="42">
      <t>バアイ</t>
    </rPh>
    <rPh sb="50" eb="54">
      <t>キサイナイヨウ</t>
    </rPh>
    <rPh sb="55" eb="57">
      <t>ジゼン</t>
    </rPh>
    <rPh sb="58" eb="60">
      <t>チョウセイ</t>
    </rPh>
    <phoneticPr fontId="6"/>
  </si>
  <si>
    <t>⑥本シートに記載いただいた内容は、県から専門家派遣を委託している事業者等に共有し、後日、オンライン会議システムを用いてヒアリングを実施いたします。</t>
    <rPh sb="35" eb="36">
      <t>トウ</t>
    </rPh>
    <phoneticPr fontId="6"/>
  </si>
  <si>
    <t>③現地調査に必要な範囲で事業所内の状況を撮影するとともに、機器リスト等の必要な資料提出をお願いする場合があります。</t>
    <rPh sb="36" eb="38">
      <t>ヒツヨウ</t>
    </rPh>
    <rPh sb="39" eb="41">
      <t>シリョウ</t>
    </rPh>
    <rPh sb="45" eb="46">
      <t>ネガ</t>
    </rPh>
    <rPh sb="49" eb="51">
      <t>バアイ</t>
    </rPh>
    <phoneticPr fontId="6"/>
  </si>
  <si>
    <t>②「❶別紙１CO2排出源」は可能な範囲で記入してください。なお、現地調査を実施する前には、前年度のエネルギー使用量がわかる明細等をご準備いただく必要があります。</t>
    <rPh sb="3" eb="5">
      <t>ベッシ</t>
    </rPh>
    <rPh sb="9" eb="12">
      <t>ハイシュツゲン</t>
    </rPh>
    <rPh sb="14" eb="16">
      <t>カノウ</t>
    </rPh>
    <rPh sb="17" eb="19">
      <t>ハンイ</t>
    </rPh>
    <rPh sb="20" eb="22">
      <t>キニュウ</t>
    </rPh>
    <rPh sb="32" eb="36">
      <t>ゲンチチョウサ</t>
    </rPh>
    <rPh sb="37" eb="39">
      <t>ジッシ</t>
    </rPh>
    <rPh sb="41" eb="42">
      <t>マエ</t>
    </rPh>
    <rPh sb="45" eb="48">
      <t>ゼンネンド</t>
    </rPh>
    <rPh sb="54" eb="57">
      <t>シヨウリョウ</t>
    </rPh>
    <rPh sb="61" eb="64">
      <t>メイサイトウ</t>
    </rPh>
    <rPh sb="66" eb="68">
      <t>ジュンビ</t>
    </rPh>
    <rPh sb="72" eb="74">
      <t>ヒツヨウ</t>
    </rPh>
    <phoneticPr fontId="6"/>
  </si>
  <si>
    <t>【❶別紙１】CO2排出源「エネルギー使用量入力表」</t>
    <rPh sb="2" eb="4">
      <t>ベッシ</t>
    </rPh>
    <rPh sb="9" eb="12">
      <t>ハイシュツゲン</t>
    </rPh>
    <rPh sb="18" eb="21">
      <t>シヨウリョウ</t>
    </rPh>
    <rPh sb="21" eb="23">
      <t>ニュウリョク</t>
    </rPh>
    <rPh sb="23" eb="24">
      <t>ヒョウ</t>
    </rPh>
    <phoneticPr fontId="6"/>
  </si>
  <si>
    <t xml:space="preserve">TEL:                                        </t>
    <phoneticPr fontId="6"/>
  </si>
  <si>
    <t>E-maiｌ:</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</si>
</sst>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Red]\-#,##0.0"/>
    <numFmt numFmtId="177" formatCode="#,##0.000000;[Red]\-#,##0.000000"/>
    <numFmt numFmtId="178" formatCode="0.000000_ "/>
    <numFmt numFmtId="179" formatCode="0.00_ "/>
    <numFmt numFmtId="180" formatCode="0_);[Red]\(0\)"/>
    <numFmt numFmtId="181" formatCode="0.000000_);[Red]\(0.000000\)"/>
    <numFmt numFmtId="182" formatCode="#,##0.000;[Red]\-#,##0.000"/>
    <numFmt numFmtId="183" formatCode="0.000"/>
    <numFmt numFmtId="184" formatCode="m&quot;月&quot;"/>
    <numFmt numFmtId="185" formatCode="d&quot;日&quot;"/>
    <numFmt numFmtId="186" formatCode="00"/>
    <numFmt numFmtId="187" formatCode="000"/>
    <numFmt numFmtId="188" formatCode="#,##0.00_ "/>
    <numFmt numFmtId="189" formatCode="#,##0_ "/>
    <numFmt numFmtId="190" formatCode="0.000000"/>
    <numFmt numFmtId="191" formatCode="&quot;【&quot;@&quot;】&quot;"/>
  </numFmts>
  <fonts count="135">
    <font>
      <sz val="11"/>
      <color theme="1"/>
      <name val="ＭＳ Ｐ明朝"/>
      <family val="2"/>
      <charset val="128"/>
    </font>
    <font>
      <sz val="11"/>
      <color theme="1"/>
      <name val="ＭＳ Ｐ明朝"/>
      <family val="2"/>
      <charset val="128"/>
    </font>
    <font>
      <sz val="11"/>
      <color rgb="FF006100"/>
      <name val="ＭＳ Ｐ明朝"/>
      <family val="2"/>
      <charset val="128"/>
    </font>
    <font>
      <sz val="11"/>
      <color rgb="FF9C5700"/>
      <name val="ＭＳ Ｐ明朝"/>
      <family val="2"/>
      <charset val="128"/>
    </font>
    <font>
      <b/>
      <sz val="11"/>
      <color theme="1"/>
      <name val="ＭＳ Ｐ明朝"/>
      <family val="2"/>
      <charset val="128"/>
    </font>
    <font>
      <sz val="11"/>
      <color theme="1"/>
      <name val="ＭＳ 明朝"/>
      <family val="2"/>
      <charset val="128"/>
    </font>
    <font>
      <sz val="6"/>
      <name val="ＭＳ Ｐ明朝"/>
      <family val="2"/>
      <charset val="128"/>
    </font>
    <font>
      <sz val="11"/>
      <color theme="1"/>
      <name val="ＭＳ 明朝"/>
      <family val="1"/>
      <charset val="128"/>
    </font>
    <font>
      <b/>
      <sz val="14"/>
      <color theme="1"/>
      <name val="ＭＳ 明朝"/>
      <family val="1"/>
      <charset val="128"/>
    </font>
    <font>
      <sz val="6"/>
      <name val="ＭＳ 明朝"/>
      <family val="2"/>
      <charset val="128"/>
    </font>
    <font>
      <sz val="8"/>
      <color theme="1"/>
      <name val="ＭＳ 明朝"/>
      <family val="1"/>
      <charset val="128"/>
    </font>
    <font>
      <sz val="9"/>
      <color theme="1"/>
      <name val="BIZ UDPゴシック"/>
      <family val="3"/>
      <charset val="128"/>
    </font>
    <font>
      <sz val="16"/>
      <color theme="1"/>
      <name val="BIZ UDPゴシック"/>
      <family val="3"/>
      <charset val="128"/>
    </font>
    <font>
      <b/>
      <sz val="10.5"/>
      <color theme="1"/>
      <name val="BIZ UDPゴシック"/>
      <family val="3"/>
      <charset val="128"/>
    </font>
    <font>
      <sz val="10.5"/>
      <color theme="1"/>
      <name val="BIZ UDPゴシック"/>
      <family val="3"/>
      <charset val="128"/>
    </font>
    <font>
      <sz val="9"/>
      <color rgb="FF000000"/>
      <name val="BIZ UDPゴシック"/>
      <family val="3"/>
      <charset val="128"/>
    </font>
    <font>
      <sz val="9"/>
      <color theme="1"/>
      <name val="BIZ UDゴシック"/>
      <family val="3"/>
      <charset val="128"/>
    </font>
    <font>
      <sz val="10.5"/>
      <name val="BIZ UDPゴシック"/>
      <family val="3"/>
      <charset val="128"/>
    </font>
    <font>
      <sz val="10.5"/>
      <color rgb="FFFF0000"/>
      <name val="BIZ UDP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sz val="11"/>
      <color theme="1"/>
      <name val="游ゴシック"/>
      <family val="3"/>
      <charset val="128"/>
      <scheme val="minor"/>
    </font>
    <font>
      <sz val="11"/>
      <color theme="1"/>
      <name val="ＭＳ Ｐ明朝"/>
      <family val="1"/>
      <charset val="128"/>
    </font>
    <font>
      <sz val="9"/>
      <color theme="1"/>
      <name val="ＭＳ Ｐ明朝"/>
      <family val="1"/>
      <charset val="128"/>
    </font>
    <font>
      <b/>
      <sz val="11"/>
      <color theme="1"/>
      <name val="ＭＳ Ｐ明朝"/>
      <family val="1"/>
      <charset val="128"/>
    </font>
    <font>
      <sz val="10"/>
      <name val="ＭＳ 明朝"/>
      <family val="1"/>
      <charset val="128"/>
    </font>
    <font>
      <sz val="10.5"/>
      <color theme="1"/>
      <name val="ＭＳ 明朝"/>
      <family val="1"/>
      <charset val="128"/>
    </font>
    <font>
      <sz val="11"/>
      <color theme="1"/>
      <name val="ＭＳ Ｐゴシック"/>
      <family val="3"/>
      <charset val="128"/>
    </font>
    <font>
      <b/>
      <sz val="18"/>
      <color theme="1"/>
      <name val="ＭＳ Ｐゴシック"/>
      <family val="3"/>
      <charset val="128"/>
    </font>
    <font>
      <b/>
      <sz val="11"/>
      <color theme="1"/>
      <name val="ＭＳ Ｐゴシック"/>
      <family val="3"/>
      <charset val="128"/>
    </font>
    <font>
      <sz val="9"/>
      <color rgb="FFC00000"/>
      <name val="BIZ UDPゴシック"/>
      <family val="3"/>
      <charset val="128"/>
    </font>
    <font>
      <sz val="11"/>
      <color rgb="FFC00000"/>
      <name val="ＭＳ Ｐ明朝"/>
      <family val="2"/>
      <charset val="128"/>
    </font>
    <font>
      <sz val="11"/>
      <color theme="1"/>
      <name val="游ゴシック"/>
      <family val="2"/>
      <charset val="128"/>
      <scheme val="minor"/>
    </font>
    <font>
      <b/>
      <sz val="12"/>
      <color rgb="FF000000"/>
      <name val="HG丸ｺﾞｼｯｸM-PRO"/>
      <family val="3"/>
      <charset val="128"/>
    </font>
    <font>
      <sz val="6"/>
      <name val="游ゴシック"/>
      <family val="2"/>
      <charset val="128"/>
      <scheme val="minor"/>
    </font>
    <font>
      <sz val="12"/>
      <color rgb="FF000000"/>
      <name val="Arial"/>
      <family val="2"/>
    </font>
    <font>
      <b/>
      <sz val="12"/>
      <color rgb="FF000000"/>
      <name val="HG丸ｺﾞｼｯｸM-PRO"/>
      <family val="3"/>
    </font>
    <font>
      <sz val="11"/>
      <color rgb="FF000000"/>
      <name val="Arial"/>
      <family val="2"/>
    </font>
    <font>
      <sz val="9"/>
      <color rgb="FF000000"/>
      <name val="HG丸ｺﾞｼｯｸM-PRO"/>
      <family val="3"/>
      <charset val="128"/>
    </font>
    <font>
      <b/>
      <sz val="11"/>
      <color rgb="FF000000"/>
      <name val="HG丸ｺﾞｼｯｸM-PRO"/>
      <family val="3"/>
      <charset val="128"/>
    </font>
    <font>
      <sz val="9"/>
      <color rgb="FF000000"/>
      <name val="Arial"/>
      <family val="2"/>
    </font>
    <font>
      <b/>
      <sz val="10"/>
      <color rgb="FF000000"/>
      <name val="HG丸ｺﾞｼｯｸM-PRO"/>
      <family val="3"/>
      <charset val="128"/>
    </font>
    <font>
      <b/>
      <sz val="9"/>
      <color rgb="FF000000"/>
      <name val="HG丸ｺﾞｼｯｸM-PRO"/>
      <family val="3"/>
      <charset val="128"/>
    </font>
    <font>
      <b/>
      <vertAlign val="subscript"/>
      <sz val="9"/>
      <color rgb="FF000000"/>
      <name val="HG丸ｺﾞｼｯｸM-PRO"/>
      <family val="3"/>
      <charset val="128"/>
    </font>
    <font>
      <sz val="11"/>
      <name val="Arial"/>
      <family val="2"/>
    </font>
    <font>
      <sz val="11"/>
      <color rgb="FF000000"/>
      <name val="ＭＳ ゴシック"/>
      <family val="3"/>
      <charset val="128"/>
    </font>
    <font>
      <sz val="11"/>
      <color rgb="FF000000"/>
      <name val="Arial"/>
      <family val="3"/>
      <charset val="128"/>
    </font>
    <font>
      <sz val="11"/>
      <color rgb="FF000000"/>
      <name val="ＭＳ ゴシック"/>
      <family val="3"/>
    </font>
    <font>
      <sz val="11"/>
      <color rgb="FF000000"/>
      <name val="Yu Gothic"/>
      <family val="3"/>
      <charset val="128"/>
    </font>
    <font>
      <sz val="10.5"/>
      <color rgb="FF000000"/>
      <name val="ＭＳ ゴシック"/>
      <family val="3"/>
      <charset val="128"/>
    </font>
    <font>
      <sz val="11"/>
      <color rgb="FF000000"/>
      <name val="ＭＳ Ｐゴシック"/>
      <family val="3"/>
      <charset val="128"/>
    </font>
    <font>
      <sz val="11"/>
      <name val="ＭＳ ゴシック"/>
      <family val="3"/>
      <charset val="128"/>
    </font>
    <font>
      <sz val="11"/>
      <color rgb="FF000000"/>
      <name val="Yu Gothic"/>
      <family val="2"/>
      <charset val="128"/>
    </font>
    <font>
      <sz val="11"/>
      <color rgb="FF000000"/>
      <name val="ＭＳ Ｐゴシック"/>
      <family val="2"/>
      <charset val="128"/>
    </font>
    <font>
      <sz val="11"/>
      <color rgb="FF000000"/>
      <name val="HG丸ｺﾞｼｯｸM-PRO"/>
      <family val="3"/>
      <charset val="128"/>
    </font>
    <font>
      <u/>
      <sz val="11"/>
      <color rgb="FF000000"/>
      <name val="ＭＳ ゴシック"/>
      <family val="3"/>
      <charset val="128"/>
    </font>
    <font>
      <sz val="10"/>
      <color rgb="FF000000"/>
      <name val="ＭＳ ゴシック"/>
      <family val="3"/>
      <charset val="128"/>
    </font>
    <font>
      <sz val="10"/>
      <color rgb="FF000000"/>
      <name val="Arial"/>
      <family val="2"/>
    </font>
    <font>
      <sz val="11"/>
      <name val="Arial"/>
      <family val="2"/>
      <charset val="128"/>
    </font>
    <font>
      <b/>
      <sz val="9"/>
      <color rgb="FF242424"/>
      <name val="HG丸ｺﾞｼｯｸM-PRO"/>
      <family val="3"/>
      <charset val="128"/>
    </font>
    <font>
      <sz val="11"/>
      <color rgb="FF000000"/>
      <name val="MS UI Gothic"/>
      <family val="3"/>
      <charset val="1"/>
    </font>
    <font>
      <sz val="11"/>
      <color rgb="FF000000"/>
      <name val="Arial"/>
      <family val="2"/>
      <charset val="128"/>
    </font>
    <font>
      <b/>
      <sz val="14"/>
      <color theme="1"/>
      <name val="ＭＳ Ｐ明朝"/>
      <family val="1"/>
      <charset val="128"/>
    </font>
    <font>
      <sz val="14"/>
      <color theme="1"/>
      <name val="ＭＳ Ｐ明朝"/>
      <family val="1"/>
      <charset val="128"/>
    </font>
    <font>
      <sz val="8"/>
      <name val="ＭＳ Ｐ明朝"/>
      <family val="1"/>
      <charset val="128"/>
    </font>
    <font>
      <sz val="11"/>
      <color rgb="FF000000"/>
      <name val="ＭＳ 明朝"/>
      <family val="2"/>
      <charset val="128"/>
    </font>
    <font>
      <sz val="9"/>
      <color rgb="FF000000"/>
      <name val="ＭＳ 明朝"/>
      <family val="2"/>
      <charset val="128"/>
    </font>
    <font>
      <sz val="11"/>
      <color rgb="FF000000"/>
      <name val="ＭＳ 明朝"/>
      <family val="1"/>
      <charset val="128"/>
    </font>
    <font>
      <sz val="9"/>
      <color rgb="FF000000"/>
      <name val="ＭＳ 明朝"/>
      <family val="1"/>
      <charset val="128"/>
    </font>
    <font>
      <sz val="11"/>
      <name val="ＭＳ Ｐ明朝"/>
      <family val="2"/>
      <charset val="128"/>
    </font>
    <font>
      <sz val="10.5"/>
      <color theme="1"/>
      <name val="游明朝"/>
      <family val="1"/>
      <charset val="128"/>
    </font>
    <font>
      <sz val="10"/>
      <color theme="1"/>
      <name val="游ゴシック"/>
      <family val="3"/>
      <charset val="128"/>
      <scheme val="minor"/>
    </font>
    <font>
      <sz val="10"/>
      <color rgb="FFFF0000"/>
      <name val="游ゴシック"/>
      <family val="3"/>
      <charset val="128"/>
      <scheme val="minor"/>
    </font>
    <font>
      <b/>
      <sz val="14"/>
      <name val="ＭＳ Ｐ明朝"/>
      <family val="1"/>
      <charset val="128"/>
    </font>
    <font>
      <sz val="14"/>
      <color rgb="FFFF0000"/>
      <name val="ＭＳ Ｐ明朝"/>
      <family val="1"/>
      <charset val="128"/>
    </font>
    <font>
      <sz val="14"/>
      <name val="ＭＳ Ｐ明朝"/>
      <family val="1"/>
      <charset val="128"/>
    </font>
    <font>
      <b/>
      <sz val="14"/>
      <color rgb="FFFF0000"/>
      <name val="ＭＳ Ｐ明朝"/>
      <family val="1"/>
      <charset val="128"/>
    </font>
    <font>
      <b/>
      <sz val="13.2"/>
      <name val="ＭＳ Ｐゴシック"/>
      <family val="3"/>
      <charset val="128"/>
    </font>
    <font>
      <sz val="10"/>
      <color rgb="FFFF0000"/>
      <name val="ＭＳ Ｐゴシック"/>
      <family val="3"/>
      <charset val="128"/>
    </font>
    <font>
      <sz val="10"/>
      <name val="ＭＳ Ｐゴシック"/>
      <family val="3"/>
      <charset val="128"/>
    </font>
    <font>
      <b/>
      <sz val="13"/>
      <color rgb="FFFF0000"/>
      <name val="ＭＳ Ｐ明朝"/>
      <family val="1"/>
      <charset val="128"/>
    </font>
    <font>
      <b/>
      <sz val="13"/>
      <name val="ＭＳ Ｐ明朝"/>
      <family val="1"/>
      <charset val="128"/>
    </font>
    <font>
      <b/>
      <sz val="12.1"/>
      <color rgb="FFFF0000"/>
      <name val="ＭＳ Ｐゴシック"/>
      <family val="3"/>
      <charset val="128"/>
    </font>
    <font>
      <sz val="6"/>
      <name val="游ゴシック"/>
      <family val="3"/>
      <charset val="128"/>
      <scheme val="minor"/>
    </font>
    <font>
      <b/>
      <sz val="10"/>
      <color rgb="FFFF0000"/>
      <name val="ＭＳ Ｐゴシック"/>
      <family val="3"/>
      <charset val="128"/>
    </font>
    <font>
      <b/>
      <sz val="12.1"/>
      <color indexed="57"/>
      <name val="ＭＳ Ｐゴシック"/>
      <family val="3"/>
      <charset val="128"/>
    </font>
    <font>
      <sz val="9.9"/>
      <name val="ＭＳ Ｐゴシック"/>
      <family val="3"/>
      <charset val="128"/>
    </font>
    <font>
      <sz val="9.9"/>
      <color rgb="FFFF0000"/>
      <name val="ＭＳ Ｐゴシック"/>
      <family val="3"/>
      <charset val="128"/>
    </font>
    <font>
      <sz val="11"/>
      <name val="ＭＳ 明朝"/>
      <family val="1"/>
      <charset val="128"/>
    </font>
    <font>
      <b/>
      <sz val="14"/>
      <name val="ＭＳ 明朝"/>
      <family val="1"/>
      <charset val="128"/>
    </font>
    <font>
      <sz val="6"/>
      <name val="ＭＳ 明朝"/>
      <family val="1"/>
      <charset val="128"/>
    </font>
    <font>
      <sz val="12"/>
      <name val="ＭＳ 明朝"/>
      <family val="1"/>
      <charset val="128"/>
    </font>
    <font>
      <b/>
      <sz val="11"/>
      <color indexed="13"/>
      <name val="ＭＳ 明朝"/>
      <family val="1"/>
      <charset val="128"/>
    </font>
    <font>
      <b/>
      <sz val="11"/>
      <name val="ＭＳ 明朝"/>
      <family val="1"/>
      <charset val="128"/>
    </font>
    <font>
      <sz val="8"/>
      <color theme="1"/>
      <name val="BIZ UDPゴシック"/>
      <family val="3"/>
      <charset val="128"/>
    </font>
    <font>
      <sz val="6"/>
      <color rgb="FF000000"/>
      <name val="BIZ UDPゴシック"/>
      <family val="3"/>
      <charset val="128"/>
    </font>
    <font>
      <sz val="9"/>
      <color rgb="FFFF0000"/>
      <name val="HG丸ｺﾞｼｯｸM-PRO"/>
      <family val="3"/>
      <charset val="128"/>
    </font>
    <font>
      <sz val="9"/>
      <color theme="5"/>
      <name val="HG丸ｺﾞｼｯｸM-PRO"/>
      <family val="3"/>
      <charset val="128"/>
    </font>
    <font>
      <b/>
      <u/>
      <sz val="9"/>
      <color rgb="FFFF0000"/>
      <name val="HG丸ｺﾞｼｯｸM-PRO"/>
      <family val="3"/>
      <charset val="128"/>
    </font>
    <font>
      <sz val="9"/>
      <name val="ＭＳ Ｐ明朝"/>
      <family val="1"/>
      <charset val="128"/>
    </font>
    <font>
      <b/>
      <sz val="10"/>
      <name val="ＭＳ Ｐ明朝"/>
      <family val="1"/>
      <charset val="128"/>
    </font>
    <font>
      <b/>
      <sz val="11"/>
      <name val="ＭＳ Ｐ明朝"/>
      <family val="1"/>
      <charset val="128"/>
    </font>
    <font>
      <b/>
      <sz val="8"/>
      <name val="ＭＳ Ｐ明朝"/>
      <family val="1"/>
      <charset val="128"/>
    </font>
    <font>
      <b/>
      <sz val="12"/>
      <color theme="1"/>
      <name val="ＭＳ Ｐゴシック"/>
      <family val="3"/>
      <charset val="128"/>
    </font>
    <font>
      <b/>
      <sz val="12"/>
      <color theme="1"/>
      <name val="ＭＳ Ｐ明朝"/>
      <family val="1"/>
      <charset val="128"/>
    </font>
    <font>
      <sz val="11"/>
      <color theme="0"/>
      <name val="ＭＳ Ｐ明朝"/>
      <family val="1"/>
      <charset val="128"/>
    </font>
    <font>
      <b/>
      <sz val="11"/>
      <color rgb="FFFF0000"/>
      <name val="ＭＳ Ｐ明朝"/>
      <family val="1"/>
      <charset val="128"/>
    </font>
    <font>
      <sz val="10"/>
      <color rgb="FFFF0000"/>
      <name val="ＭＳ Ｐ明朝"/>
      <family val="1"/>
      <charset val="128"/>
    </font>
    <font>
      <sz val="11"/>
      <color theme="1"/>
      <name val="BIZ UDPゴシック"/>
      <family val="3"/>
      <charset val="128"/>
    </font>
    <font>
      <sz val="9"/>
      <name val="BIZ UDPゴシック"/>
      <family val="3"/>
      <charset val="128"/>
    </font>
    <font>
      <sz val="9"/>
      <color rgb="FF000000"/>
      <name val="Meiryo UI"/>
      <family val="3"/>
      <charset val="128"/>
    </font>
    <font>
      <sz val="11"/>
      <color rgb="FFFF0000"/>
      <name val="ＭＳ Ｐ明朝"/>
      <family val="1"/>
      <charset val="128"/>
    </font>
    <font>
      <sz val="9"/>
      <color rgb="FFFF0000"/>
      <name val="BIZ UDPゴシック"/>
      <family val="3"/>
      <charset val="128"/>
    </font>
    <font>
      <sz val="11"/>
      <color rgb="FFFF0000"/>
      <name val="ＭＳ Ｐ明朝"/>
      <family val="2"/>
      <charset val="128"/>
    </font>
    <font>
      <b/>
      <sz val="11"/>
      <color rgb="FFC00000"/>
      <name val="ＭＳ Ｐゴシック"/>
      <family val="3"/>
      <charset val="128"/>
    </font>
    <font>
      <b/>
      <sz val="12"/>
      <color rgb="FFC00000"/>
      <name val="ＭＳ Ｐゴシック"/>
      <family val="3"/>
      <charset val="128"/>
    </font>
    <font>
      <sz val="9"/>
      <color theme="1" tint="0.249977111117893"/>
      <name val="BIZ UDPゴシック"/>
      <family val="3"/>
      <charset val="128"/>
    </font>
    <font>
      <sz val="7.5"/>
      <color theme="1" tint="0.249977111117893"/>
      <name val="BIZ UDPゴシック"/>
      <family val="3"/>
      <charset val="128"/>
    </font>
    <font>
      <sz val="10.5"/>
      <color theme="4"/>
      <name val="BIZ UDPゴシック"/>
      <family val="3"/>
      <charset val="128"/>
    </font>
    <font>
      <sz val="10.5"/>
      <color theme="9" tint="-0.249977111117893"/>
      <name val="BIZ UDPゴシック"/>
      <family val="3"/>
      <charset val="128"/>
    </font>
    <font>
      <sz val="9"/>
      <color theme="1" tint="0.249977111117893"/>
      <name val="ＭＳ 明朝"/>
      <family val="1"/>
      <charset val="128"/>
    </font>
    <font>
      <sz val="11"/>
      <color theme="1" tint="0.249977111117893"/>
      <name val="ＭＳ 明朝"/>
      <family val="1"/>
      <charset val="128"/>
    </font>
    <font>
      <b/>
      <sz val="7"/>
      <color theme="1" tint="0.249977111117893"/>
      <name val="BIZ UDPゴシック"/>
      <family val="3"/>
      <charset val="128"/>
    </font>
    <font>
      <sz val="7"/>
      <color theme="1" tint="0.249977111117893"/>
      <name val="BIZ UDPゴシック"/>
      <family val="3"/>
      <charset val="128"/>
    </font>
    <font>
      <sz val="11"/>
      <color theme="1" tint="0.249977111117893"/>
      <name val="ＭＳ Ｐ明朝"/>
      <family val="2"/>
      <charset val="128"/>
    </font>
    <font>
      <sz val="8"/>
      <color rgb="FFC00000"/>
      <name val="BIZ UDPゴシック"/>
      <family val="3"/>
      <charset val="128"/>
    </font>
    <font>
      <sz val="8"/>
      <color theme="1" tint="0.249977111117893"/>
      <name val="ＭＳ Ｐ明朝"/>
      <family val="1"/>
      <charset val="128"/>
    </font>
    <font>
      <u/>
      <sz val="11"/>
      <color theme="10"/>
      <name val="ＭＳ Ｐ明朝"/>
      <family val="2"/>
      <charset val="128"/>
    </font>
    <font>
      <u/>
      <sz val="10"/>
      <color rgb="FFFF0000"/>
      <name val="ＭＳ Ｐ明朝"/>
      <family val="1"/>
      <charset val="128"/>
    </font>
    <font>
      <sz val="8"/>
      <color theme="1"/>
      <name val="ＭＳ Ｐ明朝"/>
      <family val="2"/>
      <charset val="128"/>
    </font>
    <font>
      <sz val="9"/>
      <color theme="4" tint="-0.249977111117893"/>
      <name val="BIZ UDPゴシック"/>
      <family val="3"/>
      <charset val="128"/>
    </font>
    <font>
      <sz val="14"/>
      <color theme="1"/>
      <name val="ＭＳ ゴシック"/>
      <family val="3"/>
      <charset val="128"/>
    </font>
    <font>
      <sz val="9"/>
      <color indexed="81"/>
      <name val="BIZ UDゴシック"/>
      <family val="3"/>
      <charset val="128"/>
    </font>
  </fonts>
  <fills count="18">
    <fill>
      <patternFill patternType="none"/>
    </fill>
    <fill>
      <patternFill patternType="gray125"/>
    </fill>
    <fill>
      <patternFill patternType="solid">
        <fgColor rgb="FFC6EFCE"/>
      </patternFill>
    </fill>
    <fill>
      <patternFill patternType="solid">
        <fgColor rgb="FFFFEB9C"/>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C6E0B4"/>
        <bgColor rgb="FF000000"/>
      </patternFill>
    </fill>
    <fill>
      <patternFill patternType="solid">
        <fgColor rgb="FFEFF6EA"/>
        <bgColor rgb="FF000000"/>
      </patternFill>
    </fill>
    <fill>
      <patternFill patternType="solid">
        <fgColor rgb="FFE2EFDA"/>
        <bgColor rgb="FF000000"/>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99"/>
        <bgColor indexed="64"/>
      </patternFill>
    </fill>
    <fill>
      <patternFill patternType="solid">
        <fgColor rgb="FFE5F5FF"/>
        <bgColor indexed="64"/>
      </patternFill>
    </fill>
    <fill>
      <patternFill patternType="solid">
        <fgColor theme="7" tint="0.39997558519241921"/>
        <bgColor indexed="64"/>
      </patternFill>
    </fill>
  </fills>
  <borders count="333">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thick">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indexed="64"/>
      </left>
      <right style="thick">
        <color auto="1"/>
      </right>
      <top style="hair">
        <color indexed="64"/>
      </top>
      <bottom style="hair">
        <color indexed="64"/>
      </bottom>
      <diagonal/>
    </border>
    <border>
      <left style="medium">
        <color auto="1"/>
      </left>
      <right style="hair">
        <color auto="1"/>
      </right>
      <top style="thin">
        <color auto="1"/>
      </top>
      <bottom/>
      <diagonal/>
    </border>
    <border>
      <left style="hair">
        <color auto="1"/>
      </left>
      <right style="hair">
        <color auto="1"/>
      </right>
      <top style="thin">
        <color auto="1"/>
      </top>
      <bottom style="hair">
        <color auto="1"/>
      </bottom>
      <diagonal/>
    </border>
    <border>
      <left style="hair">
        <color auto="1"/>
      </left>
      <right style="hair">
        <color auto="1"/>
      </right>
      <top style="thin">
        <color auto="1"/>
      </top>
      <bottom/>
      <diagonal/>
    </border>
    <border>
      <left style="hair">
        <color auto="1"/>
      </left>
      <right style="medium">
        <color auto="1"/>
      </right>
      <top style="thin">
        <color auto="1"/>
      </top>
      <bottom style="hair">
        <color auto="1"/>
      </bottom>
      <diagonal/>
    </border>
    <border>
      <left style="hair">
        <color auto="1"/>
      </left>
      <right style="thick">
        <color auto="1"/>
      </right>
      <top style="thin">
        <color auto="1"/>
      </top>
      <bottom style="hair">
        <color auto="1"/>
      </bottom>
      <diagonal/>
    </border>
    <border>
      <left style="medium">
        <color auto="1"/>
      </left>
      <right style="hair">
        <color auto="1"/>
      </right>
      <top/>
      <bottom/>
      <diagonal/>
    </border>
    <border>
      <left style="hair">
        <color auto="1"/>
      </left>
      <right style="hair">
        <color auto="1"/>
      </right>
      <top/>
      <bottom style="hair">
        <color auto="1"/>
      </bottom>
      <diagonal/>
    </border>
    <border>
      <left style="medium">
        <color auto="1"/>
      </left>
      <right style="hair">
        <color auto="1"/>
      </right>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bottom style="thin">
        <color auto="1"/>
      </bottom>
      <diagonal/>
    </border>
    <border>
      <left style="hair">
        <color auto="1"/>
      </left>
      <right style="medium">
        <color auto="1"/>
      </right>
      <top style="hair">
        <color auto="1"/>
      </top>
      <bottom style="thin">
        <color auto="1"/>
      </bottom>
      <diagonal/>
    </border>
    <border>
      <left style="hair">
        <color auto="1"/>
      </left>
      <right style="thick">
        <color auto="1"/>
      </right>
      <top style="hair">
        <color auto="1"/>
      </top>
      <bottom style="thin">
        <color auto="1"/>
      </bottom>
      <diagonal/>
    </border>
    <border>
      <left style="medium">
        <color auto="1"/>
      </left>
      <right style="hair">
        <color auto="1"/>
      </right>
      <top style="thin">
        <color auto="1"/>
      </top>
      <bottom style="hair">
        <color auto="1"/>
      </bottom>
      <diagonal/>
    </border>
    <border>
      <left style="medium">
        <color auto="1"/>
      </left>
      <right style="hair">
        <color auto="1"/>
      </right>
      <top style="hair">
        <color auto="1"/>
      </top>
      <bottom style="thin">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thick">
        <color auto="1"/>
      </right>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hair">
        <color auto="1"/>
      </left>
      <right style="thick">
        <color auto="1"/>
      </right>
      <top style="hair">
        <color auto="1"/>
      </top>
      <bottom/>
      <diagonal/>
    </border>
    <border>
      <left style="hair">
        <color auto="1"/>
      </left>
      <right style="hair">
        <color auto="1"/>
      </right>
      <top/>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hair">
        <color auto="1"/>
      </left>
      <right style="thick">
        <color auto="1"/>
      </right>
      <top/>
      <bottom style="medium">
        <color auto="1"/>
      </bottom>
      <diagonal/>
    </border>
    <border>
      <left style="thick">
        <color auto="1"/>
      </left>
      <right/>
      <top style="thick">
        <color auto="1"/>
      </top>
      <bottom style="thin">
        <color auto="1"/>
      </bottom>
      <diagonal/>
    </border>
    <border>
      <left/>
      <right/>
      <top style="thick">
        <color auto="1"/>
      </top>
      <bottom style="thin">
        <color auto="1"/>
      </bottom>
      <diagonal/>
    </border>
    <border>
      <left style="hair">
        <color auto="1"/>
      </left>
      <right/>
      <top style="thick">
        <color auto="1"/>
      </top>
      <bottom style="thin">
        <color auto="1"/>
      </bottom>
      <diagonal/>
    </border>
    <border>
      <left/>
      <right style="thick">
        <color auto="1"/>
      </right>
      <top style="thick">
        <color auto="1"/>
      </top>
      <bottom style="thin">
        <color auto="1"/>
      </bottom>
      <diagonal/>
    </border>
    <border>
      <left style="hair">
        <color auto="1"/>
      </left>
      <right style="hair">
        <color auto="1"/>
      </right>
      <top style="thick">
        <color auto="1"/>
      </top>
      <bottom style="thin">
        <color auto="1"/>
      </bottom>
      <diagonal/>
    </border>
    <border>
      <left style="hair">
        <color auto="1"/>
      </left>
      <right style="thick">
        <color auto="1"/>
      </right>
      <top style="thick">
        <color auto="1"/>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ck">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style="hair">
        <color auto="1"/>
      </left>
      <right/>
      <top style="thin">
        <color auto="1"/>
      </top>
      <bottom style="thick">
        <color auto="1"/>
      </bottom>
      <diagonal/>
    </border>
    <border>
      <left/>
      <right style="thick">
        <color auto="1"/>
      </right>
      <top style="thin">
        <color auto="1"/>
      </top>
      <bottom style="thick">
        <color auto="1"/>
      </bottom>
      <diagonal/>
    </border>
    <border>
      <left/>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left/>
      <right/>
      <top style="medium">
        <color indexed="64"/>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bottom/>
      <diagonal/>
    </border>
    <border>
      <left style="thin">
        <color auto="1"/>
      </left>
      <right style="hair">
        <color auto="1"/>
      </right>
      <top/>
      <bottom style="hair">
        <color auto="1"/>
      </bottom>
      <diagonal/>
    </border>
    <border>
      <left style="thin">
        <color auto="1"/>
      </left>
      <right style="hair">
        <color auto="1"/>
      </right>
      <top style="hair">
        <color auto="1"/>
      </top>
      <bottom style="thin">
        <color auto="1"/>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rgb="FF000000"/>
      </right>
      <top style="thin">
        <color rgb="FF000000"/>
      </top>
      <bottom/>
      <diagonal/>
    </border>
    <border>
      <left/>
      <right style="thin">
        <color rgb="FF000000"/>
      </right>
      <top style="dotted">
        <color indexed="64"/>
      </top>
      <bottom/>
      <diagonal/>
    </border>
    <border>
      <left/>
      <right style="thin">
        <color rgb="FF000000"/>
      </right>
      <top style="dotted">
        <color indexed="64"/>
      </top>
      <bottom style="dotted">
        <color indexed="64"/>
      </bottom>
      <diagonal/>
    </border>
    <border>
      <left/>
      <right style="thin">
        <color rgb="FF000000"/>
      </right>
      <top/>
      <bottom/>
      <diagonal/>
    </border>
    <border>
      <left/>
      <right style="thin">
        <color indexed="64"/>
      </right>
      <top style="thin">
        <color rgb="FF000000"/>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thin">
        <color rgb="FF000000"/>
      </top>
      <bottom/>
      <diagonal/>
    </border>
    <border>
      <left style="thin">
        <color rgb="FF000000"/>
      </left>
      <right/>
      <top style="thin">
        <color rgb="FF000000"/>
      </top>
      <bottom style="dotted">
        <color rgb="FF000000"/>
      </bottom>
      <diagonal/>
    </border>
    <border>
      <left/>
      <right/>
      <top style="dotted">
        <color indexed="64"/>
      </top>
      <bottom/>
      <diagonal/>
    </border>
    <border>
      <left style="thin">
        <color rgb="FF000000"/>
      </left>
      <right/>
      <top style="dotted">
        <color rgb="FF000000"/>
      </top>
      <bottom style="dotted">
        <color rgb="FF000000"/>
      </bottom>
      <diagonal/>
    </border>
    <border>
      <left/>
      <right/>
      <top style="dotted">
        <color rgb="FF000000"/>
      </top>
      <bottom/>
      <diagonal/>
    </border>
    <border>
      <left/>
      <right/>
      <top style="dotted">
        <color rgb="FF000000"/>
      </top>
      <bottom style="dotted">
        <color rgb="FF000000"/>
      </bottom>
      <diagonal/>
    </border>
    <border>
      <left style="thin">
        <color rgb="FF000000"/>
      </left>
      <right/>
      <top style="dotted">
        <color rgb="FF000000"/>
      </top>
      <bottom style="thin">
        <color rgb="FF000000"/>
      </bottom>
      <diagonal/>
    </border>
    <border>
      <left/>
      <right style="thin">
        <color rgb="FF000000"/>
      </right>
      <top style="thin">
        <color rgb="FF000000"/>
      </top>
      <bottom style="dotted">
        <color rgb="FF000000"/>
      </bottom>
      <diagonal/>
    </border>
    <border>
      <left/>
      <right/>
      <top/>
      <bottom style="dotted">
        <color indexed="64"/>
      </bottom>
      <diagonal/>
    </border>
    <border>
      <left style="thin">
        <color rgb="FF000000"/>
      </left>
      <right/>
      <top/>
      <bottom/>
      <diagonal/>
    </border>
    <border>
      <left/>
      <right style="thin">
        <color rgb="FF000000"/>
      </right>
      <top style="dotted">
        <color rgb="FF000000"/>
      </top>
      <bottom style="dotted">
        <color rgb="FF000000"/>
      </bottom>
      <diagonal/>
    </border>
    <border>
      <left/>
      <right/>
      <top/>
      <bottom style="dotted">
        <color rgb="FF000000"/>
      </bottom>
      <diagonal/>
    </border>
    <border>
      <left/>
      <right style="thin">
        <color rgb="FF000000"/>
      </right>
      <top/>
      <bottom style="thin">
        <color rgb="FF000000"/>
      </bottom>
      <diagonal/>
    </border>
    <border>
      <left/>
      <right/>
      <top style="dotted">
        <color indexed="64"/>
      </top>
      <bottom style="thin">
        <color rgb="FF000000"/>
      </bottom>
      <diagonal/>
    </border>
    <border>
      <left style="thin">
        <color rgb="FF000000"/>
      </left>
      <right/>
      <top/>
      <bottom style="thin">
        <color rgb="FF000000"/>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rgb="FF000000"/>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rgb="FF000000"/>
      </top>
      <bottom style="dotted">
        <color rgb="FF000000"/>
      </bottom>
      <diagonal/>
    </border>
    <border>
      <left/>
      <right/>
      <top style="thin">
        <color indexed="64"/>
      </top>
      <bottom style="dotted">
        <color indexed="64"/>
      </bottom>
      <diagonal/>
    </border>
    <border>
      <left/>
      <right style="thin">
        <color indexed="64"/>
      </right>
      <top style="dotted">
        <color rgb="FF000000"/>
      </top>
      <bottom style="dotted">
        <color rgb="FF000000"/>
      </bottom>
      <diagonal/>
    </border>
    <border>
      <left/>
      <right/>
      <top style="dotted">
        <color indexed="64"/>
      </top>
      <bottom style="dotted">
        <color indexed="64"/>
      </bottom>
      <diagonal/>
    </border>
    <border>
      <left/>
      <right/>
      <top style="dotted">
        <color rgb="FF000000"/>
      </top>
      <bottom style="thin">
        <color rgb="FF000000"/>
      </bottom>
      <diagonal/>
    </border>
    <border>
      <left style="thin">
        <color rgb="FF000000"/>
      </left>
      <right style="thin">
        <color rgb="FF000000"/>
      </right>
      <top style="dotted">
        <color rgb="FF000000"/>
      </top>
      <bottom style="thin">
        <color rgb="FF000000"/>
      </bottom>
      <diagonal/>
    </border>
    <border>
      <left/>
      <right/>
      <top style="dotted">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indexed="64"/>
      </top>
      <bottom style="thin">
        <color rgb="FF000000"/>
      </bottom>
      <diagonal/>
    </border>
    <border>
      <left/>
      <right style="thin">
        <color rgb="FF000000"/>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right style="thin">
        <color rgb="FF000000"/>
      </right>
      <top style="dotted">
        <color rgb="FF000000"/>
      </top>
      <bottom style="thin">
        <color indexed="64"/>
      </bottom>
      <diagonal/>
    </border>
    <border>
      <left style="thin">
        <color rgb="FF000000"/>
      </left>
      <right style="thin">
        <color rgb="FF000000"/>
      </right>
      <top/>
      <bottom style="thin">
        <color rgb="FF000000"/>
      </bottom>
      <diagonal/>
    </border>
    <border>
      <left/>
      <right style="thin">
        <color indexed="64"/>
      </right>
      <top style="dotted">
        <color indexed="64"/>
      </top>
      <bottom style="thin">
        <color rgb="FF000000"/>
      </bottom>
      <diagonal/>
    </border>
    <border>
      <left/>
      <right style="thin">
        <color rgb="FF000000"/>
      </right>
      <top style="dotted">
        <color rgb="FF000000"/>
      </top>
      <bottom style="thin">
        <color rgb="FF000000"/>
      </bottom>
      <diagonal/>
    </border>
    <border>
      <left/>
      <right style="thin">
        <color indexed="64"/>
      </right>
      <top style="thin">
        <color rgb="FF000000"/>
      </top>
      <bottom style="dotted">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dotted">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dotted">
        <color rgb="FF000000"/>
      </top>
      <bottom style="dotted">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top style="hair">
        <color indexed="64"/>
      </top>
      <bottom style="dotted">
        <color rgb="FF000000"/>
      </bottom>
      <diagonal/>
    </border>
    <border>
      <left style="thin">
        <color indexed="64"/>
      </left>
      <right style="thin">
        <color indexed="64"/>
      </right>
      <top style="thin">
        <color indexed="64"/>
      </top>
      <bottom style="dotted">
        <color rgb="FF000000"/>
      </bottom>
      <diagonal/>
    </border>
    <border>
      <left style="thin">
        <color indexed="64"/>
      </left>
      <right style="thin">
        <color indexed="64"/>
      </right>
      <top style="dotted">
        <color rgb="FF000000"/>
      </top>
      <bottom style="dotted">
        <color rgb="FF000000"/>
      </bottom>
      <diagonal/>
    </border>
    <border>
      <left style="thin">
        <color indexed="64"/>
      </left>
      <right style="thin">
        <color indexed="64"/>
      </right>
      <top style="dotted">
        <color rgb="FF000000"/>
      </top>
      <bottom style="thin">
        <color indexed="64"/>
      </bottom>
      <diagonal/>
    </border>
    <border>
      <left style="thin">
        <color indexed="64"/>
      </left>
      <right style="thin">
        <color indexed="64"/>
      </right>
      <top style="thin">
        <color rgb="FF000000"/>
      </top>
      <bottom style="dotted">
        <color indexed="64"/>
      </bottom>
      <diagonal/>
    </border>
    <border>
      <left style="thin">
        <color indexed="64"/>
      </left>
      <right/>
      <top style="thin">
        <color rgb="FF000000"/>
      </top>
      <bottom style="dotted">
        <color indexed="64"/>
      </bottom>
      <diagonal/>
    </border>
    <border>
      <left/>
      <right style="thin">
        <color indexed="64"/>
      </right>
      <top/>
      <bottom style="thin">
        <color rgb="FF000000"/>
      </bottom>
      <diagonal/>
    </border>
    <border>
      <left style="thin">
        <color indexed="64"/>
      </left>
      <right style="thin">
        <color indexed="64"/>
      </right>
      <top style="dotted">
        <color indexed="64"/>
      </top>
      <bottom style="thin">
        <color rgb="FF000000"/>
      </bottom>
      <diagonal/>
    </border>
    <border>
      <left style="thin">
        <color indexed="64"/>
      </left>
      <right/>
      <top style="dotted">
        <color indexed="64"/>
      </top>
      <bottom style="thin">
        <color rgb="FF000000"/>
      </bottom>
      <diagonal/>
    </border>
    <border>
      <left/>
      <right style="thin">
        <color rgb="FF000000"/>
      </right>
      <top style="dotted">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style="dotted">
        <color indexed="64"/>
      </top>
      <bottom style="thin">
        <color rgb="FF000000"/>
      </bottom>
      <diagonal/>
    </border>
    <border>
      <left style="thin">
        <color rgb="FF000000"/>
      </left>
      <right style="thin">
        <color indexed="64"/>
      </right>
      <top style="thin">
        <color indexed="64"/>
      </top>
      <bottom style="dotted">
        <color indexed="64"/>
      </bottom>
      <diagonal/>
    </border>
    <border>
      <left style="thin">
        <color rgb="FF000000"/>
      </left>
      <right style="thin">
        <color indexed="64"/>
      </right>
      <top style="dotted">
        <color indexed="64"/>
      </top>
      <bottom style="dotted">
        <color indexed="64"/>
      </bottom>
      <diagonal/>
    </border>
    <border>
      <left/>
      <right style="thin">
        <color rgb="FF000000"/>
      </right>
      <top style="thin">
        <color indexed="64"/>
      </top>
      <bottom style="dotted">
        <color indexed="64"/>
      </bottom>
      <diagonal/>
    </border>
    <border>
      <left style="thin">
        <color indexed="64"/>
      </left>
      <right style="thin">
        <color indexed="64"/>
      </right>
      <top style="dotted">
        <color indexed="64"/>
      </top>
      <bottom style="dotted">
        <color rgb="FF000000"/>
      </bottom>
      <diagonal/>
    </border>
    <border>
      <left style="thin">
        <color indexed="64"/>
      </left>
      <right/>
      <top style="dotted">
        <color indexed="64"/>
      </top>
      <bottom style="dotted">
        <color rgb="FF000000"/>
      </bottom>
      <diagonal/>
    </border>
    <border>
      <left style="thin">
        <color indexed="64"/>
      </left>
      <right/>
      <top style="dotted">
        <color rgb="FF000000"/>
      </top>
      <bottom style="dotted">
        <color rgb="FF000000"/>
      </bottom>
      <diagonal/>
    </border>
    <border>
      <left style="thin">
        <color indexed="64"/>
      </left>
      <right style="thin">
        <color indexed="64"/>
      </right>
      <top style="thin">
        <color rgb="FF000000"/>
      </top>
      <bottom style="dotted">
        <color rgb="FF000000"/>
      </bottom>
      <diagonal/>
    </border>
    <border>
      <left style="thin">
        <color indexed="64"/>
      </left>
      <right/>
      <top style="thin">
        <color rgb="FF000000"/>
      </top>
      <bottom style="dotted">
        <color rgb="FF000000"/>
      </bottom>
      <diagonal/>
    </border>
    <border>
      <left style="thin">
        <color rgb="FF000000"/>
      </left>
      <right/>
      <top/>
      <bottom style="dotted">
        <color rgb="FF000000"/>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style="thin">
        <color rgb="FF000000"/>
      </right>
      <top/>
      <bottom style="dotted">
        <color rgb="FF000000"/>
      </bottom>
      <diagonal/>
    </border>
    <border>
      <left/>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style="thin">
        <color indexed="64"/>
      </top>
      <bottom style="dotted">
        <color rgb="FF000000"/>
      </bottom>
      <diagonal/>
    </border>
    <border>
      <left/>
      <right/>
      <top style="dotted">
        <color rgb="FF000000"/>
      </top>
      <bottom style="thin">
        <color indexed="64"/>
      </bottom>
      <diagonal/>
    </border>
    <border>
      <left style="thin">
        <color rgb="FF000000"/>
      </left>
      <right style="thin">
        <color rgb="FF000000"/>
      </right>
      <top style="dotted">
        <color rgb="FF000000"/>
      </top>
      <bottom style="thin">
        <color indexed="64"/>
      </bottom>
      <diagonal/>
    </border>
    <border>
      <left/>
      <right/>
      <top style="hair">
        <color auto="1"/>
      </top>
      <bottom style="thin">
        <color auto="1"/>
      </bottom>
      <diagonal/>
    </border>
    <border>
      <left style="thin">
        <color indexed="64"/>
      </left>
      <right style="thin">
        <color rgb="FF000000"/>
      </right>
      <top/>
      <bottom style="dotted">
        <color indexed="64"/>
      </bottom>
      <diagonal/>
    </border>
    <border>
      <left style="thin">
        <color indexed="64"/>
      </left>
      <right style="thin">
        <color rgb="FF000000"/>
      </right>
      <top style="thin">
        <color indexed="64"/>
      </top>
      <bottom style="dotted">
        <color indexed="64"/>
      </bottom>
      <diagonal/>
    </border>
    <border>
      <left style="thin">
        <color auto="1"/>
      </left>
      <right/>
      <top style="hair">
        <color indexed="64"/>
      </top>
      <bottom/>
      <diagonal/>
    </border>
    <border>
      <left style="thin">
        <color indexed="64"/>
      </left>
      <right style="thin">
        <color rgb="FF000000"/>
      </right>
      <top style="thin">
        <color rgb="FF000000"/>
      </top>
      <bottom style="dotted">
        <color indexed="64"/>
      </bottom>
      <diagonal/>
    </border>
    <border>
      <left style="thin">
        <color indexed="64"/>
      </left>
      <right/>
      <top style="hair">
        <color indexed="64"/>
      </top>
      <bottom style="thin">
        <color rgb="FF000000"/>
      </bottom>
      <diagonal/>
    </border>
    <border>
      <left style="thin">
        <color rgb="FF000000"/>
      </left>
      <right style="thin">
        <color rgb="FF000000"/>
      </right>
      <top/>
      <bottom style="dotted">
        <color indexed="64"/>
      </bottom>
      <diagonal/>
    </border>
    <border>
      <left style="thin">
        <color rgb="FF000000"/>
      </left>
      <right/>
      <top/>
      <bottom style="dotted">
        <color indexed="64"/>
      </bottom>
      <diagonal/>
    </border>
    <border>
      <left style="thin">
        <color rgb="FF000000"/>
      </left>
      <right/>
      <top style="dotted">
        <color indexed="64"/>
      </top>
      <bottom style="thin">
        <color indexed="64"/>
      </bottom>
      <diagonal/>
    </border>
    <border>
      <left style="thin">
        <color rgb="FF000000"/>
      </left>
      <right style="thin">
        <color rgb="FF000000"/>
      </right>
      <top style="thin">
        <color rgb="FF000000"/>
      </top>
      <bottom style="dotted">
        <color indexed="64"/>
      </bottom>
      <diagonal/>
    </border>
    <border>
      <left style="thin">
        <color rgb="FF000000"/>
      </left>
      <right/>
      <top style="thin">
        <color rgb="FF000000"/>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top style="dotted">
        <color indexed="64"/>
      </top>
      <bottom style="dotted">
        <color indexed="64"/>
      </bottom>
      <diagonal/>
    </border>
    <border>
      <left style="thin">
        <color rgb="FF000000"/>
      </left>
      <right/>
      <top style="dotted">
        <color indexed="64"/>
      </top>
      <bottom style="thin">
        <color rgb="FF000000"/>
      </bottom>
      <diagonal/>
    </border>
    <border>
      <left style="thin">
        <color rgb="FF000000"/>
      </left>
      <right style="thin">
        <color indexed="64"/>
      </right>
      <top/>
      <bottom style="thin">
        <color rgb="FF000000"/>
      </bottom>
      <diagonal/>
    </border>
    <border>
      <left style="thin">
        <color indexed="64"/>
      </left>
      <right/>
      <top style="thin">
        <color indexed="64"/>
      </top>
      <bottom style="dotted">
        <color rgb="FF000000"/>
      </bottom>
      <diagonal/>
    </border>
    <border>
      <left/>
      <right/>
      <top style="thin">
        <color rgb="FF000000"/>
      </top>
      <bottom style="dotted">
        <color rgb="FF000000"/>
      </bottom>
      <diagonal/>
    </border>
    <border>
      <left style="thin">
        <color rgb="FF000000"/>
      </left>
      <right style="thin">
        <color rgb="FF000000"/>
      </right>
      <top/>
      <bottom style="dotted">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hair">
        <color indexed="64"/>
      </top>
      <bottom style="dotted">
        <color rgb="FF000000"/>
      </bottom>
      <diagonal/>
    </border>
    <border>
      <left/>
      <right style="thin">
        <color rgb="FF000000"/>
      </right>
      <top style="thin">
        <color indexed="64"/>
      </top>
      <bottom style="dotted">
        <color rgb="FF000000"/>
      </bottom>
      <diagonal/>
    </border>
    <border>
      <left style="thin">
        <color rgb="FF000000"/>
      </left>
      <right/>
      <top style="dotted">
        <color rgb="FF000000"/>
      </top>
      <bottom style="thin">
        <color indexed="64"/>
      </bottom>
      <diagonal/>
    </border>
    <border>
      <left/>
      <right style="thin">
        <color rgb="FF000000"/>
      </right>
      <top style="thin">
        <color rgb="FF000000"/>
      </top>
      <bottom style="dotted">
        <color indexed="64"/>
      </bottom>
      <diagonal/>
    </border>
    <border>
      <left/>
      <right style="thin">
        <color rgb="FF000000"/>
      </right>
      <top/>
      <bottom style="dotted">
        <color indexed="64"/>
      </bottom>
      <diagonal/>
    </border>
    <border>
      <left style="thin">
        <color rgb="FF000000"/>
      </left>
      <right/>
      <top/>
      <bottom style="thin">
        <color indexed="64"/>
      </bottom>
      <diagonal/>
    </border>
    <border>
      <left style="thin">
        <color rgb="FF000000"/>
      </left>
      <right style="thin">
        <color indexed="64"/>
      </right>
      <top style="thin">
        <color indexed="64"/>
      </top>
      <bottom style="dotted">
        <color rgb="FF000000"/>
      </bottom>
      <diagonal/>
    </border>
    <border>
      <left style="thin">
        <color rgb="FF000000"/>
      </left>
      <right style="thin">
        <color indexed="64"/>
      </right>
      <top/>
      <bottom style="dotted">
        <color rgb="FF000000"/>
      </bottom>
      <diagonal/>
    </border>
    <border>
      <left/>
      <right style="thin">
        <color indexed="64"/>
      </right>
      <top style="hair">
        <color indexed="64"/>
      </top>
      <bottom/>
      <diagonal/>
    </border>
    <border>
      <left/>
      <right/>
      <top style="hair">
        <color auto="1"/>
      </top>
      <bottom/>
      <diagonal/>
    </border>
    <border>
      <left style="thin">
        <color rgb="FF000000"/>
      </left>
      <right style="thin">
        <color indexed="64"/>
      </right>
      <top/>
      <bottom style="thin">
        <color indexed="64"/>
      </bottom>
      <diagonal/>
    </border>
    <border>
      <left style="thin">
        <color indexed="64"/>
      </left>
      <right style="thin">
        <color indexed="64"/>
      </right>
      <top/>
      <bottom style="dotted">
        <color rgb="FF000000"/>
      </bottom>
      <diagonal/>
    </border>
    <border>
      <left style="thin">
        <color indexed="64"/>
      </left>
      <right/>
      <top/>
      <bottom style="dotted">
        <color rgb="FF000000"/>
      </bottom>
      <diagonal/>
    </border>
    <border>
      <left style="thin">
        <color rgb="FF000000"/>
      </left>
      <right style="thin">
        <color rgb="FF000000"/>
      </right>
      <top style="thin">
        <color indexed="64"/>
      </top>
      <bottom style="dotted">
        <color rgb="FF000000"/>
      </bottom>
      <diagonal/>
    </border>
    <border>
      <left style="thin">
        <color rgb="FF000000"/>
      </left>
      <right/>
      <top style="thin">
        <color indexed="64"/>
      </top>
      <bottom style="dotted">
        <color rgb="FF000000"/>
      </bottom>
      <diagonal/>
    </border>
    <border>
      <left style="thin">
        <color indexed="64"/>
      </left>
      <right style="thin">
        <color rgb="FF000000"/>
      </right>
      <top style="thin">
        <color rgb="FF000000"/>
      </top>
      <bottom/>
      <diagonal/>
    </border>
    <border>
      <left style="thin">
        <color indexed="64"/>
      </left>
      <right/>
      <top style="thin">
        <color rgb="FF000000"/>
      </top>
      <bottom/>
      <diagonal/>
    </border>
    <border>
      <left style="thin">
        <color rgb="FF000000"/>
      </left>
      <right style="thin">
        <color indexed="64"/>
      </right>
      <top style="dotted">
        <color rgb="FF000000"/>
      </top>
      <bottom/>
      <diagonal/>
    </border>
    <border>
      <left style="thin">
        <color indexed="64"/>
      </left>
      <right/>
      <top style="dotted">
        <color rgb="FF000000"/>
      </top>
      <bottom/>
      <diagonal/>
    </border>
    <border>
      <left/>
      <right/>
      <top style="thin">
        <color indexed="64"/>
      </top>
      <bottom/>
      <diagonal/>
    </border>
    <border>
      <left/>
      <right/>
      <top style="thin">
        <color rgb="FF000000"/>
      </top>
      <bottom style="thin">
        <color rgb="FF000000"/>
      </bottom>
      <diagonal/>
    </border>
    <border>
      <left style="thin">
        <color rgb="FF000000"/>
      </left>
      <right/>
      <top style="thin">
        <color indexed="64"/>
      </top>
      <bottom style="thin">
        <color indexed="64"/>
      </bottom>
      <diagonal/>
    </border>
    <border>
      <left style="thin">
        <color auto="1"/>
      </left>
      <right style="thin">
        <color auto="1"/>
      </right>
      <top style="hair">
        <color auto="1"/>
      </top>
      <bottom/>
      <diagonal/>
    </border>
    <border>
      <left style="thin">
        <color indexed="64"/>
      </left>
      <right style="thin">
        <color indexed="64"/>
      </right>
      <top style="dotted">
        <color rgb="FF000000"/>
      </top>
      <bottom style="dotted">
        <color indexed="64"/>
      </bottom>
      <diagonal/>
    </border>
    <border>
      <left style="thin">
        <color indexed="64"/>
      </left>
      <right/>
      <top style="dotted">
        <color rgb="FF000000"/>
      </top>
      <bottom style="dotted">
        <color indexed="64"/>
      </bottom>
      <diagonal/>
    </border>
    <border>
      <left/>
      <right style="thin">
        <color indexed="64"/>
      </right>
      <top style="thin">
        <color rgb="FF000000"/>
      </top>
      <bottom style="thin">
        <color rgb="FF000000"/>
      </bottom>
      <diagonal/>
    </border>
    <border>
      <left style="thin">
        <color indexed="64"/>
      </left>
      <right style="thin">
        <color rgb="FF000000"/>
      </right>
      <top style="dotted">
        <color rgb="FF000000"/>
      </top>
      <bottom style="dotted">
        <color rgb="FF000000"/>
      </bottom>
      <diagonal/>
    </border>
    <border>
      <left style="thin">
        <color indexed="64"/>
      </left>
      <right style="thin">
        <color indexed="64"/>
      </right>
      <top style="dotted">
        <color rgb="FF000000"/>
      </top>
      <bottom/>
      <diagonal/>
    </border>
    <border>
      <left style="thin">
        <color indexed="64"/>
      </left>
      <right style="thin">
        <color indexed="64"/>
      </right>
      <top style="hair">
        <color indexed="64"/>
      </top>
      <bottom style="thin">
        <color indexed="64"/>
      </bottom>
      <diagonal/>
    </border>
    <border>
      <left style="medium">
        <color auto="1"/>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right style="hair">
        <color auto="1"/>
      </right>
      <top style="medium">
        <color auto="1"/>
      </top>
      <bottom style="hair">
        <color auto="1"/>
      </bottom>
      <diagonal/>
    </border>
    <border>
      <left style="hair">
        <color auto="1"/>
      </left>
      <right/>
      <top/>
      <bottom style="thin">
        <color indexed="64"/>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hair">
        <color auto="1"/>
      </left>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right/>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right style="hair">
        <color indexed="64"/>
      </right>
      <top style="hair">
        <color indexed="64"/>
      </top>
      <bottom style="medium">
        <color indexed="64"/>
      </bottom>
      <diagonal/>
    </border>
    <border>
      <left style="hair">
        <color auto="1"/>
      </left>
      <right style="medium">
        <color auto="1"/>
      </right>
      <top style="hair">
        <color auto="1"/>
      </top>
      <bottom style="medium">
        <color auto="1"/>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53"/>
      </left>
      <right/>
      <top/>
      <bottom style="medium">
        <color indexed="51"/>
      </bottom>
      <diagonal/>
    </border>
    <border>
      <left style="thick">
        <color indexed="53"/>
      </left>
      <right/>
      <top/>
      <bottom style="medium">
        <color indexed="55"/>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hair">
        <color auto="1"/>
      </top>
      <bottom style="medium">
        <color auto="1"/>
      </bottom>
      <diagonal/>
    </border>
    <border>
      <left/>
      <right/>
      <top/>
      <bottom style="medium">
        <color indexed="64"/>
      </bottom>
      <diagonal/>
    </border>
    <border>
      <left style="medium">
        <color indexed="64"/>
      </left>
      <right style="dashed">
        <color indexed="64"/>
      </right>
      <top style="medium">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dashed">
        <color indexed="64"/>
      </left>
      <right/>
      <top style="medium">
        <color indexed="64"/>
      </top>
      <bottom style="medium">
        <color indexed="64"/>
      </bottom>
      <diagonal/>
    </border>
    <border>
      <left/>
      <right style="dashed">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right/>
      <top style="dashed">
        <color indexed="64"/>
      </top>
      <bottom/>
      <diagonal/>
    </border>
    <border>
      <left style="medium">
        <color indexed="64"/>
      </left>
      <right/>
      <top style="dashed">
        <color indexed="64"/>
      </top>
      <bottom/>
      <diagonal/>
    </border>
    <border>
      <left/>
      <right style="medium">
        <color indexed="64"/>
      </right>
      <top style="dashed">
        <color indexed="64"/>
      </top>
      <bottom/>
      <diagonal/>
    </border>
    <border>
      <left/>
      <right style="dashed">
        <color indexed="64"/>
      </right>
      <top/>
      <bottom style="medium">
        <color indexed="64"/>
      </bottom>
      <diagonal/>
    </border>
    <border>
      <left style="dashed">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right style="dashed">
        <color indexed="64"/>
      </right>
      <top style="medium">
        <color indexed="64"/>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ck">
        <color rgb="FFFF0000"/>
      </top>
      <bottom/>
      <diagonal/>
    </border>
    <border>
      <left style="thick">
        <color rgb="FF00CC00"/>
      </left>
      <right style="thin">
        <color auto="1"/>
      </right>
      <top style="thick">
        <color rgb="FF00CC00"/>
      </top>
      <bottom style="thin">
        <color auto="1"/>
      </bottom>
      <diagonal/>
    </border>
    <border>
      <left style="thin">
        <color auto="1"/>
      </left>
      <right style="thin">
        <color auto="1"/>
      </right>
      <top style="thick">
        <color rgb="FF00CC00"/>
      </top>
      <bottom style="thin">
        <color auto="1"/>
      </bottom>
      <diagonal/>
    </border>
    <border>
      <left style="thin">
        <color auto="1"/>
      </left>
      <right style="thick">
        <color rgb="FF00CC00"/>
      </right>
      <top style="thick">
        <color rgb="FF00CC00"/>
      </top>
      <bottom style="thin">
        <color auto="1"/>
      </bottom>
      <diagonal/>
    </border>
    <border>
      <left style="thick">
        <color rgb="FF00CC00"/>
      </left>
      <right style="thin">
        <color auto="1"/>
      </right>
      <top style="thin">
        <color auto="1"/>
      </top>
      <bottom style="thin">
        <color auto="1"/>
      </bottom>
      <diagonal/>
    </border>
    <border>
      <left style="thin">
        <color auto="1"/>
      </left>
      <right style="thick">
        <color rgb="FF00CC00"/>
      </right>
      <top style="thin">
        <color auto="1"/>
      </top>
      <bottom style="thin">
        <color auto="1"/>
      </bottom>
      <diagonal/>
    </border>
    <border>
      <left style="thick">
        <color rgb="FF00CC00"/>
      </left>
      <right style="thin">
        <color auto="1"/>
      </right>
      <top style="thin">
        <color auto="1"/>
      </top>
      <bottom style="thick">
        <color rgb="FF00CC00"/>
      </bottom>
      <diagonal/>
    </border>
    <border>
      <left style="thin">
        <color auto="1"/>
      </left>
      <right style="thin">
        <color auto="1"/>
      </right>
      <top style="thin">
        <color auto="1"/>
      </top>
      <bottom style="thick">
        <color rgb="FF00CC00"/>
      </bottom>
      <diagonal/>
    </border>
    <border>
      <left style="thin">
        <color auto="1"/>
      </left>
      <right style="thick">
        <color rgb="FF00CC00"/>
      </right>
      <top style="thin">
        <color auto="1"/>
      </top>
      <bottom style="thick">
        <color rgb="FF00CC00"/>
      </bottom>
      <diagonal/>
    </border>
    <border>
      <left style="thick">
        <color rgb="FF00CC00"/>
      </left>
      <right style="thin">
        <color auto="1"/>
      </right>
      <top style="thick">
        <color rgb="FF00CC00"/>
      </top>
      <bottom style="thick">
        <color rgb="FF00CC00"/>
      </bottom>
      <diagonal/>
    </border>
    <border>
      <left style="thin">
        <color auto="1"/>
      </left>
      <right style="thin">
        <color auto="1"/>
      </right>
      <top style="thick">
        <color rgb="FF00CC00"/>
      </top>
      <bottom style="thick">
        <color rgb="FF00CC00"/>
      </bottom>
      <diagonal/>
    </border>
    <border>
      <left style="thin">
        <color auto="1"/>
      </left>
      <right style="thick">
        <color rgb="FF00CC00"/>
      </right>
      <top style="thick">
        <color rgb="FF00CC00"/>
      </top>
      <bottom style="thick">
        <color rgb="FF00CC00"/>
      </bottom>
      <diagonal/>
    </border>
    <border>
      <left style="thick">
        <color rgb="FFFF0000"/>
      </left>
      <right style="thin">
        <color auto="1"/>
      </right>
      <top/>
      <bottom style="thick">
        <color rgb="FFFF0000"/>
      </bottom>
      <diagonal/>
    </border>
    <border>
      <left style="thin">
        <color auto="1"/>
      </left>
      <right style="thin">
        <color auto="1"/>
      </right>
      <top/>
      <bottom style="thick">
        <color rgb="FFFF0000"/>
      </bottom>
      <diagonal/>
    </border>
    <border>
      <left style="thin">
        <color auto="1"/>
      </left>
      <right style="thick">
        <color rgb="FFFF0000"/>
      </right>
      <top/>
      <bottom style="thick">
        <color rgb="FFFF0000"/>
      </bottom>
      <diagonal/>
    </border>
    <border>
      <left style="thick">
        <color rgb="FFFF0000"/>
      </left>
      <right style="thin">
        <color indexed="64"/>
      </right>
      <top style="thick">
        <color rgb="FFFF0000"/>
      </top>
      <bottom/>
      <diagonal/>
    </border>
    <border>
      <left style="thin">
        <color indexed="64"/>
      </left>
      <right style="thick">
        <color rgb="FFFF0000"/>
      </right>
      <top style="thick">
        <color rgb="FFFF0000"/>
      </top>
      <bottom/>
      <diagonal/>
    </border>
    <border>
      <left/>
      <right style="thick">
        <color rgb="FFFF0000"/>
      </right>
      <top/>
      <bottom style="thin">
        <color indexed="64"/>
      </bottom>
      <diagonal/>
    </border>
    <border>
      <left/>
      <right style="thick">
        <color rgb="FFFF0000"/>
      </right>
      <top/>
      <bottom/>
      <diagonal/>
    </border>
    <border>
      <left style="thick">
        <color rgb="FFFF0000"/>
      </left>
      <right/>
      <top style="thin">
        <color indexed="64"/>
      </top>
      <bottom/>
      <diagonal/>
    </border>
    <border>
      <left style="thick">
        <color rgb="FFFF0000"/>
      </left>
      <right/>
      <top/>
      <bottom style="thin">
        <color auto="1"/>
      </bottom>
      <diagonal/>
    </border>
    <border>
      <left style="thick">
        <color rgb="FFFF0000"/>
      </left>
      <right style="thin">
        <color indexed="64"/>
      </right>
      <top style="thin">
        <color indexed="64"/>
      </top>
      <bottom/>
      <diagonal/>
    </border>
    <border>
      <left style="thick">
        <color rgb="FFFF0000"/>
      </left>
      <right style="thin">
        <color indexed="64"/>
      </right>
      <top/>
      <bottom style="thin">
        <color auto="1"/>
      </bottom>
      <diagonal/>
    </border>
    <border>
      <left/>
      <right style="thin">
        <color indexed="64"/>
      </right>
      <top style="hair">
        <color auto="1"/>
      </top>
      <bottom style="hair">
        <color auto="1"/>
      </bottom>
      <diagonal/>
    </border>
  </borders>
  <cellStyleXfs count="14">
    <xf numFmtId="0" fontId="0" fillId="0" borderId="0">
      <alignment vertical="center"/>
    </xf>
    <xf numFmtId="38" fontId="1" fillId="0" borderId="0" applyFont="0" applyFill="0" applyBorder="0" applyAlignment="0" applyProtection="0">
      <alignment vertical="center"/>
    </xf>
    <xf numFmtId="0" fontId="2" fillId="2" borderId="0" applyNumberFormat="0" applyBorder="0" applyAlignment="0" applyProtection="0">
      <alignment vertical="center"/>
    </xf>
    <xf numFmtId="0" fontId="3" fillId="3" borderId="0" applyNumberFormat="0" applyBorder="0" applyAlignment="0" applyProtection="0">
      <alignment vertical="center"/>
    </xf>
    <xf numFmtId="0" fontId="5" fillId="0" borderId="0">
      <alignment vertical="center"/>
    </xf>
    <xf numFmtId="0" fontId="19" fillId="0" borderId="0">
      <alignment vertical="center"/>
    </xf>
    <xf numFmtId="0" fontId="23" fillId="0" borderId="0">
      <alignment vertical="center"/>
    </xf>
    <xf numFmtId="38" fontId="19" fillId="0" borderId="0" applyFont="0" applyFill="0" applyBorder="0" applyAlignment="0" applyProtection="0">
      <alignment vertical="center"/>
    </xf>
    <xf numFmtId="0" fontId="34" fillId="0" borderId="0">
      <alignment vertical="center"/>
    </xf>
    <xf numFmtId="38" fontId="19" fillId="0" borderId="0" applyFont="0" applyFill="0" applyBorder="0" applyAlignment="0" applyProtection="0">
      <alignment vertical="center"/>
    </xf>
    <xf numFmtId="38" fontId="34" fillId="0" borderId="0" applyFont="0" applyFill="0" applyBorder="0" applyAlignment="0" applyProtection="0">
      <alignment vertical="center"/>
    </xf>
    <xf numFmtId="0" fontId="73" fillId="0" borderId="0">
      <alignment vertical="center"/>
    </xf>
    <xf numFmtId="0" fontId="90" fillId="0" borderId="0">
      <alignment vertical="center"/>
    </xf>
    <xf numFmtId="0" fontId="129" fillId="0" borderId="0" applyNumberFormat="0" applyFill="0" applyBorder="0" applyAlignment="0" applyProtection="0">
      <alignment vertical="center"/>
    </xf>
  </cellStyleXfs>
  <cellXfs count="1124">
    <xf numFmtId="0" fontId="0" fillId="0" borderId="0" xfId="0">
      <alignment vertical="center"/>
    </xf>
    <xf numFmtId="0" fontId="5" fillId="0" borderId="0" xfId="4">
      <alignment vertical="center"/>
    </xf>
    <xf numFmtId="0" fontId="5" fillId="0" borderId="0" xfId="4" applyAlignment="1">
      <alignment horizontal="center" vertical="center"/>
    </xf>
    <xf numFmtId="0" fontId="7" fillId="0" borderId="0" xfId="4" applyFont="1" applyAlignment="1">
      <alignment horizontal="center" vertical="center"/>
    </xf>
    <xf numFmtId="0" fontId="5" fillId="0" borderId="0" xfId="4" applyAlignment="1">
      <alignment horizontal="right" vertical="center"/>
    </xf>
    <xf numFmtId="0" fontId="8" fillId="0" borderId="0" xfId="4" applyFont="1" applyAlignment="1">
      <alignment horizontal="left" vertical="center"/>
    </xf>
    <xf numFmtId="0" fontId="5" fillId="4" borderId="2" xfId="4" applyFill="1" applyBorder="1" applyAlignment="1">
      <alignment horizontal="center" vertical="center"/>
    </xf>
    <xf numFmtId="0" fontId="7" fillId="5" borderId="3" xfId="4" applyFont="1" applyFill="1" applyBorder="1" applyAlignment="1">
      <alignment horizontal="center" vertical="center"/>
    </xf>
    <xf numFmtId="0" fontId="5" fillId="5" borderId="2" xfId="4" applyFill="1" applyBorder="1" applyAlignment="1">
      <alignment horizontal="center" vertical="center"/>
    </xf>
    <xf numFmtId="0" fontId="5" fillId="4" borderId="4" xfId="4" applyFill="1" applyBorder="1" applyAlignment="1">
      <alignment horizontal="center" vertical="center"/>
    </xf>
    <xf numFmtId="0" fontId="5" fillId="0" borderId="7" xfId="4" applyBorder="1" applyAlignment="1">
      <alignment horizontal="center" vertical="center"/>
    </xf>
    <xf numFmtId="0" fontId="5" fillId="0" borderId="6" xfId="4" applyBorder="1" applyAlignment="1">
      <alignment horizontal="center" vertical="center"/>
    </xf>
    <xf numFmtId="0" fontId="5" fillId="0" borderId="8" xfId="4" applyBorder="1" applyAlignment="1">
      <alignment horizontal="center" vertical="center"/>
    </xf>
    <xf numFmtId="0" fontId="5" fillId="0" borderId="0" xfId="4" applyAlignment="1">
      <alignment horizontal="center" vertical="center" textRotation="255"/>
    </xf>
    <xf numFmtId="0" fontId="5" fillId="0" borderId="10" xfId="4" applyBorder="1" applyAlignment="1">
      <alignment horizontal="center" vertical="center"/>
    </xf>
    <xf numFmtId="0" fontId="7" fillId="0" borderId="10" xfId="4" applyFont="1" applyBorder="1" applyAlignment="1">
      <alignment horizontal="center" vertical="center"/>
    </xf>
    <xf numFmtId="0" fontId="7" fillId="0" borderId="13" xfId="4" applyFont="1" applyBorder="1" applyAlignment="1">
      <alignment horizontal="center" vertical="center"/>
    </xf>
    <xf numFmtId="0" fontId="7" fillId="0" borderId="6" xfId="4" applyFont="1" applyBorder="1" applyAlignment="1">
      <alignment horizontal="center" vertical="center"/>
    </xf>
    <xf numFmtId="0" fontId="7" fillId="0" borderId="8" xfId="4" applyFont="1" applyBorder="1" applyAlignment="1">
      <alignment horizontal="center" vertical="center"/>
    </xf>
    <xf numFmtId="0" fontId="5" fillId="0" borderId="17" xfId="4" applyBorder="1" applyAlignment="1">
      <alignment horizontal="center" vertical="center"/>
    </xf>
    <xf numFmtId="0" fontId="7" fillId="0" borderId="17" xfId="4" applyFont="1" applyBorder="1" applyAlignment="1">
      <alignment horizontal="center" vertical="center"/>
    </xf>
    <xf numFmtId="0" fontId="7" fillId="0" borderId="20" xfId="4" applyFont="1" applyBorder="1" applyAlignment="1">
      <alignment horizontal="center" vertical="center"/>
    </xf>
    <xf numFmtId="0" fontId="5" fillId="0" borderId="15" xfId="4" applyBorder="1" applyAlignment="1">
      <alignment horizontal="center" vertical="center"/>
    </xf>
    <xf numFmtId="0" fontId="7" fillId="0" borderId="15" xfId="4" applyFont="1" applyBorder="1" applyAlignment="1">
      <alignment horizontal="center" vertical="center"/>
    </xf>
    <xf numFmtId="0" fontId="7" fillId="0" borderId="25" xfId="4" applyFont="1" applyBorder="1" applyAlignment="1">
      <alignment horizontal="center" vertical="center"/>
    </xf>
    <xf numFmtId="0" fontId="5" fillId="0" borderId="27" xfId="4" applyBorder="1" applyAlignment="1">
      <alignment horizontal="center" vertical="center"/>
    </xf>
    <xf numFmtId="0" fontId="7" fillId="0" borderId="27" xfId="4" applyFont="1" applyBorder="1" applyAlignment="1">
      <alignment horizontal="center" vertical="center"/>
    </xf>
    <xf numFmtId="0" fontId="7" fillId="0" borderId="29" xfId="4" applyFont="1" applyBorder="1" applyAlignment="1">
      <alignment horizontal="center" vertical="center"/>
    </xf>
    <xf numFmtId="0" fontId="7" fillId="0" borderId="33" xfId="4" applyFont="1" applyBorder="1" applyAlignment="1">
      <alignment horizontal="center" vertical="center"/>
    </xf>
    <xf numFmtId="0" fontId="7" fillId="0" borderId="32" xfId="4" applyFont="1" applyBorder="1" applyAlignment="1">
      <alignment horizontal="center" vertical="center"/>
    </xf>
    <xf numFmtId="0" fontId="7" fillId="0" borderId="34" xfId="4" applyFont="1" applyBorder="1" applyAlignment="1">
      <alignment horizontal="center" vertical="center"/>
    </xf>
    <xf numFmtId="0" fontId="5" fillId="0" borderId="39" xfId="4" applyBorder="1" applyAlignment="1">
      <alignment horizontal="left" vertical="center"/>
    </xf>
    <xf numFmtId="0" fontId="5" fillId="0" borderId="39" xfId="4" applyBorder="1" applyAlignment="1">
      <alignment horizontal="right" vertical="center"/>
    </xf>
    <xf numFmtId="0" fontId="5" fillId="0" borderId="40" xfId="4" applyBorder="1" applyAlignment="1">
      <alignment horizontal="right" vertical="center"/>
    </xf>
    <xf numFmtId="0" fontId="5" fillId="0" borderId="45" xfId="4" applyBorder="1" applyAlignment="1">
      <alignment horizontal="left" vertical="center"/>
    </xf>
    <xf numFmtId="0" fontId="5" fillId="0" borderId="45" xfId="4" applyBorder="1" applyAlignment="1">
      <alignment horizontal="right" vertical="center"/>
    </xf>
    <xf numFmtId="0" fontId="5" fillId="0" borderId="46" xfId="4" applyBorder="1" applyAlignment="1">
      <alignment horizontal="right" vertical="center"/>
    </xf>
    <xf numFmtId="0" fontId="5" fillId="0" borderId="45" xfId="4" applyBorder="1" applyAlignment="1">
      <alignment horizontal="center" vertical="center"/>
    </xf>
    <xf numFmtId="0" fontId="10" fillId="0" borderId="51" xfId="4" applyFont="1" applyBorder="1" applyAlignment="1">
      <alignment horizontal="left" vertical="center"/>
    </xf>
    <xf numFmtId="0" fontId="7" fillId="0" borderId="51" xfId="4" applyFont="1" applyBorder="1" applyAlignment="1">
      <alignment horizontal="center"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0" fillId="0" borderId="0" xfId="0" applyAlignment="1">
      <alignment horizontal="left" vertical="center"/>
    </xf>
    <xf numFmtId="0" fontId="14" fillId="0" borderId="0" xfId="0" applyFont="1" applyAlignment="1">
      <alignment horizontal="left" vertical="top"/>
    </xf>
    <xf numFmtId="0" fontId="17" fillId="0" borderId="0" xfId="0" applyFont="1" applyAlignment="1">
      <alignment horizontal="left" vertical="center" indent="1"/>
    </xf>
    <xf numFmtId="0" fontId="18" fillId="0" borderId="0" xfId="0" applyFont="1" applyAlignment="1">
      <alignment horizontal="left" vertical="center"/>
    </xf>
    <xf numFmtId="38" fontId="20" fillId="0" borderId="59" xfId="7" applyFont="1" applyFill="1" applyBorder="1" applyAlignment="1" applyProtection="1">
      <alignment horizontal="right" vertical="center"/>
      <protection locked="0"/>
    </xf>
    <xf numFmtId="0" fontId="26" fillId="0" borderId="0" xfId="0" applyFont="1">
      <alignment vertical="center"/>
    </xf>
    <xf numFmtId="0" fontId="0" fillId="0" borderId="52" xfId="0" applyBorder="1">
      <alignment vertical="center"/>
    </xf>
    <xf numFmtId="0" fontId="27" fillId="0" borderId="51" xfId="5" applyFont="1" applyBorder="1" applyAlignment="1">
      <alignment horizontal="left" vertical="center"/>
    </xf>
    <xf numFmtId="0" fontId="28" fillId="0" borderId="0" xfId="0" applyFont="1">
      <alignment vertical="center"/>
    </xf>
    <xf numFmtId="0" fontId="27" fillId="0" borderId="0" xfId="5" applyFont="1" applyAlignment="1">
      <alignment horizontal="left" vertical="center"/>
    </xf>
    <xf numFmtId="0" fontId="29" fillId="0" borderId="0" xfId="0" applyFont="1">
      <alignment vertical="center"/>
    </xf>
    <xf numFmtId="0" fontId="30" fillId="0" borderId="0" xfId="0" applyFont="1">
      <alignment vertical="center"/>
    </xf>
    <xf numFmtId="0" fontId="29" fillId="0" borderId="0" xfId="0" applyFont="1" applyAlignment="1">
      <alignment vertical="center" wrapText="1"/>
    </xf>
    <xf numFmtId="0" fontId="31" fillId="0" borderId="0" xfId="0" applyFont="1">
      <alignment vertical="center"/>
    </xf>
    <xf numFmtId="0" fontId="31" fillId="4" borderId="10" xfId="0" applyFont="1" applyFill="1" applyBorder="1" applyAlignment="1">
      <alignment horizontal="center" vertical="center" wrapText="1"/>
    </xf>
    <xf numFmtId="0" fontId="31" fillId="4" borderId="64" xfId="0" applyFont="1" applyFill="1" applyBorder="1" applyAlignment="1">
      <alignment horizontal="center" vertical="center" wrapText="1"/>
    </xf>
    <xf numFmtId="0" fontId="4" fillId="0" borderId="0" xfId="0" applyFont="1">
      <alignment vertical="center"/>
    </xf>
    <xf numFmtId="0" fontId="31" fillId="0" borderId="65" xfId="0" applyFont="1" applyBorder="1" applyAlignment="1">
      <alignment horizontal="center" vertical="center"/>
    </xf>
    <xf numFmtId="0" fontId="31" fillId="0" borderId="6" xfId="0" applyFont="1" applyBorder="1">
      <alignment vertical="center"/>
    </xf>
    <xf numFmtId="0" fontId="29" fillId="0" borderId="6" xfId="0" applyFont="1" applyBorder="1">
      <alignment vertical="center"/>
    </xf>
    <xf numFmtId="0" fontId="29" fillId="0" borderId="6" xfId="0" applyFont="1" applyBorder="1" applyAlignment="1">
      <alignment vertical="center" wrapText="1"/>
    </xf>
    <xf numFmtId="0" fontId="29" fillId="0" borderId="66" xfId="0" applyFont="1" applyBorder="1">
      <alignment vertical="center"/>
    </xf>
    <xf numFmtId="0" fontId="29" fillId="0" borderId="6" xfId="0" applyFont="1" applyBorder="1" applyAlignment="1">
      <alignment horizontal="left" vertical="top" wrapText="1"/>
    </xf>
    <xf numFmtId="0" fontId="31" fillId="0" borderId="6" xfId="0" applyFont="1" applyBorder="1" applyAlignment="1">
      <alignment vertical="top"/>
    </xf>
    <xf numFmtId="0" fontId="31" fillId="0" borderId="6" xfId="0" applyFont="1" applyBorder="1" applyAlignment="1">
      <alignment horizontal="left" vertical="center"/>
    </xf>
    <xf numFmtId="0" fontId="31" fillId="6" borderId="6" xfId="0" applyFont="1" applyFill="1" applyBorder="1" applyAlignment="1">
      <alignment horizontal="center" vertical="top"/>
    </xf>
    <xf numFmtId="0" fontId="31" fillId="6" borderId="6" xfId="0" applyFont="1" applyFill="1" applyBorder="1" applyAlignment="1">
      <alignment horizontal="left" vertical="top" wrapText="1"/>
    </xf>
    <xf numFmtId="0" fontId="31" fillId="5" borderId="6" xfId="0" applyFont="1" applyFill="1" applyBorder="1" applyAlignment="1">
      <alignment horizontal="left" vertical="top" wrapText="1"/>
    </xf>
    <xf numFmtId="0" fontId="31" fillId="0" borderId="6" xfId="0" applyFont="1" applyBorder="1" applyAlignment="1">
      <alignment horizontal="center" vertical="top"/>
    </xf>
    <xf numFmtId="0" fontId="31" fillId="0" borderId="6" xfId="0" applyFont="1" applyBorder="1" applyAlignment="1">
      <alignment horizontal="left" vertical="top" wrapText="1"/>
    </xf>
    <xf numFmtId="0" fontId="29" fillId="0" borderId="6" xfId="0" applyFont="1" applyBorder="1" applyAlignment="1">
      <alignment vertical="top" wrapText="1"/>
    </xf>
    <xf numFmtId="0" fontId="31" fillId="0" borderId="70" xfId="0" applyFont="1" applyBorder="1" applyAlignment="1">
      <alignment horizontal="center" vertical="center"/>
    </xf>
    <xf numFmtId="0" fontId="31" fillId="0" borderId="17" xfId="0" applyFont="1" applyBorder="1">
      <alignment vertical="center"/>
    </xf>
    <xf numFmtId="0" fontId="29" fillId="0" borderId="17" xfId="0" applyFont="1" applyBorder="1">
      <alignment vertical="center"/>
    </xf>
    <xf numFmtId="0" fontId="31" fillId="0" borderId="0" xfId="0" applyFont="1" applyAlignment="1">
      <alignment horizontal="center" vertical="center"/>
    </xf>
    <xf numFmtId="0" fontId="32" fillId="0" borderId="0" xfId="0" applyFont="1" applyAlignment="1">
      <alignment horizontal="left" vertical="center"/>
    </xf>
    <xf numFmtId="0" fontId="33" fillId="0" borderId="0" xfId="0" applyFont="1">
      <alignment vertical="center"/>
    </xf>
    <xf numFmtId="0" fontId="37" fillId="0" borderId="0" xfId="8" applyFont="1">
      <alignment vertical="center"/>
    </xf>
    <xf numFmtId="0" fontId="39" fillId="0" borderId="0" xfId="8" applyFont="1">
      <alignment vertical="center"/>
    </xf>
    <xf numFmtId="0" fontId="39" fillId="0" borderId="0" xfId="8" applyFont="1" applyAlignment="1">
      <alignment horizontal="left" vertical="center" wrapText="1" shrinkToFit="1"/>
    </xf>
    <xf numFmtId="0" fontId="39" fillId="0" borderId="0" xfId="8" applyFont="1" applyAlignment="1">
      <alignment horizontal="left" vertical="center" shrinkToFit="1"/>
    </xf>
    <xf numFmtId="0" fontId="42" fillId="0" borderId="0" xfId="8" applyFont="1" applyAlignment="1">
      <alignment vertical="center" shrinkToFit="1"/>
    </xf>
    <xf numFmtId="177" fontId="43" fillId="0" borderId="73" xfId="9" applyNumberFormat="1" applyFont="1" applyFill="1" applyBorder="1" applyAlignment="1">
      <alignment horizontal="center" vertical="center" shrinkToFit="1"/>
    </xf>
    <xf numFmtId="177" fontId="43" fillId="0" borderId="74" xfId="9" applyNumberFormat="1" applyFont="1" applyFill="1" applyBorder="1" applyAlignment="1">
      <alignment horizontal="center" vertical="center"/>
    </xf>
    <xf numFmtId="177" fontId="44" fillId="0" borderId="75" xfId="9" applyNumberFormat="1" applyFont="1" applyFill="1" applyBorder="1" applyAlignment="1">
      <alignment horizontal="center" vertical="center" shrinkToFit="1"/>
    </xf>
    <xf numFmtId="0" fontId="46" fillId="0" borderId="72" xfId="8" applyFont="1" applyBorder="1" applyAlignment="1">
      <alignment horizontal="left" vertical="center"/>
    </xf>
    <xf numFmtId="0" fontId="46" fillId="0" borderId="72" xfId="8" applyFont="1" applyBorder="1" applyAlignment="1">
      <alignment horizontal="left" vertical="center" shrinkToFit="1"/>
    </xf>
    <xf numFmtId="178" fontId="39" fillId="0" borderId="73" xfId="8" applyNumberFormat="1" applyFont="1" applyBorder="1" applyAlignment="1">
      <alignment horizontal="left" vertical="center"/>
    </xf>
    <xf numFmtId="178" fontId="39" fillId="0" borderId="76" xfId="8" applyNumberFormat="1" applyFont="1" applyBorder="1" applyAlignment="1">
      <alignment horizontal="center" vertical="center" shrinkToFit="1"/>
    </xf>
    <xf numFmtId="178" fontId="39" fillId="0" borderId="75" xfId="8" applyNumberFormat="1" applyFont="1" applyBorder="1" applyAlignment="1">
      <alignment horizontal="center" vertical="center"/>
    </xf>
    <xf numFmtId="179" fontId="39" fillId="0" borderId="72" xfId="8" applyNumberFormat="1" applyFont="1" applyBorder="1" applyAlignment="1">
      <alignment horizontal="center" vertical="center" wrapText="1"/>
    </xf>
    <xf numFmtId="180" fontId="47" fillId="0" borderId="72" xfId="8" applyNumberFormat="1" applyFont="1" applyBorder="1" applyAlignment="1">
      <alignment horizontal="left" vertical="center" wrapText="1"/>
    </xf>
    <xf numFmtId="9" fontId="39" fillId="0" borderId="0" xfId="8" applyNumberFormat="1" applyFont="1">
      <alignment vertical="center"/>
    </xf>
    <xf numFmtId="177" fontId="43" fillId="0" borderId="0" xfId="9" applyNumberFormat="1" applyFont="1" applyFill="1" applyBorder="1" applyAlignment="1">
      <alignment horizontal="center" vertical="center"/>
    </xf>
    <xf numFmtId="178" fontId="39" fillId="0" borderId="61" xfId="8" applyNumberFormat="1" applyFont="1" applyBorder="1" applyAlignment="1">
      <alignment horizontal="left" vertical="center"/>
    </xf>
    <xf numFmtId="178" fontId="39" fillId="0" borderId="59" xfId="8" applyNumberFormat="1" applyFont="1" applyBorder="1" applyAlignment="1">
      <alignment horizontal="center" vertical="center" shrinkToFit="1"/>
    </xf>
    <xf numFmtId="178" fontId="39" fillId="0" borderId="77" xfId="8" applyNumberFormat="1" applyFont="1" applyBorder="1" applyAlignment="1">
      <alignment horizontal="center" vertical="center"/>
    </xf>
    <xf numFmtId="177" fontId="44" fillId="0" borderId="0" xfId="9" applyNumberFormat="1" applyFont="1" applyFill="1" applyBorder="1" applyAlignment="1">
      <alignment horizontal="center" vertical="center" shrinkToFit="1"/>
    </xf>
    <xf numFmtId="177" fontId="44" fillId="0" borderId="0" xfId="9" applyNumberFormat="1" applyFont="1" applyFill="1" applyBorder="1" applyAlignment="1">
      <alignment horizontal="center" vertical="center"/>
    </xf>
    <xf numFmtId="178" fontId="39" fillId="0" borderId="78" xfId="8" applyNumberFormat="1" applyFont="1" applyBorder="1" applyAlignment="1">
      <alignment horizontal="left" vertical="center"/>
    </xf>
    <xf numFmtId="178" fontId="39" fillId="0" borderId="79" xfId="8" applyNumberFormat="1" applyFont="1" applyBorder="1" applyAlignment="1">
      <alignment horizontal="center" vertical="center"/>
    </xf>
    <xf numFmtId="178" fontId="39" fillId="0" borderId="80" xfId="8" applyNumberFormat="1" applyFont="1" applyBorder="1" applyAlignment="1">
      <alignment horizontal="center" vertical="center"/>
    </xf>
    <xf numFmtId="178" fontId="39" fillId="0" borderId="81" xfId="8" applyNumberFormat="1" applyFont="1" applyBorder="1" applyAlignment="1">
      <alignment horizontal="left" vertical="center"/>
    </xf>
    <xf numFmtId="178" fontId="39" fillId="0" borderId="82" xfId="8" applyNumberFormat="1" applyFont="1" applyBorder="1" applyAlignment="1">
      <alignment horizontal="center" vertical="center"/>
    </xf>
    <xf numFmtId="178" fontId="39" fillId="0" borderId="83" xfId="8" applyNumberFormat="1" applyFont="1" applyBorder="1" applyAlignment="1">
      <alignment horizontal="center" vertical="center"/>
    </xf>
    <xf numFmtId="178" fontId="39" fillId="0" borderId="84" xfId="8" applyNumberFormat="1" applyFont="1" applyBorder="1" applyAlignment="1">
      <alignment horizontal="left" vertical="center"/>
    </xf>
    <xf numFmtId="178" fontId="39" fillId="0" borderId="85" xfId="8" applyNumberFormat="1" applyFont="1" applyBorder="1" applyAlignment="1">
      <alignment horizontal="center" vertical="center" shrinkToFit="1"/>
    </xf>
    <xf numFmtId="178" fontId="39" fillId="0" borderId="86" xfId="8" applyNumberFormat="1" applyFont="1" applyBorder="1" applyAlignment="1">
      <alignment horizontal="center" vertical="center"/>
    </xf>
    <xf numFmtId="178" fontId="39" fillId="0" borderId="87" xfId="8" applyNumberFormat="1" applyFont="1" applyBorder="1" applyAlignment="1">
      <alignment horizontal="left" vertical="center"/>
    </xf>
    <xf numFmtId="179" fontId="39" fillId="0" borderId="72" xfId="8" applyNumberFormat="1" applyFont="1" applyBorder="1" applyAlignment="1">
      <alignment horizontal="center" vertical="center" wrapText="1" shrinkToFit="1"/>
    </xf>
    <xf numFmtId="178" fontId="39" fillId="0" borderId="88" xfId="8" applyNumberFormat="1" applyFont="1" applyBorder="1" applyAlignment="1">
      <alignment horizontal="left" vertical="center"/>
    </xf>
    <xf numFmtId="178" fontId="39" fillId="0" borderId="89" xfId="8" applyNumberFormat="1" applyFont="1" applyBorder="1" applyAlignment="1">
      <alignment horizontal="left" vertical="center"/>
    </xf>
    <xf numFmtId="178" fontId="39" fillId="0" borderId="90" xfId="8" applyNumberFormat="1" applyFont="1" applyBorder="1" applyAlignment="1">
      <alignment horizontal="left" vertical="center"/>
    </xf>
    <xf numFmtId="178" fontId="39" fillId="0" borderId="84" xfId="8" applyNumberFormat="1" applyFont="1" applyBorder="1" applyAlignment="1">
      <alignment horizontal="center" vertical="center" shrinkToFit="1"/>
    </xf>
    <xf numFmtId="178" fontId="39" fillId="0" borderId="91" xfId="8" applyNumberFormat="1" applyFont="1" applyBorder="1" applyAlignment="1">
      <alignment horizontal="left" vertical="center"/>
    </xf>
    <xf numFmtId="178" fontId="39" fillId="0" borderId="92" xfId="8" applyNumberFormat="1" applyFont="1" applyBorder="1" applyAlignment="1">
      <alignment horizontal="left" vertical="center"/>
    </xf>
    <xf numFmtId="178" fontId="39" fillId="0" borderId="93" xfId="8" applyNumberFormat="1" applyFont="1" applyBorder="1" applyAlignment="1">
      <alignment horizontal="center" vertical="center" shrinkToFit="1"/>
    </xf>
    <xf numFmtId="178" fontId="39" fillId="0" borderId="94" xfId="8" applyNumberFormat="1" applyFont="1" applyBorder="1" applyAlignment="1">
      <alignment horizontal="center" vertical="center"/>
    </xf>
    <xf numFmtId="178" fontId="39" fillId="0" borderId="95" xfId="8" applyNumberFormat="1" applyFont="1" applyBorder="1" applyAlignment="1">
      <alignment horizontal="left" vertical="center"/>
    </xf>
    <xf numFmtId="178" fontId="39" fillId="0" borderId="96" xfId="8" applyNumberFormat="1" applyFont="1" applyBorder="1" applyAlignment="1">
      <alignment horizontal="center" vertical="center" shrinkToFit="1"/>
    </xf>
    <xf numFmtId="178" fontId="39" fillId="0" borderId="97" xfId="8" applyNumberFormat="1" applyFont="1" applyBorder="1" applyAlignment="1">
      <alignment horizontal="left" vertical="center"/>
    </xf>
    <xf numFmtId="178" fontId="39" fillId="0" borderId="98" xfId="8" applyNumberFormat="1" applyFont="1" applyBorder="1" applyAlignment="1">
      <alignment horizontal="center" vertical="center" shrinkToFit="1"/>
    </xf>
    <xf numFmtId="178" fontId="39" fillId="0" borderId="99" xfId="8" applyNumberFormat="1" applyFont="1" applyBorder="1" applyAlignment="1">
      <alignment horizontal="left" vertical="center"/>
    </xf>
    <xf numFmtId="178" fontId="39" fillId="0" borderId="100" xfId="8" applyNumberFormat="1" applyFont="1" applyBorder="1" applyAlignment="1">
      <alignment horizontal="left" vertical="center"/>
    </xf>
    <xf numFmtId="178" fontId="39" fillId="0" borderId="98" xfId="8" applyNumberFormat="1" applyFont="1" applyBorder="1" applyAlignment="1">
      <alignment horizontal="center" vertical="center"/>
    </xf>
    <xf numFmtId="178" fontId="39" fillId="0" borderId="0" xfId="8" applyNumberFormat="1" applyFont="1" applyAlignment="1">
      <alignment horizontal="left" vertical="center"/>
    </xf>
    <xf numFmtId="178" fontId="39" fillId="0" borderId="101" xfId="8" applyNumberFormat="1" applyFont="1" applyBorder="1" applyAlignment="1">
      <alignment horizontal="center" vertical="center" shrinkToFit="1"/>
    </xf>
    <xf numFmtId="178" fontId="39" fillId="0" borderId="101" xfId="8" applyNumberFormat="1" applyFont="1" applyBorder="1" applyAlignment="1">
      <alignment horizontal="center" vertical="center"/>
    </xf>
    <xf numFmtId="178" fontId="39" fillId="0" borderId="102" xfId="8" applyNumberFormat="1" applyFont="1" applyBorder="1" applyAlignment="1">
      <alignment horizontal="left" vertical="center"/>
    </xf>
    <xf numFmtId="178" fontId="39" fillId="0" borderId="103" xfId="8" applyNumberFormat="1" applyFont="1" applyBorder="1" applyAlignment="1">
      <alignment horizontal="center" vertical="center"/>
    </xf>
    <xf numFmtId="178" fontId="39" fillId="0" borderId="104" xfId="8" applyNumberFormat="1" applyFont="1" applyBorder="1" applyAlignment="1">
      <alignment horizontal="center" vertical="center"/>
    </xf>
    <xf numFmtId="178" fontId="39" fillId="0" borderId="105" xfId="8" applyNumberFormat="1" applyFont="1" applyBorder="1" applyAlignment="1">
      <alignment horizontal="left" vertical="center"/>
    </xf>
    <xf numFmtId="178" fontId="39" fillId="0" borderId="106" xfId="8" applyNumberFormat="1" applyFont="1" applyBorder="1" applyAlignment="1">
      <alignment horizontal="center" vertical="center"/>
    </xf>
    <xf numFmtId="178" fontId="39" fillId="0" borderId="107" xfId="8" applyNumberFormat="1" applyFont="1" applyBorder="1" applyAlignment="1">
      <alignment horizontal="left" vertical="center"/>
    </xf>
    <xf numFmtId="178" fontId="39" fillId="0" borderId="108" xfId="8" applyNumberFormat="1" applyFont="1" applyBorder="1" applyAlignment="1">
      <alignment horizontal="center" vertical="center" shrinkToFit="1"/>
    </xf>
    <xf numFmtId="178" fontId="39" fillId="0" borderId="109" xfId="8" applyNumberFormat="1" applyFont="1" applyBorder="1" applyAlignment="1">
      <alignment horizontal="center" vertical="center"/>
    </xf>
    <xf numFmtId="178" fontId="39" fillId="0" borderId="110" xfId="8" applyNumberFormat="1" applyFont="1" applyBorder="1" applyAlignment="1">
      <alignment horizontal="left" vertical="center"/>
    </xf>
    <xf numFmtId="178" fontId="39" fillId="0" borderId="111" xfId="8" applyNumberFormat="1" applyFont="1" applyBorder="1" applyAlignment="1">
      <alignment horizontal="center" vertical="center"/>
    </xf>
    <xf numFmtId="178" fontId="39" fillId="0" borderId="112" xfId="8" applyNumberFormat="1" applyFont="1" applyBorder="1" applyAlignment="1">
      <alignment horizontal="center" vertical="center"/>
    </xf>
    <xf numFmtId="178" fontId="39" fillId="0" borderId="113" xfId="8" applyNumberFormat="1" applyFont="1" applyBorder="1" applyAlignment="1">
      <alignment horizontal="left" vertical="center"/>
    </xf>
    <xf numFmtId="0" fontId="39" fillId="0" borderId="0" xfId="8" applyFont="1" applyAlignment="1">
      <alignment horizontal="left" vertical="center"/>
    </xf>
    <xf numFmtId="178" fontId="39" fillId="0" borderId="114" xfId="8" applyNumberFormat="1" applyFont="1" applyBorder="1" applyAlignment="1">
      <alignment horizontal="left" vertical="center"/>
    </xf>
    <xf numFmtId="178" fontId="39" fillId="0" borderId="115" xfId="8" applyNumberFormat="1" applyFont="1" applyBorder="1" applyAlignment="1">
      <alignment horizontal="center" vertical="center"/>
    </xf>
    <xf numFmtId="178" fontId="39" fillId="0" borderId="74" xfId="8" applyNumberFormat="1" applyFont="1" applyBorder="1" applyAlignment="1">
      <alignment horizontal="center" vertical="center"/>
    </xf>
    <xf numFmtId="178" fontId="39" fillId="0" borderId="116" xfId="8" applyNumberFormat="1" applyFont="1" applyBorder="1" applyAlignment="1">
      <alignment horizontal="center" vertical="center"/>
    </xf>
    <xf numFmtId="178" fontId="39" fillId="0" borderId="117" xfId="8" applyNumberFormat="1" applyFont="1" applyBorder="1" applyAlignment="1">
      <alignment horizontal="left" vertical="center"/>
    </xf>
    <xf numFmtId="178" fontId="39" fillId="0" borderId="78" xfId="8" applyNumberFormat="1" applyFont="1" applyBorder="1" applyAlignment="1">
      <alignment horizontal="center" vertical="center"/>
    </xf>
    <xf numFmtId="178" fontId="39" fillId="0" borderId="118" xfId="8" applyNumberFormat="1" applyFont="1" applyBorder="1" applyAlignment="1">
      <alignment horizontal="center" vertical="center"/>
    </xf>
    <xf numFmtId="178" fontId="39" fillId="0" borderId="119" xfId="8" applyNumberFormat="1" applyFont="1" applyBorder="1" applyAlignment="1">
      <alignment horizontal="left" vertical="center"/>
    </xf>
    <xf numFmtId="178" fontId="39" fillId="0" borderId="113" xfId="8" applyNumberFormat="1" applyFont="1" applyBorder="1" applyAlignment="1">
      <alignment horizontal="center" vertical="center"/>
    </xf>
    <xf numFmtId="178" fontId="39" fillId="0" borderId="120" xfId="8" applyNumberFormat="1" applyFont="1" applyBorder="1" applyAlignment="1">
      <alignment horizontal="center" vertical="center"/>
    </xf>
    <xf numFmtId="0" fontId="39" fillId="0" borderId="119" xfId="8" applyFont="1" applyBorder="1" applyAlignment="1">
      <alignment horizontal="left" vertical="center"/>
    </xf>
    <xf numFmtId="178" fontId="39" fillId="0" borderId="92" xfId="8" applyNumberFormat="1" applyFont="1" applyBorder="1" applyAlignment="1">
      <alignment horizontal="center" vertical="center"/>
    </xf>
    <xf numFmtId="178" fontId="39" fillId="0" borderId="97" xfId="8" applyNumberFormat="1" applyFont="1" applyBorder="1" applyAlignment="1">
      <alignment horizontal="center" vertical="center"/>
    </xf>
    <xf numFmtId="178" fontId="39" fillId="0" borderId="121" xfId="8" applyNumberFormat="1" applyFont="1" applyBorder="1" applyAlignment="1">
      <alignment horizontal="left" vertical="center"/>
    </xf>
    <xf numFmtId="178" fontId="39" fillId="0" borderId="122" xfId="8" applyNumberFormat="1" applyFont="1" applyBorder="1" applyAlignment="1">
      <alignment horizontal="center" vertical="center" shrinkToFit="1"/>
    </xf>
    <xf numFmtId="178" fontId="39" fillId="0" borderId="123" xfId="8" applyNumberFormat="1" applyFont="1" applyBorder="1" applyAlignment="1">
      <alignment horizontal="center" vertical="center"/>
    </xf>
    <xf numFmtId="0" fontId="46" fillId="0" borderId="124" xfId="8" applyFont="1" applyBorder="1" applyAlignment="1">
      <alignment horizontal="left" vertical="center" shrinkToFit="1"/>
    </xf>
    <xf numFmtId="179" fontId="39" fillId="0" borderId="124" xfId="8" applyNumberFormat="1" applyFont="1" applyBorder="1" applyAlignment="1">
      <alignment horizontal="center" vertical="center" wrapText="1"/>
    </xf>
    <xf numFmtId="180" fontId="47" fillId="0" borderId="124" xfId="8" applyNumberFormat="1" applyFont="1" applyBorder="1" applyAlignment="1">
      <alignment horizontal="left" vertical="center" wrapText="1"/>
    </xf>
    <xf numFmtId="0" fontId="46" fillId="0" borderId="125" xfId="8" applyFont="1" applyBorder="1" applyAlignment="1">
      <alignment horizontal="left" vertical="center"/>
    </xf>
    <xf numFmtId="178" fontId="39" fillId="0" borderId="115" xfId="8" applyNumberFormat="1" applyFont="1" applyBorder="1" applyAlignment="1">
      <alignment horizontal="left" vertical="center"/>
    </xf>
    <xf numFmtId="178" fontId="39" fillId="0" borderId="82" xfId="8" applyNumberFormat="1" applyFont="1" applyBorder="1" applyAlignment="1">
      <alignment horizontal="left" vertical="center"/>
    </xf>
    <xf numFmtId="178" fontId="39" fillId="0" borderId="76" xfId="8" applyNumberFormat="1" applyFont="1" applyBorder="1" applyAlignment="1">
      <alignment horizontal="left" vertical="center"/>
    </xf>
    <xf numFmtId="178" fontId="39" fillId="0" borderId="132" xfId="8" applyNumberFormat="1" applyFont="1" applyBorder="1" applyAlignment="1">
      <alignment horizontal="left" vertical="center"/>
    </xf>
    <xf numFmtId="179" fontId="39" fillId="0" borderId="133" xfId="8" applyNumberFormat="1" applyFont="1" applyBorder="1" applyAlignment="1">
      <alignment horizontal="center" vertical="center" wrapText="1"/>
    </xf>
    <xf numFmtId="178" fontId="39" fillId="0" borderId="136" xfId="8" applyNumberFormat="1" applyFont="1" applyBorder="1" applyAlignment="1">
      <alignment horizontal="left" vertical="center"/>
    </xf>
    <xf numFmtId="178" fontId="39" fillId="0" borderId="139" xfId="8" applyNumberFormat="1" applyFont="1" applyBorder="1" applyAlignment="1">
      <alignment horizontal="left" vertical="center"/>
    </xf>
    <xf numFmtId="0" fontId="46" fillId="0" borderId="140" xfId="8" applyFont="1" applyBorder="1" applyAlignment="1">
      <alignment horizontal="left" vertical="center" shrinkToFit="1"/>
    </xf>
    <xf numFmtId="179" fontId="39" fillId="0" borderId="140" xfId="8" applyNumberFormat="1" applyFont="1" applyBorder="1" applyAlignment="1">
      <alignment horizontal="center" vertical="center" wrapText="1"/>
    </xf>
    <xf numFmtId="180" fontId="47" fillId="0" borderId="140" xfId="8" applyNumberFormat="1" applyFont="1" applyBorder="1" applyAlignment="1">
      <alignment horizontal="left" vertical="center" wrapText="1"/>
    </xf>
    <xf numFmtId="178" fontId="39" fillId="0" borderId="93" xfId="8" applyNumberFormat="1" applyFont="1" applyBorder="1" applyAlignment="1">
      <alignment horizontal="center" vertical="center"/>
    </xf>
    <xf numFmtId="178" fontId="39" fillId="0" borderId="141" xfId="8" applyNumberFormat="1" applyFont="1" applyBorder="1" applyAlignment="1">
      <alignment horizontal="left" vertical="center"/>
    </xf>
    <xf numFmtId="178" fontId="39" fillId="0" borderId="142" xfId="8" applyNumberFormat="1" applyFont="1" applyBorder="1" applyAlignment="1">
      <alignment horizontal="left" vertical="center"/>
    </xf>
    <xf numFmtId="178" fontId="39" fillId="0" borderId="143" xfId="8" applyNumberFormat="1" applyFont="1" applyBorder="1" applyAlignment="1">
      <alignment horizontal="left" vertical="center"/>
    </xf>
    <xf numFmtId="0" fontId="39" fillId="0" borderId="113" xfId="8" applyFont="1" applyBorder="1" applyAlignment="1">
      <alignment horizontal="left" vertical="center"/>
    </xf>
    <xf numFmtId="178" fontId="39" fillId="0" borderId="144" xfId="8" applyNumberFormat="1" applyFont="1" applyBorder="1" applyAlignment="1">
      <alignment horizontal="left" vertical="center"/>
    </xf>
    <xf numFmtId="0" fontId="39" fillId="0" borderId="78" xfId="8" applyFont="1" applyBorder="1" applyAlignment="1">
      <alignment horizontal="left" vertical="center"/>
    </xf>
    <xf numFmtId="178" fontId="39" fillId="0" borderId="145" xfId="8" applyNumberFormat="1" applyFont="1" applyBorder="1" applyAlignment="1">
      <alignment horizontal="center" vertical="center"/>
    </xf>
    <xf numFmtId="178" fontId="39" fillId="0" borderId="147" xfId="8" applyNumberFormat="1" applyFont="1" applyBorder="1" applyAlignment="1">
      <alignment horizontal="center" vertical="center"/>
    </xf>
    <xf numFmtId="178" fontId="39" fillId="0" borderId="86" xfId="8" applyNumberFormat="1" applyFont="1" applyBorder="1" applyAlignment="1">
      <alignment horizontal="center" vertical="center" shrinkToFit="1"/>
    </xf>
    <xf numFmtId="178" fontId="39" fillId="0" borderId="122" xfId="8" applyNumberFormat="1" applyFont="1" applyBorder="1" applyAlignment="1">
      <alignment horizontal="center" vertical="center"/>
    </xf>
    <xf numFmtId="181" fontId="39" fillId="0" borderId="82" xfId="8" applyNumberFormat="1" applyFont="1" applyBorder="1" applyAlignment="1">
      <alignment horizontal="center" vertical="center"/>
    </xf>
    <xf numFmtId="181" fontId="39" fillId="0" borderId="0" xfId="8" applyNumberFormat="1" applyFont="1" applyAlignment="1">
      <alignment horizontal="center" vertical="center"/>
    </xf>
    <xf numFmtId="178" fontId="39" fillId="0" borderId="148" xfId="8" applyNumberFormat="1" applyFont="1" applyBorder="1" applyAlignment="1">
      <alignment horizontal="left" vertical="center"/>
    </xf>
    <xf numFmtId="178" fontId="39" fillId="0" borderId="133" xfId="8" applyNumberFormat="1" applyFont="1" applyBorder="1" applyAlignment="1">
      <alignment horizontal="center" vertical="center" shrinkToFit="1"/>
    </xf>
    <xf numFmtId="178" fontId="39" fillId="0" borderId="149" xfId="8" applyNumberFormat="1" applyFont="1" applyBorder="1" applyAlignment="1">
      <alignment horizontal="center" vertical="center"/>
    </xf>
    <xf numFmtId="178" fontId="39" fillId="0" borderId="150" xfId="8" applyNumberFormat="1" applyFont="1" applyBorder="1" applyAlignment="1">
      <alignment horizontal="center" vertical="center"/>
    </xf>
    <xf numFmtId="178" fontId="39" fillId="0" borderId="151" xfId="8" applyNumberFormat="1" applyFont="1" applyBorder="1" applyAlignment="1">
      <alignment horizontal="left" vertical="center"/>
    </xf>
    <xf numFmtId="178" fontId="39" fillId="0" borderId="152" xfId="8" applyNumberFormat="1" applyFont="1" applyBorder="1" applyAlignment="1">
      <alignment horizontal="left" vertical="center"/>
    </xf>
    <xf numFmtId="178" fontId="39" fillId="0" borderId="153" xfId="8" applyNumberFormat="1" applyFont="1" applyBorder="1" applyAlignment="1">
      <alignment horizontal="left" vertical="center"/>
    </xf>
    <xf numFmtId="178" fontId="39" fillId="0" borderId="110" xfId="8" applyNumberFormat="1" applyFont="1" applyBorder="1" applyAlignment="1">
      <alignment horizontal="center" vertical="center"/>
    </xf>
    <xf numFmtId="0" fontId="46" fillId="0" borderId="125" xfId="8" applyFont="1" applyBorder="1" applyAlignment="1">
      <alignment horizontal="left" vertical="center" shrinkToFit="1"/>
    </xf>
    <xf numFmtId="178" fontId="39" fillId="0" borderId="92" xfId="8" applyNumberFormat="1" applyFont="1" applyBorder="1" applyAlignment="1">
      <alignment horizontal="center" vertical="center" shrinkToFit="1"/>
    </xf>
    <xf numFmtId="178" fontId="39" fillId="0" borderId="154" xfId="8" applyNumberFormat="1" applyFont="1" applyBorder="1" applyAlignment="1">
      <alignment horizontal="center" vertical="center"/>
    </xf>
    <xf numFmtId="178" fontId="39" fillId="0" borderId="155" xfId="8" applyNumberFormat="1" applyFont="1" applyBorder="1" applyAlignment="1">
      <alignment horizontal="center" vertical="center"/>
    </xf>
    <xf numFmtId="178" fontId="39" fillId="0" borderId="156" xfId="8" applyNumberFormat="1" applyFont="1" applyBorder="1" applyAlignment="1">
      <alignment horizontal="left" vertical="center"/>
    </xf>
    <xf numFmtId="178" fontId="39" fillId="0" borderId="157" xfId="8" applyNumberFormat="1" applyFont="1" applyBorder="1" applyAlignment="1">
      <alignment horizontal="center" vertical="center" shrinkToFit="1"/>
    </xf>
    <xf numFmtId="178" fontId="39" fillId="0" borderId="158" xfId="8" applyNumberFormat="1" applyFont="1" applyBorder="1" applyAlignment="1">
      <alignment horizontal="center" vertical="center"/>
    </xf>
    <xf numFmtId="178" fontId="39" fillId="0" borderId="140" xfId="8" applyNumberFormat="1" applyFont="1" applyBorder="1" applyAlignment="1">
      <alignment horizontal="center" vertical="center" shrinkToFit="1"/>
    </xf>
    <xf numFmtId="178" fontId="39" fillId="0" borderId="159" xfId="8" applyNumberFormat="1" applyFont="1" applyBorder="1" applyAlignment="1">
      <alignment horizontal="left" vertical="center"/>
    </xf>
    <xf numFmtId="178" fontId="39" fillId="0" borderId="103" xfId="8" applyNumberFormat="1" applyFont="1" applyBorder="1" applyAlignment="1">
      <alignment horizontal="left" vertical="center"/>
    </xf>
    <xf numFmtId="178" fontId="39" fillId="0" borderId="124" xfId="8" applyNumberFormat="1" applyFont="1" applyBorder="1" applyAlignment="1">
      <alignment horizontal="center" vertical="center"/>
    </xf>
    <xf numFmtId="178" fontId="39" fillId="0" borderId="160" xfId="8" applyNumberFormat="1" applyFont="1" applyBorder="1" applyAlignment="1">
      <alignment horizontal="center" vertical="center"/>
    </xf>
    <xf numFmtId="178" fontId="39" fillId="0" borderId="161" xfId="8" applyNumberFormat="1" applyFont="1" applyBorder="1" applyAlignment="1">
      <alignment horizontal="center" vertical="center"/>
    </xf>
    <xf numFmtId="178" fontId="39" fillId="0" borderId="162" xfId="8" applyNumberFormat="1" applyFont="1" applyBorder="1" applyAlignment="1">
      <alignment horizontal="left" vertical="center"/>
    </xf>
    <xf numFmtId="178" fontId="39" fillId="0" borderId="161" xfId="8" applyNumberFormat="1" applyFont="1" applyBorder="1" applyAlignment="1">
      <alignment horizontal="center" vertical="center" shrinkToFit="1"/>
    </xf>
    <xf numFmtId="178" fontId="39" fillId="0" borderId="163" xfId="8" applyNumberFormat="1" applyFont="1" applyBorder="1" applyAlignment="1">
      <alignment horizontal="center" vertical="center"/>
    </xf>
    <xf numFmtId="178" fontId="39" fillId="0" borderId="164" xfId="8" applyNumberFormat="1" applyFont="1" applyBorder="1" applyAlignment="1">
      <alignment horizontal="center" vertical="center"/>
    </xf>
    <xf numFmtId="178" fontId="39" fillId="0" borderId="162" xfId="8" applyNumberFormat="1" applyFont="1" applyBorder="1" applyAlignment="1">
      <alignment horizontal="center" vertical="center" shrinkToFit="1"/>
    </xf>
    <xf numFmtId="178" fontId="39" fillId="0" borderId="141" xfId="8" applyNumberFormat="1" applyFont="1" applyBorder="1" applyAlignment="1">
      <alignment horizontal="center" vertical="center" shrinkToFit="1"/>
    </xf>
    <xf numFmtId="178" fontId="39" fillId="0" borderId="79" xfId="8" applyNumberFormat="1" applyFont="1" applyBorder="1" applyAlignment="1">
      <alignment horizontal="center" vertical="center" shrinkToFit="1"/>
    </xf>
    <xf numFmtId="178" fontId="39" fillId="0" borderId="82" xfId="8" applyNumberFormat="1" applyFont="1" applyBorder="1" applyAlignment="1">
      <alignment horizontal="center" vertical="center" shrinkToFit="1"/>
    </xf>
    <xf numFmtId="178" fontId="39" fillId="0" borderId="165" xfId="8" applyNumberFormat="1" applyFont="1" applyBorder="1" applyAlignment="1">
      <alignment horizontal="left" vertical="center"/>
    </xf>
    <xf numFmtId="178" fontId="39" fillId="0" borderId="110" xfId="8" applyNumberFormat="1" applyFont="1" applyBorder="1" applyAlignment="1">
      <alignment horizontal="center" vertical="center" shrinkToFit="1"/>
    </xf>
    <xf numFmtId="178" fontId="39" fillId="0" borderId="113" xfId="8" applyNumberFormat="1" applyFont="1" applyBorder="1" applyAlignment="1">
      <alignment horizontal="center" vertical="center" shrinkToFit="1"/>
    </xf>
    <xf numFmtId="178" fontId="39" fillId="0" borderId="118" xfId="8" applyNumberFormat="1" applyFont="1" applyBorder="1" applyAlignment="1">
      <alignment horizontal="center" vertical="center" shrinkToFit="1"/>
    </xf>
    <xf numFmtId="178" fontId="39" fillId="0" borderId="96" xfId="8" applyNumberFormat="1" applyFont="1" applyBorder="1" applyAlignment="1">
      <alignment horizontal="center" vertical="center"/>
    </xf>
    <xf numFmtId="178" fontId="39" fillId="0" borderId="123" xfId="8" applyNumberFormat="1" applyFont="1" applyBorder="1" applyAlignment="1">
      <alignment horizontal="center" vertical="center" shrinkToFit="1"/>
    </xf>
    <xf numFmtId="178" fontId="39" fillId="0" borderId="166" xfId="8" applyNumberFormat="1" applyFont="1" applyBorder="1" applyAlignment="1">
      <alignment horizontal="center" vertical="center"/>
    </xf>
    <xf numFmtId="178" fontId="39" fillId="0" borderId="167" xfId="8" applyNumberFormat="1" applyFont="1" applyBorder="1" applyAlignment="1">
      <alignment horizontal="center" vertical="center"/>
    </xf>
    <xf numFmtId="178" fontId="39" fillId="0" borderId="152" xfId="8" applyNumberFormat="1" applyFont="1" applyBorder="1" applyAlignment="1">
      <alignment horizontal="center" vertical="center"/>
    </xf>
    <xf numFmtId="178" fontId="39" fillId="0" borderId="168" xfId="8" applyNumberFormat="1" applyFont="1" applyBorder="1" applyAlignment="1">
      <alignment horizontal="center" vertical="center"/>
    </xf>
    <xf numFmtId="0" fontId="39" fillId="0" borderId="90" xfId="8" applyFont="1" applyBorder="1" applyAlignment="1">
      <alignment horizontal="left" vertical="center"/>
    </xf>
    <xf numFmtId="178" fontId="39" fillId="0" borderId="115" xfId="8" applyNumberFormat="1" applyFont="1" applyBorder="1" applyAlignment="1">
      <alignment horizontal="center" vertical="center" shrinkToFit="1"/>
    </xf>
    <xf numFmtId="178" fontId="39" fillId="0" borderId="169" xfId="8" applyNumberFormat="1" applyFont="1" applyBorder="1" applyAlignment="1">
      <alignment horizontal="center" vertical="center"/>
    </xf>
    <xf numFmtId="178" fontId="39" fillId="0" borderId="170" xfId="8" applyNumberFormat="1" applyFont="1" applyBorder="1" applyAlignment="1">
      <alignment horizontal="center" vertical="center"/>
    </xf>
    <xf numFmtId="178" fontId="39" fillId="0" borderId="171" xfId="8" applyNumberFormat="1" applyFont="1" applyBorder="1" applyAlignment="1">
      <alignment horizontal="center" vertical="center"/>
    </xf>
    <xf numFmtId="0" fontId="39" fillId="0" borderId="92" xfId="8" applyFont="1" applyBorder="1" applyAlignment="1">
      <alignment horizontal="left" vertical="center"/>
    </xf>
    <xf numFmtId="178" fontId="39" fillId="0" borderId="172" xfId="8" applyNumberFormat="1" applyFont="1" applyBorder="1" applyAlignment="1">
      <alignment horizontal="center" vertical="center" shrinkToFit="1"/>
    </xf>
    <xf numFmtId="178" fontId="39" fillId="0" borderId="173" xfId="8" applyNumberFormat="1" applyFont="1" applyBorder="1" applyAlignment="1">
      <alignment horizontal="center" vertical="center"/>
    </xf>
    <xf numFmtId="178" fontId="39" fillId="0" borderId="174" xfId="8" applyNumberFormat="1" applyFont="1" applyBorder="1" applyAlignment="1">
      <alignment horizontal="left" vertical="center"/>
    </xf>
    <xf numFmtId="178" fontId="39" fillId="0" borderId="60" xfId="8" applyNumberFormat="1" applyFont="1" applyBorder="1" applyAlignment="1">
      <alignment horizontal="center" vertical="center"/>
    </xf>
    <xf numFmtId="178" fontId="39" fillId="0" borderId="112" xfId="8" applyNumberFormat="1" applyFont="1" applyBorder="1" applyAlignment="1">
      <alignment horizontal="center" vertical="center" shrinkToFit="1"/>
    </xf>
    <xf numFmtId="178" fontId="39" fillId="0" borderId="125" xfId="8" applyNumberFormat="1" applyFont="1" applyBorder="1" applyAlignment="1">
      <alignment horizontal="center" vertical="center"/>
    </xf>
    <xf numFmtId="178" fontId="39" fillId="0" borderId="80" xfId="8" applyNumberFormat="1" applyFont="1" applyBorder="1" applyAlignment="1">
      <alignment horizontal="center" vertical="center" shrinkToFit="1"/>
    </xf>
    <xf numFmtId="178" fontId="39" fillId="0" borderId="83" xfId="8" applyNumberFormat="1" applyFont="1" applyBorder="1" applyAlignment="1">
      <alignment horizontal="center" vertical="center" shrinkToFit="1"/>
    </xf>
    <xf numFmtId="178" fontId="39" fillId="0" borderId="90" xfId="8" applyNumberFormat="1" applyFont="1" applyBorder="1" applyAlignment="1">
      <alignment horizontal="center" vertical="center"/>
    </xf>
    <xf numFmtId="178" fontId="39" fillId="0" borderId="0" xfId="8" applyNumberFormat="1" applyFont="1" applyAlignment="1">
      <alignment horizontal="center" vertical="center"/>
    </xf>
    <xf numFmtId="178" fontId="39" fillId="0" borderId="105" xfId="8" applyNumberFormat="1" applyFont="1" applyBorder="1" applyAlignment="1">
      <alignment horizontal="center" vertical="center"/>
    </xf>
    <xf numFmtId="178" fontId="39" fillId="0" borderId="100" xfId="8" applyNumberFormat="1" applyFont="1" applyBorder="1" applyAlignment="1">
      <alignment horizontal="center" vertical="center"/>
    </xf>
    <xf numFmtId="178" fontId="39" fillId="0" borderId="107" xfId="8" applyNumberFormat="1" applyFont="1" applyBorder="1" applyAlignment="1">
      <alignment horizontal="center" vertical="center" shrinkToFit="1"/>
    </xf>
    <xf numFmtId="178" fontId="39" fillId="0" borderId="175" xfId="8" applyNumberFormat="1" applyFont="1" applyBorder="1" applyAlignment="1">
      <alignment horizontal="center" vertical="center"/>
    </xf>
    <xf numFmtId="0" fontId="46" fillId="0" borderId="133" xfId="8" applyFont="1" applyBorder="1" applyAlignment="1">
      <alignment horizontal="left" vertical="center"/>
    </xf>
    <xf numFmtId="0" fontId="46" fillId="0" borderId="133" xfId="8" applyFont="1" applyBorder="1" applyAlignment="1">
      <alignment horizontal="left" vertical="center" shrinkToFit="1"/>
    </xf>
    <xf numFmtId="180" fontId="47" fillId="0" borderId="133" xfId="8" applyNumberFormat="1" applyFont="1" applyBorder="1" applyAlignment="1">
      <alignment horizontal="left" vertical="center" wrapText="1"/>
    </xf>
    <xf numFmtId="0" fontId="46" fillId="0" borderId="176" xfId="8" applyFont="1" applyBorder="1" applyAlignment="1">
      <alignment horizontal="left" vertical="center"/>
    </xf>
    <xf numFmtId="0" fontId="46" fillId="0" borderId="177" xfId="8" applyFont="1" applyBorder="1" applyAlignment="1">
      <alignment horizontal="left" vertical="center" shrinkToFit="1"/>
    </xf>
    <xf numFmtId="179" fontId="39" fillId="0" borderId="177" xfId="8" applyNumberFormat="1" applyFont="1" applyBorder="1" applyAlignment="1">
      <alignment horizontal="center" vertical="center" wrapText="1"/>
    </xf>
    <xf numFmtId="180" fontId="47" fillId="0" borderId="178" xfId="8" applyNumberFormat="1" applyFont="1" applyBorder="1" applyAlignment="1">
      <alignment horizontal="left" vertical="center" wrapText="1"/>
    </xf>
    <xf numFmtId="178" fontId="39" fillId="0" borderId="179" xfId="8" applyNumberFormat="1" applyFont="1" applyBorder="1" applyAlignment="1">
      <alignment horizontal="left" vertical="center"/>
    </xf>
    <xf numFmtId="178" fontId="39" fillId="0" borderId="180" xfId="8" applyNumberFormat="1" applyFont="1" applyBorder="1" applyAlignment="1">
      <alignment horizontal="left" vertical="center"/>
    </xf>
    <xf numFmtId="178" fontId="39" fillId="0" borderId="181" xfId="8" applyNumberFormat="1" applyFont="1" applyBorder="1" applyAlignment="1">
      <alignment horizontal="center" vertical="center" shrinkToFit="1"/>
    </xf>
    <xf numFmtId="178" fontId="39" fillId="0" borderId="182" xfId="8" applyNumberFormat="1" applyFont="1" applyBorder="1" applyAlignment="1">
      <alignment horizontal="center" vertical="center"/>
    </xf>
    <xf numFmtId="0" fontId="46" fillId="0" borderId="140" xfId="8" applyFont="1" applyBorder="1" applyAlignment="1">
      <alignment horizontal="left" vertical="center"/>
    </xf>
    <xf numFmtId="178" fontId="39" fillId="0" borderId="183" xfId="8" applyNumberFormat="1" applyFont="1" applyBorder="1" applyAlignment="1">
      <alignment horizontal="center" vertical="center"/>
    </xf>
    <xf numFmtId="178" fontId="39" fillId="0" borderId="184" xfId="8" applyNumberFormat="1" applyFont="1" applyBorder="1" applyAlignment="1">
      <alignment horizontal="center" vertical="center"/>
    </xf>
    <xf numFmtId="178" fontId="39" fillId="0" borderId="185" xfId="8" applyNumberFormat="1" applyFont="1" applyBorder="1" applyAlignment="1">
      <alignment horizontal="center" vertical="center"/>
    </xf>
    <xf numFmtId="178" fontId="39" fillId="0" borderId="186" xfId="8" applyNumberFormat="1" applyFont="1" applyBorder="1" applyAlignment="1">
      <alignment horizontal="center" vertical="center"/>
    </xf>
    <xf numFmtId="178" fontId="39" fillId="0" borderId="187" xfId="8" applyNumberFormat="1" applyFont="1" applyBorder="1" applyAlignment="1">
      <alignment horizontal="center" vertical="center"/>
    </xf>
    <xf numFmtId="178" fontId="39" fillId="0" borderId="188" xfId="8" applyNumberFormat="1" applyFont="1" applyBorder="1" applyAlignment="1">
      <alignment horizontal="center" vertical="center"/>
    </xf>
    <xf numFmtId="178" fontId="39" fillId="0" borderId="189" xfId="8" applyNumberFormat="1" applyFont="1" applyBorder="1" applyAlignment="1">
      <alignment horizontal="center" vertical="center"/>
    </xf>
    <xf numFmtId="178" fontId="39" fillId="0" borderId="190" xfId="8" applyNumberFormat="1" applyFont="1" applyBorder="1" applyAlignment="1">
      <alignment horizontal="center" vertical="center"/>
    </xf>
    <xf numFmtId="178" fontId="39" fillId="0" borderId="126" xfId="8" applyNumberFormat="1" applyFont="1" applyBorder="1" applyAlignment="1">
      <alignment horizontal="center" vertical="center"/>
    </xf>
    <xf numFmtId="178" fontId="39" fillId="0" borderId="191" xfId="8" applyNumberFormat="1" applyFont="1" applyBorder="1" applyAlignment="1">
      <alignment horizontal="center" vertical="center"/>
    </xf>
    <xf numFmtId="178" fontId="39" fillId="0" borderId="192" xfId="8" applyNumberFormat="1" applyFont="1" applyBorder="1" applyAlignment="1">
      <alignment horizontal="center" vertical="center"/>
    </xf>
    <xf numFmtId="178" fontId="39" fillId="0" borderId="193" xfId="8" applyNumberFormat="1" applyFont="1" applyBorder="1" applyAlignment="1">
      <alignment horizontal="center" vertical="center"/>
    </xf>
    <xf numFmtId="178" fontId="39" fillId="0" borderId="194" xfId="8" applyNumberFormat="1" applyFont="1" applyBorder="1" applyAlignment="1">
      <alignment horizontal="center" vertical="center"/>
    </xf>
    <xf numFmtId="178" fontId="39" fillId="0" borderId="195" xfId="8" applyNumberFormat="1" applyFont="1" applyBorder="1" applyAlignment="1">
      <alignment horizontal="center" vertical="center"/>
    </xf>
    <xf numFmtId="0" fontId="46" fillId="0" borderId="124" xfId="8" applyFont="1" applyBorder="1" applyAlignment="1">
      <alignment horizontal="left" vertical="center"/>
    </xf>
    <xf numFmtId="0" fontId="46" fillId="0" borderId="59" xfId="8" applyFont="1" applyBorder="1" applyAlignment="1">
      <alignment horizontal="left" vertical="center"/>
    </xf>
    <xf numFmtId="0" fontId="46" fillId="0" borderId="59" xfId="8" applyFont="1" applyBorder="1" applyAlignment="1">
      <alignment horizontal="left" vertical="center" shrinkToFit="1"/>
    </xf>
    <xf numFmtId="178" fontId="39" fillId="0" borderId="59" xfId="8" applyNumberFormat="1" applyFont="1" applyBorder="1" applyAlignment="1">
      <alignment horizontal="left" vertical="center"/>
    </xf>
    <xf numFmtId="178" fontId="39" fillId="0" borderId="59" xfId="8" applyNumberFormat="1" applyFont="1" applyBorder="1" applyAlignment="1">
      <alignment horizontal="center" vertical="center"/>
    </xf>
    <xf numFmtId="179" fontId="39" fillId="0" borderId="59" xfId="8" applyNumberFormat="1" applyFont="1" applyBorder="1" applyAlignment="1">
      <alignment horizontal="center" vertical="center" wrapText="1"/>
    </xf>
    <xf numFmtId="180" fontId="47" fillId="0" borderId="59" xfId="8" applyNumberFormat="1" applyFont="1" applyBorder="1" applyAlignment="1">
      <alignment horizontal="left" vertical="center" wrapText="1"/>
    </xf>
    <xf numFmtId="0" fontId="46" fillId="0" borderId="109" xfId="8" applyFont="1" applyBorder="1" applyAlignment="1">
      <alignment horizontal="left" vertical="center"/>
    </xf>
    <xf numFmtId="178" fontId="39" fillId="0" borderId="93" xfId="8" applyNumberFormat="1" applyFont="1" applyBorder="1" applyAlignment="1">
      <alignment horizontal="left" vertical="center"/>
    </xf>
    <xf numFmtId="178" fontId="39" fillId="0" borderId="85" xfId="8" applyNumberFormat="1" applyFont="1" applyBorder="1" applyAlignment="1">
      <alignment horizontal="left" vertical="center"/>
    </xf>
    <xf numFmtId="178" fontId="39" fillId="0" borderId="132" xfId="8" applyNumberFormat="1" applyFont="1" applyBorder="1" applyAlignment="1">
      <alignment horizontal="center" vertical="center" shrinkToFit="1"/>
    </xf>
    <xf numFmtId="178" fontId="39" fillId="0" borderId="151" xfId="8" applyNumberFormat="1" applyFont="1" applyBorder="1" applyAlignment="1">
      <alignment horizontal="center" vertical="center"/>
    </xf>
    <xf numFmtId="178" fontId="39" fillId="0" borderId="197" xfId="8" applyNumberFormat="1" applyFont="1" applyBorder="1" applyAlignment="1">
      <alignment horizontal="center" vertical="center"/>
    </xf>
    <xf numFmtId="178" fontId="39" fillId="0" borderId="76" xfId="8" applyNumberFormat="1" applyFont="1" applyBorder="1" applyAlignment="1">
      <alignment horizontal="center" vertical="center"/>
    </xf>
    <xf numFmtId="178" fontId="39" fillId="0" borderId="110" xfId="8" applyNumberFormat="1" applyFont="1" applyBorder="1" applyAlignment="1">
      <alignment horizontal="left" vertical="center" shrinkToFit="1"/>
    </xf>
    <xf numFmtId="178" fontId="39" fillId="0" borderId="81" xfId="8" applyNumberFormat="1" applyFont="1" applyBorder="1" applyAlignment="1">
      <alignment horizontal="left" vertical="center" shrinkToFit="1"/>
    </xf>
    <xf numFmtId="178" fontId="39" fillId="0" borderId="113" xfId="8" applyNumberFormat="1" applyFont="1" applyBorder="1" applyAlignment="1">
      <alignment horizontal="left" vertical="center" shrinkToFit="1"/>
    </xf>
    <xf numFmtId="178" fontId="39" fillId="0" borderId="198" xfId="8" applyNumberFormat="1" applyFont="1" applyBorder="1" applyAlignment="1">
      <alignment horizontal="left" vertical="center"/>
    </xf>
    <xf numFmtId="178" fontId="39" fillId="0" borderId="106" xfId="8" applyNumberFormat="1" applyFont="1" applyBorder="1" applyAlignment="1">
      <alignment horizontal="left" vertical="center"/>
    </xf>
    <xf numFmtId="178" fontId="39" fillId="0" borderId="199" xfId="8" applyNumberFormat="1" applyFont="1" applyBorder="1" applyAlignment="1">
      <alignment horizontal="center" vertical="center"/>
    </xf>
    <xf numFmtId="178" fontId="39" fillId="0" borderId="175" xfId="8" applyNumberFormat="1" applyFont="1" applyBorder="1" applyAlignment="1">
      <alignment horizontal="left" vertical="center"/>
    </xf>
    <xf numFmtId="178" fontId="39" fillId="0" borderId="109" xfId="8" applyNumberFormat="1" applyFont="1" applyBorder="1" applyAlignment="1">
      <alignment horizontal="center" vertical="center" shrinkToFit="1"/>
    </xf>
    <xf numFmtId="0" fontId="46" fillId="0" borderId="160" xfId="8" applyFont="1" applyBorder="1" applyAlignment="1">
      <alignment horizontal="left" vertical="center" shrinkToFit="1"/>
    </xf>
    <xf numFmtId="178" fontId="39" fillId="0" borderId="73" xfId="8" applyNumberFormat="1" applyFont="1" applyBorder="1" applyAlignment="1">
      <alignment horizontal="center" vertical="center" shrinkToFit="1"/>
    </xf>
    <xf numFmtId="0" fontId="52" fillId="0" borderId="0" xfId="8" applyFont="1">
      <alignment vertical="center"/>
    </xf>
    <xf numFmtId="178" fontId="39" fillId="0" borderId="85" xfId="8" applyNumberFormat="1" applyFont="1" applyBorder="1" applyAlignment="1">
      <alignment horizontal="center" vertical="center"/>
    </xf>
    <xf numFmtId="178" fontId="39" fillId="0" borderId="203" xfId="8" applyNumberFormat="1" applyFont="1" applyBorder="1" applyAlignment="1">
      <alignment horizontal="center" vertical="center"/>
    </xf>
    <xf numFmtId="178" fontId="39" fillId="0" borderId="204" xfId="8" applyNumberFormat="1" applyFont="1" applyBorder="1" applyAlignment="1">
      <alignment horizontal="left" vertical="center"/>
    </xf>
    <xf numFmtId="178" fontId="39" fillId="0" borderId="205" xfId="8" applyNumberFormat="1" applyFont="1" applyBorder="1" applyAlignment="1">
      <alignment horizontal="center" vertical="center"/>
    </xf>
    <xf numFmtId="178" fontId="39" fillId="0" borderId="74" xfId="8" applyNumberFormat="1" applyFont="1" applyBorder="1" applyAlignment="1">
      <alignment horizontal="center" vertical="center" shrinkToFit="1"/>
    </xf>
    <xf numFmtId="178" fontId="39" fillId="0" borderId="206" xfId="8" applyNumberFormat="1" applyFont="1" applyBorder="1" applyAlignment="1">
      <alignment horizontal="left" vertical="center"/>
    </xf>
    <xf numFmtId="178" fontId="39" fillId="0" borderId="207" xfId="8" applyNumberFormat="1" applyFont="1" applyBorder="1" applyAlignment="1">
      <alignment horizontal="left" vertical="center"/>
    </xf>
    <xf numFmtId="178" fontId="39" fillId="0" borderId="208" xfId="8" applyNumberFormat="1" applyFont="1" applyBorder="1" applyAlignment="1">
      <alignment horizontal="center" vertical="center" shrinkToFit="1"/>
    </xf>
    <xf numFmtId="178" fontId="39" fillId="0" borderId="208" xfId="8" applyNumberFormat="1" applyFont="1" applyBorder="1" applyAlignment="1">
      <alignment horizontal="center" vertical="center"/>
    </xf>
    <xf numFmtId="178" fontId="39" fillId="0" borderId="209" xfId="8" applyNumberFormat="1" applyFont="1" applyBorder="1" applyAlignment="1">
      <alignment horizontal="center" vertical="center"/>
    </xf>
    <xf numFmtId="178" fontId="39" fillId="0" borderId="210" xfId="8" applyNumberFormat="1" applyFont="1" applyBorder="1" applyAlignment="1">
      <alignment horizontal="center" vertical="center"/>
    </xf>
    <xf numFmtId="178" fontId="39" fillId="0" borderId="90" xfId="8" applyNumberFormat="1" applyFont="1" applyBorder="1" applyAlignment="1">
      <alignment horizontal="center" vertical="center" shrinkToFit="1"/>
    </xf>
    <xf numFmtId="0" fontId="39" fillId="0" borderId="141" xfId="8" applyFont="1" applyBorder="1" applyAlignment="1">
      <alignment horizontal="left" vertical="center"/>
    </xf>
    <xf numFmtId="0" fontId="46" fillId="0" borderId="60" xfId="8" applyFont="1" applyBorder="1" applyAlignment="1">
      <alignment horizontal="left" vertical="center" shrinkToFit="1"/>
    </xf>
    <xf numFmtId="178" fontId="39" fillId="0" borderId="61" xfId="8" applyNumberFormat="1" applyFont="1" applyBorder="1" applyAlignment="1">
      <alignment horizontal="center" vertical="center" shrinkToFit="1"/>
    </xf>
    <xf numFmtId="0" fontId="39" fillId="0" borderId="105" xfId="8" applyFont="1" applyBorder="1" applyAlignment="1">
      <alignment horizontal="left" vertical="center"/>
    </xf>
    <xf numFmtId="179" fontId="47" fillId="0" borderId="72" xfId="8" applyNumberFormat="1" applyFont="1" applyBorder="1" applyAlignment="1">
      <alignment horizontal="left" vertical="center" wrapText="1"/>
    </xf>
    <xf numFmtId="0" fontId="55" fillId="0" borderId="0" xfId="8" applyFont="1">
      <alignment vertical="center"/>
    </xf>
    <xf numFmtId="178" fontId="39" fillId="0" borderId="211" xfId="8" applyNumberFormat="1" applyFont="1" applyBorder="1" applyAlignment="1">
      <alignment horizontal="center" vertical="center"/>
    </xf>
    <xf numFmtId="178" fontId="39" fillId="0" borderId="212" xfId="8" applyNumberFormat="1" applyFont="1" applyBorder="1" applyAlignment="1">
      <alignment horizontal="center" vertical="center"/>
    </xf>
    <xf numFmtId="178" fontId="39" fillId="0" borderId="144" xfId="8" applyNumberFormat="1" applyFont="1" applyBorder="1" applyAlignment="1">
      <alignment horizontal="center" vertical="center" shrinkToFit="1"/>
    </xf>
    <xf numFmtId="178" fontId="39" fillId="0" borderId="213" xfId="8" applyNumberFormat="1" applyFont="1" applyBorder="1" applyAlignment="1">
      <alignment horizontal="center" vertical="center" shrinkToFit="1"/>
    </xf>
    <xf numFmtId="178" fontId="56" fillId="0" borderId="72" xfId="8" applyNumberFormat="1" applyFont="1" applyBorder="1" applyAlignment="1">
      <alignment horizontal="left" vertical="center"/>
    </xf>
    <xf numFmtId="178" fontId="39" fillId="0" borderId="214" xfId="8" applyNumberFormat="1" applyFont="1" applyBorder="1" applyAlignment="1">
      <alignment horizontal="center" vertical="center"/>
    </xf>
    <xf numFmtId="178" fontId="39" fillId="0" borderId="215" xfId="8" applyNumberFormat="1" applyFont="1" applyBorder="1" applyAlignment="1">
      <alignment horizontal="center" vertical="center"/>
    </xf>
    <xf numFmtId="178" fontId="39" fillId="0" borderId="71" xfId="8" applyNumberFormat="1" applyFont="1" applyBorder="1" applyAlignment="1">
      <alignment horizontal="left" vertical="center"/>
    </xf>
    <xf numFmtId="178" fontId="39" fillId="0" borderId="71" xfId="8" applyNumberFormat="1" applyFont="1" applyBorder="1" applyAlignment="1">
      <alignment horizontal="center" vertical="center"/>
    </xf>
    <xf numFmtId="178" fontId="39" fillId="7" borderId="73" xfId="8" applyNumberFormat="1" applyFont="1" applyFill="1" applyBorder="1" applyAlignment="1">
      <alignment horizontal="left" vertical="center"/>
    </xf>
    <xf numFmtId="178" fontId="39" fillId="7" borderId="203" xfId="8" applyNumberFormat="1" applyFont="1" applyFill="1" applyBorder="1" applyAlignment="1">
      <alignment horizontal="center" vertical="center"/>
    </xf>
    <xf numFmtId="178" fontId="39" fillId="7" borderId="150" xfId="8" applyNumberFormat="1" applyFont="1" applyFill="1" applyBorder="1" applyAlignment="1">
      <alignment horizontal="center" vertical="center"/>
    </xf>
    <xf numFmtId="9" fontId="39" fillId="7" borderId="0" xfId="8" applyNumberFormat="1" applyFont="1" applyFill="1">
      <alignment vertical="center"/>
    </xf>
    <xf numFmtId="0" fontId="39" fillId="7" borderId="0" xfId="8" applyFont="1" applyFill="1">
      <alignment vertical="center"/>
    </xf>
    <xf numFmtId="178" fontId="39" fillId="7" borderId="113" xfId="8" applyNumberFormat="1" applyFont="1" applyFill="1" applyBorder="1" applyAlignment="1">
      <alignment horizontal="left" vertical="center"/>
    </xf>
    <xf numFmtId="178" fontId="39" fillId="7" borderId="82" xfId="8" applyNumberFormat="1" applyFont="1" applyFill="1" applyBorder="1" applyAlignment="1">
      <alignment horizontal="center" vertical="center"/>
    </xf>
    <xf numFmtId="178" fontId="39" fillId="7" borderId="83" xfId="8" applyNumberFormat="1" applyFont="1" applyFill="1" applyBorder="1" applyAlignment="1">
      <alignment horizontal="center" vertical="center"/>
    </xf>
    <xf numFmtId="178" fontId="39" fillId="7" borderId="81" xfId="8" applyNumberFormat="1" applyFont="1" applyFill="1" applyBorder="1" applyAlignment="1">
      <alignment horizontal="left" vertical="center"/>
    </xf>
    <xf numFmtId="178" fontId="39" fillId="7" borderId="85" xfId="8" applyNumberFormat="1" applyFont="1" applyFill="1" applyBorder="1" applyAlignment="1">
      <alignment horizontal="center" vertical="center" shrinkToFit="1"/>
    </xf>
    <xf numFmtId="178" fontId="39" fillId="7" borderId="75" xfId="8" applyNumberFormat="1" applyFont="1" applyFill="1" applyBorder="1" applyAlignment="1">
      <alignment horizontal="center" vertical="center"/>
    </xf>
    <xf numFmtId="178" fontId="39" fillId="0" borderId="216" xfId="8" applyNumberFormat="1" applyFont="1" applyBorder="1" applyAlignment="1">
      <alignment horizontal="center" vertical="center"/>
    </xf>
    <xf numFmtId="178" fontId="39" fillId="0" borderId="217" xfId="8" applyNumberFormat="1" applyFont="1" applyBorder="1" applyAlignment="1">
      <alignment horizontal="center" vertical="center"/>
    </xf>
    <xf numFmtId="178" fontId="39" fillId="0" borderId="132" xfId="8" applyNumberFormat="1" applyFont="1" applyBorder="1" applyAlignment="1">
      <alignment horizontal="center" vertical="center"/>
    </xf>
    <xf numFmtId="178" fontId="39" fillId="0" borderId="158" xfId="8" applyNumberFormat="1" applyFont="1" applyBorder="1" applyAlignment="1">
      <alignment horizontal="center" vertical="center" shrinkToFit="1"/>
    </xf>
    <xf numFmtId="178" fontId="39" fillId="0" borderId="218" xfId="8" applyNumberFormat="1" applyFont="1" applyBorder="1" applyAlignment="1">
      <alignment horizontal="center" vertical="center"/>
    </xf>
    <xf numFmtId="178" fontId="39" fillId="0" borderId="219" xfId="8" applyNumberFormat="1" applyFont="1" applyBorder="1" applyAlignment="1">
      <alignment horizontal="center" vertical="center"/>
    </xf>
    <xf numFmtId="178" fontId="39" fillId="0" borderId="220" xfId="8" applyNumberFormat="1" applyFont="1" applyBorder="1" applyAlignment="1">
      <alignment horizontal="center" vertical="center" shrinkToFit="1"/>
    </xf>
    <xf numFmtId="178" fontId="39" fillId="0" borderId="221" xfId="8" applyNumberFormat="1" applyFont="1" applyBorder="1" applyAlignment="1">
      <alignment horizontal="center" vertical="center"/>
    </xf>
    <xf numFmtId="178" fontId="39" fillId="0" borderId="87" xfId="8" applyNumberFormat="1" applyFont="1" applyBorder="1" applyAlignment="1">
      <alignment horizontal="center" vertical="center"/>
    </xf>
    <xf numFmtId="178" fontId="39" fillId="0" borderId="95" xfId="8" applyNumberFormat="1" applyFont="1" applyBorder="1" applyAlignment="1">
      <alignment horizontal="center" vertical="center"/>
    </xf>
    <xf numFmtId="178" fontId="39" fillId="0" borderId="200" xfId="8" applyNumberFormat="1" applyFont="1" applyBorder="1" applyAlignment="1">
      <alignment horizontal="center" vertical="center" shrinkToFit="1"/>
    </xf>
    <xf numFmtId="178" fontId="39" fillId="0" borderId="146" xfId="8" applyNumberFormat="1" applyFont="1" applyBorder="1" applyAlignment="1">
      <alignment horizontal="left" vertical="center"/>
    </xf>
    <xf numFmtId="178" fontId="39" fillId="0" borderId="72" xfId="8" applyNumberFormat="1" applyFont="1" applyBorder="1" applyAlignment="1">
      <alignment horizontal="center" vertical="center" shrinkToFit="1"/>
    </xf>
    <xf numFmtId="180" fontId="47" fillId="0" borderId="72" xfId="8" applyNumberFormat="1" applyFont="1" applyBorder="1" applyAlignment="1">
      <alignment vertical="center" wrapText="1"/>
    </xf>
    <xf numFmtId="178" fontId="39" fillId="0" borderId="222" xfId="8" applyNumberFormat="1" applyFont="1" applyBorder="1" applyAlignment="1">
      <alignment horizontal="left" vertical="center"/>
    </xf>
    <xf numFmtId="178" fontId="39" fillId="0" borderId="223" xfId="8" applyNumberFormat="1" applyFont="1" applyBorder="1" applyAlignment="1">
      <alignment horizontal="center" vertical="center"/>
    </xf>
    <xf numFmtId="178" fontId="39" fillId="0" borderId="124" xfId="8" applyNumberFormat="1" applyFont="1" applyBorder="1" applyAlignment="1">
      <alignment horizontal="center" vertical="center" shrinkToFit="1"/>
    </xf>
    <xf numFmtId="178" fontId="39" fillId="0" borderId="120" xfId="8" applyNumberFormat="1" applyFont="1" applyBorder="1" applyAlignment="1">
      <alignment horizontal="left" vertical="center"/>
    </xf>
    <xf numFmtId="178" fontId="39" fillId="0" borderId="60" xfId="8" applyNumberFormat="1" applyFont="1" applyBorder="1" applyAlignment="1">
      <alignment horizontal="center" vertical="center" shrinkToFit="1"/>
    </xf>
    <xf numFmtId="178" fontId="39" fillId="0" borderId="75" xfId="8" applyNumberFormat="1" applyFont="1" applyBorder="1" applyAlignment="1">
      <alignment horizontal="center" vertical="center" shrinkToFit="1"/>
    </xf>
    <xf numFmtId="178" fontId="39" fillId="0" borderId="81" xfId="8" applyNumberFormat="1" applyFont="1" applyBorder="1" applyAlignment="1">
      <alignment horizontal="center" vertical="center"/>
    </xf>
    <xf numFmtId="0" fontId="46" fillId="0" borderId="224" xfId="8" applyFont="1" applyBorder="1" applyAlignment="1">
      <alignment horizontal="left" vertical="center" shrinkToFit="1"/>
    </xf>
    <xf numFmtId="178" fontId="39" fillId="0" borderId="225" xfId="8" applyNumberFormat="1" applyFont="1" applyBorder="1" applyAlignment="1">
      <alignment horizontal="center" vertical="center"/>
    </xf>
    <xf numFmtId="178" fontId="39" fillId="0" borderId="111" xfId="8" applyNumberFormat="1" applyFont="1" applyBorder="1" applyAlignment="1">
      <alignment horizontal="center" vertical="center" shrinkToFit="1"/>
    </xf>
    <xf numFmtId="0" fontId="39" fillId="0" borderId="110" xfId="8" applyFont="1" applyBorder="1" applyAlignment="1">
      <alignment horizontal="left" vertical="center"/>
    </xf>
    <xf numFmtId="178" fontId="39" fillId="0" borderId="176" xfId="8" applyNumberFormat="1" applyFont="1" applyBorder="1" applyAlignment="1">
      <alignment horizontal="center" vertical="center" shrinkToFit="1"/>
    </xf>
    <xf numFmtId="178" fontId="39" fillId="0" borderId="114" xfId="8" applyNumberFormat="1" applyFont="1" applyBorder="1" applyAlignment="1">
      <alignment horizontal="center" vertical="center"/>
    </xf>
    <xf numFmtId="178" fontId="39" fillId="0" borderId="226" xfId="8" applyNumberFormat="1" applyFont="1" applyBorder="1" applyAlignment="1">
      <alignment horizontal="center" vertical="center"/>
    </xf>
    <xf numFmtId="178" fontId="39" fillId="0" borderId="227" xfId="8" applyNumberFormat="1" applyFont="1" applyBorder="1" applyAlignment="1">
      <alignment horizontal="center" vertical="center"/>
    </xf>
    <xf numFmtId="178" fontId="39" fillId="0" borderId="228" xfId="8" applyNumberFormat="1" applyFont="1" applyBorder="1" applyAlignment="1">
      <alignment horizontal="left" vertical="center"/>
    </xf>
    <xf numFmtId="178" fontId="39" fillId="0" borderId="201" xfId="8" applyNumberFormat="1" applyFont="1" applyBorder="1" applyAlignment="1">
      <alignment horizontal="center" vertical="center" shrinkToFit="1"/>
    </xf>
    <xf numFmtId="178" fontId="39" fillId="0" borderId="129" xfId="8" applyNumberFormat="1" applyFont="1" applyBorder="1" applyAlignment="1">
      <alignment horizontal="center" vertical="center"/>
    </xf>
    <xf numFmtId="178" fontId="39" fillId="0" borderId="73" xfId="8" applyNumberFormat="1" applyFont="1" applyBorder="1" applyAlignment="1">
      <alignment horizontal="center" vertical="center"/>
    </xf>
    <xf numFmtId="178" fontId="39" fillId="0" borderId="222" xfId="8" applyNumberFormat="1" applyFont="1" applyBorder="1" applyAlignment="1">
      <alignment horizontal="center" vertical="center"/>
    </xf>
    <xf numFmtId="178" fontId="39" fillId="0" borderId="229" xfId="8" applyNumberFormat="1" applyFont="1" applyBorder="1" applyAlignment="1">
      <alignment horizontal="center" vertical="center"/>
    </xf>
    <xf numFmtId="178" fontId="39" fillId="0" borderId="121" xfId="8" applyNumberFormat="1" applyFont="1" applyBorder="1" applyAlignment="1">
      <alignment horizontal="center" vertical="center"/>
    </xf>
    <xf numFmtId="178" fontId="39" fillId="0" borderId="123" xfId="8" applyNumberFormat="1" applyFont="1" applyBorder="1" applyAlignment="1">
      <alignment horizontal="left" vertical="center"/>
    </xf>
    <xf numFmtId="178" fontId="39" fillId="0" borderId="230" xfId="8" applyNumberFormat="1" applyFont="1" applyBorder="1" applyAlignment="1">
      <alignment horizontal="center" vertical="center" shrinkToFit="1"/>
    </xf>
    <xf numFmtId="179" fontId="47" fillId="0" borderId="124" xfId="8" applyNumberFormat="1" applyFont="1" applyBorder="1" applyAlignment="1">
      <alignment horizontal="left" vertical="center" wrapText="1"/>
    </xf>
    <xf numFmtId="179" fontId="47" fillId="0" borderId="178" xfId="8" applyNumberFormat="1" applyFont="1" applyBorder="1" applyAlignment="1">
      <alignment horizontal="left" vertical="center" wrapText="1"/>
    </xf>
    <xf numFmtId="179" fontId="49" fillId="0" borderId="72" xfId="8" applyNumberFormat="1" applyFont="1" applyBorder="1" applyAlignment="1">
      <alignment horizontal="left" vertical="center" wrapText="1"/>
    </xf>
    <xf numFmtId="178" fontId="39" fillId="0" borderId="231" xfId="8" applyNumberFormat="1" applyFont="1" applyBorder="1" applyAlignment="1">
      <alignment horizontal="center" vertical="center"/>
    </xf>
    <xf numFmtId="178" fontId="58" fillId="0" borderId="72" xfId="8" applyNumberFormat="1" applyFont="1" applyBorder="1" applyAlignment="1">
      <alignment horizontal="left" vertical="center" shrinkToFit="1"/>
    </xf>
    <xf numFmtId="178" fontId="59" fillId="0" borderId="0" xfId="8" applyNumberFormat="1" applyFont="1" applyAlignment="1">
      <alignment vertical="center" shrinkToFit="1"/>
    </xf>
    <xf numFmtId="178" fontId="39" fillId="0" borderId="42" xfId="8" applyNumberFormat="1" applyFont="1" applyBorder="1" applyAlignment="1">
      <alignment horizontal="left" vertical="center"/>
    </xf>
    <xf numFmtId="178" fontId="39" fillId="0" borderId="81" xfId="8" applyNumberFormat="1" applyFont="1" applyBorder="1">
      <alignment vertical="center"/>
    </xf>
    <xf numFmtId="178" fontId="39" fillId="0" borderId="118" xfId="8" applyNumberFormat="1" applyFont="1" applyBorder="1" applyAlignment="1">
      <alignment horizontal="left" vertical="center"/>
    </xf>
    <xf numFmtId="178" fontId="39" fillId="0" borderId="160" xfId="8" applyNumberFormat="1" applyFont="1" applyBorder="1" applyAlignment="1">
      <alignment horizontal="center" vertical="center" shrinkToFit="1"/>
    </xf>
    <xf numFmtId="0" fontId="39" fillId="0" borderId="0" xfId="8" applyFont="1" applyAlignment="1">
      <alignment vertical="center" shrinkToFit="1"/>
    </xf>
    <xf numFmtId="178" fontId="39" fillId="0" borderId="222" xfId="8" applyNumberFormat="1" applyFont="1" applyBorder="1" applyAlignment="1">
      <alignment horizontal="left" vertical="center" shrinkToFit="1"/>
    </xf>
    <xf numFmtId="179" fontId="39" fillId="0" borderId="0" xfId="8" applyNumberFormat="1" applyFont="1" applyAlignment="1">
      <alignment horizontal="center" vertical="center"/>
    </xf>
    <xf numFmtId="180" fontId="39" fillId="0" borderId="0" xfId="8" applyNumberFormat="1" applyFont="1" applyAlignment="1">
      <alignment horizontal="left" vertical="center"/>
    </xf>
    <xf numFmtId="0" fontId="59" fillId="0" borderId="0" xfId="8" applyFont="1" applyAlignment="1">
      <alignment vertical="center" wrapText="1"/>
    </xf>
    <xf numFmtId="177" fontId="44" fillId="0" borderId="144" xfId="9" applyNumberFormat="1" applyFont="1" applyFill="1" applyBorder="1" applyAlignment="1">
      <alignment horizontal="center" vertical="center" shrinkToFit="1"/>
    </xf>
    <xf numFmtId="0" fontId="39" fillId="0" borderId="59" xfId="8" applyFont="1" applyBorder="1">
      <alignment vertical="center"/>
    </xf>
    <xf numFmtId="0" fontId="39" fillId="0" borderId="59" xfId="8" applyFont="1" applyBorder="1" applyAlignment="1">
      <alignment vertical="center" shrinkToFit="1"/>
    </xf>
    <xf numFmtId="179" fontId="39" fillId="0" borderId="59" xfId="8" applyNumberFormat="1" applyFont="1" applyBorder="1" applyAlignment="1">
      <alignment horizontal="center" vertical="center"/>
    </xf>
    <xf numFmtId="178" fontId="39" fillId="0" borderId="59" xfId="8" applyNumberFormat="1" applyFont="1" applyBorder="1" applyAlignment="1">
      <alignment horizontal="left" vertical="center" shrinkToFit="1"/>
    </xf>
    <xf numFmtId="0" fontId="48" fillId="0" borderId="59" xfId="8" applyFont="1" applyBorder="1">
      <alignment vertical="center"/>
    </xf>
    <xf numFmtId="178" fontId="39" fillId="0" borderId="59" xfId="8" applyNumberFormat="1" applyFont="1" applyBorder="1" applyAlignment="1">
      <alignment vertical="center" shrinkToFit="1"/>
    </xf>
    <xf numFmtId="178" fontId="47" fillId="0" borderId="59" xfId="8" applyNumberFormat="1" applyFont="1" applyBorder="1" applyAlignment="1">
      <alignment horizontal="left" vertical="center" wrapText="1"/>
    </xf>
    <xf numFmtId="178" fontId="39" fillId="0" borderId="0" xfId="8" applyNumberFormat="1" applyFont="1" applyAlignment="1">
      <alignment horizontal="center" vertical="center" shrinkToFit="1"/>
    </xf>
    <xf numFmtId="178" fontId="59" fillId="0" borderId="0" xfId="8" applyNumberFormat="1" applyFont="1" applyAlignment="1">
      <alignment vertical="center" wrapText="1"/>
    </xf>
    <xf numFmtId="178" fontId="39" fillId="0" borderId="0" xfId="8" applyNumberFormat="1" applyFont="1">
      <alignment vertical="center"/>
    </xf>
    <xf numFmtId="0" fontId="39" fillId="0" borderId="59" xfId="8" applyFont="1" applyBorder="1" applyAlignment="1">
      <alignment horizontal="left" vertical="center" shrinkToFit="1"/>
    </xf>
    <xf numFmtId="178" fontId="39" fillId="0" borderId="59" xfId="8" applyNumberFormat="1" applyFont="1" applyBorder="1">
      <alignment vertical="center"/>
    </xf>
    <xf numFmtId="178" fontId="39" fillId="0" borderId="0" xfId="8" applyNumberFormat="1" applyFont="1" applyAlignment="1">
      <alignment vertical="center" shrinkToFit="1"/>
    </xf>
    <xf numFmtId="0" fontId="39" fillId="0" borderId="0" xfId="8" applyFont="1" applyAlignment="1">
      <alignment vertical="center" wrapText="1" shrinkToFit="1"/>
    </xf>
    <xf numFmtId="0" fontId="48" fillId="0" borderId="59" xfId="8" applyFont="1" applyBorder="1" applyAlignment="1">
      <alignment horizontal="left" vertical="center" shrinkToFit="1"/>
    </xf>
    <xf numFmtId="179" fontId="47" fillId="0" borderId="59" xfId="8" applyNumberFormat="1" applyFont="1" applyBorder="1" applyAlignment="1">
      <alignment horizontal="center" vertical="center"/>
    </xf>
    <xf numFmtId="0" fontId="63" fillId="0" borderId="59" xfId="8" applyFont="1" applyBorder="1" applyAlignment="1">
      <alignment vertical="center" shrinkToFit="1"/>
    </xf>
    <xf numFmtId="178" fontId="56" fillId="0" borderId="0" xfId="8" applyNumberFormat="1" applyFont="1">
      <alignment vertical="center"/>
    </xf>
    <xf numFmtId="0" fontId="64" fillId="0" borderId="0" xfId="0" applyFont="1">
      <alignment vertical="center"/>
    </xf>
    <xf numFmtId="0" fontId="65" fillId="0" borderId="0" xfId="0" applyFont="1">
      <alignment vertical="center"/>
    </xf>
    <xf numFmtId="0" fontId="0" fillId="0" borderId="17" xfId="0" applyBorder="1" applyAlignment="1">
      <alignment horizontal="center" vertical="center" wrapText="1"/>
    </xf>
    <xf numFmtId="0" fontId="0" fillId="0" borderId="17" xfId="0" applyBorder="1" applyAlignment="1">
      <alignment horizontal="left" vertical="center"/>
    </xf>
    <xf numFmtId="0" fontId="0" fillId="4" borderId="70" xfId="0" applyFill="1" applyBorder="1" applyAlignment="1">
      <alignment horizontal="center" vertical="center"/>
    </xf>
    <xf numFmtId="0" fontId="0" fillId="4" borderId="238" xfId="0" applyFill="1" applyBorder="1" applyAlignment="1">
      <alignment horizontal="center" vertical="center"/>
    </xf>
    <xf numFmtId="0" fontId="3" fillId="3" borderId="70" xfId="3" applyBorder="1" applyAlignment="1">
      <alignment horizontal="center" vertical="center"/>
    </xf>
    <xf numFmtId="0" fontId="3" fillId="3" borderId="238" xfId="3" applyBorder="1" applyAlignment="1">
      <alignment horizontal="center" vertical="center"/>
    </xf>
    <xf numFmtId="0" fontId="2" fillId="2" borderId="239" xfId="2" applyBorder="1" applyAlignment="1">
      <alignment horizontal="center" vertical="center"/>
    </xf>
    <xf numFmtId="0" fontId="2" fillId="2" borderId="19" xfId="2" applyBorder="1" applyAlignment="1">
      <alignment horizontal="center" vertical="center"/>
    </xf>
    <xf numFmtId="0" fontId="0" fillId="0" borderId="15" xfId="0" applyBorder="1" applyAlignment="1">
      <alignment horizontal="left" vertical="center"/>
    </xf>
    <xf numFmtId="0" fontId="0" fillId="0" borderId="240" xfId="0" applyBorder="1">
      <alignment vertical="center"/>
    </xf>
    <xf numFmtId="182" fontId="0" fillId="4" borderId="69" xfId="1" applyNumberFormat="1" applyFont="1" applyFill="1" applyBorder="1" applyAlignment="1">
      <alignment horizontal="right" vertical="center"/>
    </xf>
    <xf numFmtId="0" fontId="0" fillId="0" borderId="241" xfId="0" applyBorder="1">
      <alignment vertical="center"/>
    </xf>
    <xf numFmtId="176" fontId="3" fillId="3" borderId="69" xfId="3" applyNumberFormat="1" applyBorder="1">
      <alignment vertical="center"/>
    </xf>
    <xf numFmtId="182" fontId="0" fillId="5" borderId="242" xfId="1" applyNumberFormat="1" applyFont="1" applyFill="1" applyBorder="1">
      <alignment vertical="center"/>
    </xf>
    <xf numFmtId="0" fontId="0" fillId="0" borderId="24" xfId="0" applyBorder="1">
      <alignment vertical="center"/>
    </xf>
    <xf numFmtId="0" fontId="0" fillId="0" borderId="6" xfId="0" applyBorder="1" applyAlignment="1">
      <alignment horizontal="center" vertical="center" wrapText="1"/>
    </xf>
    <xf numFmtId="0" fontId="0" fillId="0" borderId="6" xfId="0" applyBorder="1" applyAlignment="1">
      <alignment horizontal="left" vertical="center"/>
    </xf>
    <xf numFmtId="0" fontId="0" fillId="0" borderId="243" xfId="0" applyBorder="1">
      <alignment vertical="center"/>
    </xf>
    <xf numFmtId="182" fontId="0" fillId="4" borderId="65" xfId="1" applyNumberFormat="1" applyFont="1" applyFill="1" applyBorder="1" applyAlignment="1">
      <alignment horizontal="right" vertical="center"/>
    </xf>
    <xf numFmtId="0" fontId="0" fillId="0" borderId="66" xfId="0" applyBorder="1">
      <alignment vertical="center"/>
    </xf>
    <xf numFmtId="176" fontId="3" fillId="3" borderId="65" xfId="3" applyNumberFormat="1" applyBorder="1">
      <alignment vertical="center"/>
    </xf>
    <xf numFmtId="182" fontId="0" fillId="5" borderId="244" xfId="1" applyNumberFormat="1" applyFont="1" applyFill="1" applyBorder="1">
      <alignment vertical="center"/>
    </xf>
    <xf numFmtId="0" fontId="0" fillId="0" borderId="7" xfId="0" applyBorder="1">
      <alignment vertical="center"/>
    </xf>
    <xf numFmtId="0" fontId="0" fillId="0" borderId="251" xfId="0" applyBorder="1" applyAlignment="1">
      <alignment horizontal="center" vertical="center" wrapText="1"/>
    </xf>
    <xf numFmtId="0" fontId="0" fillId="0" borderId="251" xfId="0" applyBorder="1" applyAlignment="1">
      <alignment horizontal="left" vertical="center"/>
    </xf>
    <xf numFmtId="0" fontId="0" fillId="0" borderId="252" xfId="0" applyBorder="1">
      <alignment vertical="center"/>
    </xf>
    <xf numFmtId="182" fontId="0" fillId="4" borderId="253" xfId="1" applyNumberFormat="1" applyFont="1" applyFill="1" applyBorder="1" applyAlignment="1">
      <alignment horizontal="right" vertical="center"/>
    </xf>
    <xf numFmtId="0" fontId="0" fillId="0" borderId="254" xfId="0" applyBorder="1">
      <alignment vertical="center"/>
    </xf>
    <xf numFmtId="176" fontId="3" fillId="3" borderId="253" xfId="3" applyNumberFormat="1" applyBorder="1">
      <alignment vertical="center"/>
    </xf>
    <xf numFmtId="182" fontId="0" fillId="5" borderId="255" xfId="1" applyNumberFormat="1" applyFont="1" applyFill="1" applyBorder="1">
      <alignment vertical="center"/>
    </xf>
    <xf numFmtId="0" fontId="0" fillId="0" borderId="256" xfId="0" applyBorder="1">
      <alignment vertical="center"/>
    </xf>
    <xf numFmtId="0" fontId="68" fillId="9" borderId="10" xfId="4" applyFont="1" applyFill="1" applyBorder="1">
      <alignment vertical="center"/>
    </xf>
    <xf numFmtId="0" fontId="69" fillId="0" borderId="12" xfId="4" applyFont="1" applyBorder="1" applyAlignment="1">
      <alignment horizontal="center" vertical="center"/>
    </xf>
    <xf numFmtId="0" fontId="68" fillId="9" borderId="6" xfId="4" applyFont="1" applyFill="1" applyBorder="1">
      <alignment vertical="center"/>
    </xf>
    <xf numFmtId="0" fontId="67" fillId="9" borderId="18" xfId="4" applyFont="1" applyFill="1" applyBorder="1" applyAlignment="1">
      <alignment horizontal="center" vertical="center" wrapText="1"/>
    </xf>
    <xf numFmtId="0" fontId="68" fillId="9" borderId="17" xfId="4" applyFont="1" applyFill="1" applyBorder="1">
      <alignment vertical="center"/>
    </xf>
    <xf numFmtId="0" fontId="69" fillId="0" borderId="19" xfId="4" applyFont="1" applyBorder="1" applyAlignment="1">
      <alignment horizontal="center" vertical="center"/>
    </xf>
    <xf numFmtId="0" fontId="70" fillId="10" borderId="10" xfId="4" applyFont="1" applyFill="1" applyBorder="1">
      <alignment vertical="center"/>
    </xf>
    <xf numFmtId="0" fontId="68" fillId="10" borderId="6" xfId="4" applyFont="1" applyFill="1" applyBorder="1">
      <alignment vertical="center"/>
    </xf>
    <xf numFmtId="0" fontId="69" fillId="0" borderId="7" xfId="4" applyFont="1" applyBorder="1" applyAlignment="1">
      <alignment horizontal="center" vertical="center"/>
    </xf>
    <xf numFmtId="0" fontId="68" fillId="10" borderId="17" xfId="4" applyFont="1" applyFill="1" applyBorder="1">
      <alignment vertical="center"/>
    </xf>
    <xf numFmtId="0" fontId="68" fillId="10" borderId="15" xfId="4" applyFont="1" applyFill="1" applyBorder="1">
      <alignment vertical="center"/>
    </xf>
    <xf numFmtId="0" fontId="69" fillId="0" borderId="24" xfId="4" applyFont="1" applyBorder="1" applyAlignment="1">
      <alignment horizontal="center" vertical="center"/>
    </xf>
    <xf numFmtId="0" fontId="68" fillId="0" borderId="6" xfId="4" applyFont="1" applyBorder="1">
      <alignment vertical="center"/>
    </xf>
    <xf numFmtId="0" fontId="68" fillId="0" borderId="27" xfId="4" applyFont="1" applyBorder="1">
      <alignment vertical="center"/>
    </xf>
    <xf numFmtId="0" fontId="69" fillId="0" borderId="28" xfId="4" applyFont="1" applyBorder="1" applyAlignment="1">
      <alignment horizontal="center" vertical="center"/>
    </xf>
    <xf numFmtId="0" fontId="68" fillId="0" borderId="17" xfId="4" applyFont="1" applyBorder="1">
      <alignment vertical="center"/>
    </xf>
    <xf numFmtId="0" fontId="68" fillId="9" borderId="15" xfId="4" applyFont="1" applyFill="1" applyBorder="1">
      <alignment vertical="center"/>
    </xf>
    <xf numFmtId="0" fontId="68" fillId="11" borderId="10" xfId="4" applyFont="1" applyFill="1" applyBorder="1">
      <alignment vertical="center"/>
    </xf>
    <xf numFmtId="0" fontId="71" fillId="0" borderId="0" xfId="0" applyFont="1">
      <alignment vertical="center"/>
    </xf>
    <xf numFmtId="0" fontId="71" fillId="0" borderId="52" xfId="0" applyFont="1" applyBorder="1">
      <alignment vertical="center"/>
    </xf>
    <xf numFmtId="0" fontId="17" fillId="0" borderId="0" xfId="0" applyFont="1" applyAlignment="1">
      <alignment horizontal="left" vertical="top" indent="1"/>
    </xf>
    <xf numFmtId="178" fontId="40" fillId="7" borderId="222" xfId="8" applyNumberFormat="1" applyFont="1" applyFill="1" applyBorder="1" applyAlignment="1">
      <alignment horizontal="left" vertical="center" wrapText="1"/>
    </xf>
    <xf numFmtId="0" fontId="41" fillId="0" borderId="0" xfId="8" applyFont="1" applyAlignment="1">
      <alignment horizontal="left" vertical="center"/>
    </xf>
    <xf numFmtId="0" fontId="56" fillId="0" borderId="0" xfId="8" applyFont="1" applyAlignment="1">
      <alignment horizontal="left" vertical="top" wrapText="1"/>
    </xf>
    <xf numFmtId="178" fontId="59" fillId="0" borderId="0" xfId="8" applyNumberFormat="1" applyFont="1" applyAlignment="1">
      <alignment horizontal="left" vertical="center"/>
    </xf>
    <xf numFmtId="178" fontId="59" fillId="7" borderId="71" xfId="8" applyNumberFormat="1" applyFont="1" applyFill="1" applyBorder="1" applyAlignment="1">
      <alignment horizontal="left" vertical="center" wrapText="1"/>
    </xf>
    <xf numFmtId="0" fontId="41" fillId="0" borderId="115" xfId="8" applyFont="1" applyBorder="1" applyAlignment="1">
      <alignment horizontal="center" vertical="center" shrinkToFit="1"/>
    </xf>
    <xf numFmtId="0" fontId="41" fillId="0" borderId="132" xfId="8" applyFont="1" applyBorder="1" applyAlignment="1">
      <alignment horizontal="center" vertical="center" shrinkToFit="1"/>
    </xf>
    <xf numFmtId="177" fontId="43" fillId="0" borderId="74" xfId="9" applyNumberFormat="1" applyFont="1" applyFill="1" applyBorder="1" applyAlignment="1">
      <alignment horizontal="center" vertical="center" shrinkToFit="1"/>
    </xf>
    <xf numFmtId="177" fontId="61" fillId="0" borderId="75" xfId="9" applyNumberFormat="1" applyFont="1" applyFill="1" applyBorder="1" applyAlignment="1">
      <alignment horizontal="center" vertical="center" shrinkToFit="1"/>
    </xf>
    <xf numFmtId="177" fontId="61" fillId="0" borderId="144" xfId="9" applyNumberFormat="1" applyFont="1" applyFill="1" applyBorder="1" applyAlignment="1">
      <alignment horizontal="center" vertical="center" shrinkToFit="1"/>
    </xf>
    <xf numFmtId="38" fontId="46" fillId="0" borderId="72" xfId="10" applyFont="1" applyFill="1" applyBorder="1" applyAlignment="1">
      <alignment horizontal="left" vertical="center"/>
    </xf>
    <xf numFmtId="0" fontId="46" fillId="0" borderId="135" xfId="8" applyFont="1" applyBorder="1" applyAlignment="1">
      <alignment horizontal="left" vertical="center"/>
    </xf>
    <xf numFmtId="0" fontId="46" fillId="0" borderId="137" xfId="8" applyFont="1" applyBorder="1" applyAlignment="1">
      <alignment horizontal="left" vertical="center"/>
    </xf>
    <xf numFmtId="0" fontId="46" fillId="0" borderId="127" xfId="8" applyFont="1" applyBorder="1" applyAlignment="1">
      <alignment horizontal="left" vertical="center" shrinkToFit="1"/>
    </xf>
    <xf numFmtId="0" fontId="46" fillId="0" borderId="109" xfId="8" applyFont="1" applyBorder="1" applyAlignment="1">
      <alignment horizontal="left" vertical="center" shrinkToFit="1"/>
    </xf>
    <xf numFmtId="0" fontId="46" fillId="0" borderId="126" xfId="8" applyFont="1" applyBorder="1" applyAlignment="1">
      <alignment horizontal="left" vertical="center"/>
    </xf>
    <xf numFmtId="0" fontId="46" fillId="0" borderId="129" xfId="8" applyFont="1" applyBorder="1" applyAlignment="1">
      <alignment horizontal="left" vertical="center"/>
    </xf>
    <xf numFmtId="0" fontId="46" fillId="0" borderId="200" xfId="8" applyFont="1" applyBorder="1" applyAlignment="1">
      <alignment horizontal="left" vertical="center" shrinkToFit="1"/>
    </xf>
    <xf numFmtId="0" fontId="46" fillId="0" borderId="201" xfId="8" applyFont="1" applyBorder="1" applyAlignment="1">
      <alignment horizontal="left" vertical="center" shrinkToFit="1"/>
    </xf>
    <xf numFmtId="0" fontId="46" fillId="0" borderId="173" xfId="8" applyFont="1" applyBorder="1" applyAlignment="1">
      <alignment horizontal="left" vertical="center" shrinkToFit="1"/>
    </xf>
    <xf numFmtId="0" fontId="46" fillId="0" borderId="129" xfId="8" applyFont="1" applyBorder="1" applyAlignment="1">
      <alignment horizontal="left" vertical="center" shrinkToFit="1"/>
    </xf>
    <xf numFmtId="0" fontId="46" fillId="0" borderId="131" xfId="8" applyFont="1" applyBorder="1" applyAlignment="1">
      <alignment horizontal="left" vertical="center" shrinkToFit="1"/>
    </xf>
    <xf numFmtId="0" fontId="46" fillId="0" borderId="72" xfId="8" applyFont="1" applyBorder="1" applyAlignment="1">
      <alignment horizontal="left" vertical="center" wrapText="1"/>
    </xf>
    <xf numFmtId="0" fontId="46" fillId="0" borderId="126" xfId="8" applyFont="1" applyBorder="1" applyAlignment="1">
      <alignment horizontal="left" vertical="center" shrinkToFit="1"/>
    </xf>
    <xf numFmtId="0" fontId="46" fillId="0" borderId="135" xfId="8" applyFont="1" applyBorder="1" applyAlignment="1">
      <alignment horizontal="left" vertical="center" shrinkToFit="1"/>
    </xf>
    <xf numFmtId="184" fontId="0" fillId="0" borderId="0" xfId="0" applyNumberFormat="1">
      <alignment vertical="center"/>
    </xf>
    <xf numFmtId="185" fontId="0" fillId="0" borderId="0" xfId="0" applyNumberFormat="1">
      <alignment vertical="center"/>
    </xf>
    <xf numFmtId="0" fontId="0" fillId="0" borderId="0" xfId="0" applyAlignment="1">
      <alignment horizontal="left" vertical="top"/>
    </xf>
    <xf numFmtId="0" fontId="72" fillId="0" borderId="0" xfId="0" applyFont="1">
      <alignment vertical="center"/>
    </xf>
    <xf numFmtId="0" fontId="73" fillId="0" borderId="0" xfId="11">
      <alignment vertical="center"/>
    </xf>
    <xf numFmtId="0" fontId="74" fillId="0" borderId="0" xfId="11" applyFont="1">
      <alignment vertical="center"/>
    </xf>
    <xf numFmtId="186" fontId="74" fillId="0" borderId="0" xfId="11" applyNumberFormat="1" applyFont="1">
      <alignment vertical="center"/>
    </xf>
    <xf numFmtId="187" fontId="74" fillId="0" borderId="0" xfId="11" applyNumberFormat="1" applyFont="1">
      <alignment vertical="center"/>
    </xf>
    <xf numFmtId="0" fontId="75" fillId="0" borderId="0" xfId="11" applyFont="1">
      <alignment vertical="center"/>
    </xf>
    <xf numFmtId="0" fontId="76" fillId="0" borderId="0" xfId="11" applyFont="1">
      <alignment vertical="center"/>
    </xf>
    <xf numFmtId="186" fontId="76" fillId="0" borderId="0" xfId="11" applyNumberFormat="1" applyFont="1">
      <alignment vertical="center"/>
    </xf>
    <xf numFmtId="187" fontId="76" fillId="0" borderId="0" xfId="11" applyNumberFormat="1" applyFont="1">
      <alignment vertical="center"/>
    </xf>
    <xf numFmtId="0" fontId="77" fillId="0" borderId="0" xfId="11" applyFont="1">
      <alignment vertical="center"/>
    </xf>
    <xf numFmtId="186" fontId="78" fillId="0" borderId="0" xfId="11" applyNumberFormat="1" applyFont="1">
      <alignment vertical="center"/>
    </xf>
    <xf numFmtId="187" fontId="78" fillId="0" borderId="0" xfId="11" applyNumberFormat="1" applyFont="1">
      <alignment vertical="center"/>
    </xf>
    <xf numFmtId="0" fontId="75" fillId="0" borderId="0" xfId="11" applyFont="1" applyAlignment="1">
      <alignment vertical="center" wrapText="1"/>
    </xf>
    <xf numFmtId="0" fontId="79" fillId="0" borderId="260" xfId="11" applyFont="1" applyBorder="1">
      <alignment vertical="center"/>
    </xf>
    <xf numFmtId="187" fontId="80" fillId="0" borderId="0" xfId="11" applyNumberFormat="1" applyFont="1">
      <alignment vertical="center"/>
    </xf>
    <xf numFmtId="0" fontId="81" fillId="0" borderId="0" xfId="11" applyFont="1">
      <alignment vertical="center"/>
    </xf>
    <xf numFmtId="0" fontId="82" fillId="0" borderId="0" xfId="11" applyFont="1">
      <alignment vertical="center"/>
    </xf>
    <xf numFmtId="186" fontId="82" fillId="0" borderId="0" xfId="11" applyNumberFormat="1" applyFont="1">
      <alignment vertical="center"/>
    </xf>
    <xf numFmtId="187" fontId="82" fillId="0" borderId="0" xfId="11" applyNumberFormat="1" applyFont="1">
      <alignment vertical="center"/>
    </xf>
    <xf numFmtId="0" fontId="83" fillId="0" borderId="0" xfId="11" applyFont="1">
      <alignment vertical="center"/>
    </xf>
    <xf numFmtId="0" fontId="84" fillId="0" borderId="0" xfId="11" applyFont="1">
      <alignment vertical="center"/>
    </xf>
    <xf numFmtId="186" fontId="84" fillId="0" borderId="0" xfId="11" applyNumberFormat="1" applyFont="1">
      <alignment vertical="center"/>
    </xf>
    <xf numFmtId="187" fontId="86" fillId="0" borderId="0" xfId="11" applyNumberFormat="1" applyFont="1">
      <alignment vertical="center"/>
    </xf>
    <xf numFmtId="0" fontId="87" fillId="0" borderId="0" xfId="11" applyFont="1">
      <alignment vertical="center"/>
    </xf>
    <xf numFmtId="0" fontId="88" fillId="0" borderId="0" xfId="11" applyFont="1">
      <alignment vertical="center"/>
    </xf>
    <xf numFmtId="0" fontId="79" fillId="0" borderId="261" xfId="11" applyFont="1" applyBorder="1">
      <alignment vertical="center"/>
    </xf>
    <xf numFmtId="187" fontId="84" fillId="0" borderId="0" xfId="11" applyNumberFormat="1" applyFont="1">
      <alignment vertical="center"/>
    </xf>
    <xf numFmtId="0" fontId="89" fillId="0" borderId="0" xfId="11" applyFont="1">
      <alignment vertical="center"/>
    </xf>
    <xf numFmtId="186" fontId="89" fillId="0" borderId="0" xfId="11" applyNumberFormat="1" applyFont="1">
      <alignment vertical="center"/>
    </xf>
    <xf numFmtId="180" fontId="84" fillId="0" borderId="0" xfId="11" applyNumberFormat="1" applyFont="1">
      <alignment vertical="center"/>
    </xf>
    <xf numFmtId="0" fontId="83" fillId="0" borderId="0" xfId="11" applyFont="1" applyAlignment="1">
      <alignment horizontal="center" vertical="center"/>
    </xf>
    <xf numFmtId="0" fontId="90" fillId="0" borderId="0" xfId="12">
      <alignment vertical="center"/>
    </xf>
    <xf numFmtId="0" fontId="93" fillId="12" borderId="115" xfId="12" applyFont="1" applyFill="1" applyBorder="1" applyAlignment="1">
      <alignment horizontal="center" vertical="center"/>
    </xf>
    <xf numFmtId="0" fontId="94" fillId="0" borderId="0" xfId="12" applyFont="1">
      <alignment vertical="center"/>
    </xf>
    <xf numFmtId="0" fontId="95" fillId="13" borderId="74" xfId="12" applyFont="1" applyFill="1" applyBorder="1">
      <alignment vertical="center"/>
    </xf>
    <xf numFmtId="0" fontId="95" fillId="0" borderId="74" xfId="12" applyFont="1" applyBorder="1" applyAlignment="1">
      <alignment horizontal="center" vertical="center"/>
    </xf>
    <xf numFmtId="0" fontId="90" fillId="0" borderId="115" xfId="12" applyBorder="1">
      <alignment vertical="center"/>
    </xf>
    <xf numFmtId="0" fontId="95" fillId="0" borderId="75" xfId="12" applyFont="1" applyBorder="1">
      <alignment vertical="center"/>
    </xf>
    <xf numFmtId="0" fontId="95" fillId="0" borderId="75" xfId="12" applyFont="1" applyBorder="1" applyAlignment="1">
      <alignment horizontal="center" vertical="center"/>
    </xf>
    <xf numFmtId="0" fontId="90" fillId="0" borderId="132" xfId="12" applyBorder="1">
      <alignment vertical="center"/>
    </xf>
    <xf numFmtId="0" fontId="95" fillId="13" borderId="60" xfId="12" applyFont="1" applyFill="1" applyBorder="1">
      <alignment vertical="center"/>
    </xf>
    <xf numFmtId="0" fontId="95" fillId="0" borderId="116" xfId="12" applyFont="1" applyBorder="1" applyAlignment="1">
      <alignment horizontal="center" vertical="center"/>
    </xf>
    <xf numFmtId="0" fontId="90" fillId="0" borderId="76" xfId="12" applyBorder="1">
      <alignment vertical="center"/>
    </xf>
    <xf numFmtId="0" fontId="95" fillId="0" borderId="116" xfId="12" applyFont="1" applyBorder="1">
      <alignment vertical="center"/>
    </xf>
    <xf numFmtId="0" fontId="95" fillId="13" borderId="116" xfId="12" applyFont="1" applyFill="1" applyBorder="1">
      <alignment vertical="center"/>
    </xf>
    <xf numFmtId="0" fontId="95" fillId="0" borderId="60" xfId="12" applyFont="1" applyBorder="1" applyAlignment="1">
      <alignment horizontal="center" vertical="center"/>
    </xf>
    <xf numFmtId="0" fontId="90" fillId="0" borderId="59" xfId="12" applyBorder="1">
      <alignment vertical="center"/>
    </xf>
    <xf numFmtId="0" fontId="95" fillId="0" borderId="0" xfId="12" applyFont="1">
      <alignment vertical="center"/>
    </xf>
    <xf numFmtId="0" fontId="95" fillId="0" borderId="0" xfId="12" applyFont="1" applyAlignment="1">
      <alignment horizontal="center" vertical="center"/>
    </xf>
    <xf numFmtId="0" fontId="90" fillId="0" borderId="0" xfId="12" applyAlignment="1">
      <alignment horizontal="center" vertical="center"/>
    </xf>
    <xf numFmtId="0" fontId="0" fillId="0" borderId="62" xfId="0" applyBorder="1" applyAlignment="1">
      <alignment horizontal="center" vertical="center"/>
    </xf>
    <xf numFmtId="0" fontId="0" fillId="0" borderId="71" xfId="0" applyBorder="1" applyAlignment="1">
      <alignment horizontal="center" vertical="center"/>
    </xf>
    <xf numFmtId="0" fontId="0" fillId="0" borderId="249" xfId="0" applyBorder="1">
      <alignment vertical="center"/>
    </xf>
    <xf numFmtId="0" fontId="0" fillId="0" borderId="51" xfId="0" applyBorder="1">
      <alignment vertical="center"/>
    </xf>
    <xf numFmtId="0" fontId="0" fillId="0" borderId="272" xfId="0" applyBorder="1">
      <alignment vertical="center"/>
    </xf>
    <xf numFmtId="0" fontId="24" fillId="0" borderId="0" xfId="0" applyFont="1" applyAlignment="1">
      <alignment horizontal="left" vertical="center"/>
    </xf>
    <xf numFmtId="0" fontId="31" fillId="0" borderId="0" xfId="0" applyFont="1" applyAlignment="1">
      <alignment horizontal="left" vertical="center"/>
    </xf>
    <xf numFmtId="0" fontId="105" fillId="0" borderId="0" xfId="0" applyFont="1" applyAlignment="1">
      <alignment horizontal="left" vertical="center"/>
    </xf>
    <xf numFmtId="0" fontId="105" fillId="0" borderId="0" xfId="0" applyFont="1">
      <alignment vertical="center"/>
    </xf>
    <xf numFmtId="0" fontId="24" fillId="0" borderId="0" xfId="0" applyFont="1">
      <alignment vertical="center"/>
    </xf>
    <xf numFmtId="0" fontId="20" fillId="0" borderId="51" xfId="5" applyFont="1" applyBorder="1" applyAlignment="1">
      <alignment horizontal="left" vertical="center"/>
    </xf>
    <xf numFmtId="0" fontId="64" fillId="0" borderId="0" xfId="0" applyFont="1" applyAlignment="1">
      <alignment horizontal="left" vertical="center"/>
    </xf>
    <xf numFmtId="0" fontId="107" fillId="0" borderId="0" xfId="0" applyFont="1">
      <alignment vertical="center"/>
    </xf>
    <xf numFmtId="0" fontId="22" fillId="0" borderId="51" xfId="0" applyFont="1" applyBorder="1">
      <alignment vertical="center"/>
    </xf>
    <xf numFmtId="0" fontId="24" fillId="0" borderId="51" xfId="0" applyFont="1" applyBorder="1">
      <alignment vertical="center"/>
    </xf>
    <xf numFmtId="0" fontId="24" fillId="0" borderId="51" xfId="0" applyFont="1" applyBorder="1" applyAlignment="1">
      <alignment horizontal="center" vertical="center"/>
    </xf>
    <xf numFmtId="38" fontId="20" fillId="0" borderId="59" xfId="7" applyFont="1" applyFill="1" applyBorder="1" applyAlignment="1" applyProtection="1">
      <alignment horizontal="center" vertical="center"/>
      <protection locked="0"/>
    </xf>
    <xf numFmtId="0" fontId="11" fillId="0" borderId="0" xfId="0" applyFont="1" applyAlignment="1">
      <alignment horizontal="left" vertical="center" wrapText="1"/>
    </xf>
    <xf numFmtId="0" fontId="113" fillId="0" borderId="0" xfId="0" applyFont="1" applyAlignment="1">
      <alignment horizontal="left" vertical="center"/>
    </xf>
    <xf numFmtId="0" fontId="115" fillId="0" borderId="0" xfId="0" applyFont="1" applyAlignment="1">
      <alignment horizontal="left" vertical="center"/>
    </xf>
    <xf numFmtId="0" fontId="0" fillId="0" borderId="212" xfId="0" applyBorder="1" applyAlignment="1">
      <alignment horizontal="center" vertical="center" wrapText="1"/>
    </xf>
    <xf numFmtId="0" fontId="0" fillId="0" borderId="246" xfId="0" applyBorder="1" applyAlignment="1">
      <alignment horizontal="center" vertical="center" wrapText="1"/>
    </xf>
    <xf numFmtId="0" fontId="0" fillId="0" borderId="249" xfId="0" applyBorder="1" applyAlignment="1">
      <alignment horizontal="center" vertical="center" wrapText="1"/>
    </xf>
    <xf numFmtId="0" fontId="0" fillId="0" borderId="242" xfId="0" applyBorder="1" applyAlignment="1">
      <alignment horizontal="center" vertical="center" wrapText="1"/>
    </xf>
    <xf numFmtId="0" fontId="0" fillId="0" borderId="5" xfId="0" applyBorder="1" applyAlignment="1">
      <alignment horizontal="center" vertical="center" textRotation="255" wrapText="1"/>
    </xf>
    <xf numFmtId="0" fontId="116" fillId="0" borderId="0" xfId="0" applyFont="1">
      <alignment vertical="center"/>
    </xf>
    <xf numFmtId="0" fontId="117" fillId="0" borderId="0" xfId="0" applyFont="1">
      <alignment vertical="center"/>
    </xf>
    <xf numFmtId="0" fontId="0" fillId="14" borderId="240" xfId="0" applyFill="1" applyBorder="1" applyAlignment="1">
      <alignment horizontal="center" vertical="center" textRotation="255" wrapText="1"/>
    </xf>
    <xf numFmtId="0" fontId="0" fillId="4" borderId="245" xfId="0" applyFill="1" applyBorder="1" applyAlignment="1">
      <alignment horizontal="center" vertical="center" textRotation="255" wrapText="1"/>
    </xf>
    <xf numFmtId="0" fontId="11" fillId="0" borderId="276" xfId="0" applyFont="1" applyBorder="1" applyAlignment="1">
      <alignment horizontal="left" vertical="center" wrapText="1"/>
    </xf>
    <xf numFmtId="0" fontId="115" fillId="0" borderId="0" xfId="0" applyFont="1" applyAlignment="1">
      <alignment horizontal="left" vertical="top" wrapText="1"/>
    </xf>
    <xf numFmtId="0" fontId="0" fillId="15" borderId="274" xfId="0" applyFill="1" applyBorder="1" applyAlignment="1">
      <alignment horizontal="center" vertical="center"/>
    </xf>
    <xf numFmtId="0" fontId="0" fillId="0" borderId="0" xfId="0" applyAlignment="1">
      <alignment horizontal="center" vertical="center" wrapText="1"/>
    </xf>
    <xf numFmtId="0" fontId="11" fillId="0" borderId="279" xfId="0" applyFont="1" applyBorder="1" applyAlignment="1">
      <alignment horizontal="left" vertical="center" wrapText="1"/>
    </xf>
    <xf numFmtId="0" fontId="11" fillId="0" borderId="288" xfId="0" applyFont="1" applyBorder="1" applyAlignment="1">
      <alignment horizontal="left" vertical="center" wrapText="1"/>
    </xf>
    <xf numFmtId="0" fontId="11" fillId="0" borderId="289" xfId="0" applyFont="1" applyBorder="1" applyAlignment="1">
      <alignment horizontal="left" vertical="center" wrapText="1"/>
    </xf>
    <xf numFmtId="0" fontId="11" fillId="0" borderId="290" xfId="0" applyFont="1" applyBorder="1" applyAlignment="1">
      <alignment horizontal="left" vertical="center" wrapText="1"/>
    </xf>
    <xf numFmtId="0" fontId="14" fillId="0" borderId="273" xfId="0" applyFont="1" applyBorder="1">
      <alignment vertical="center"/>
    </xf>
    <xf numFmtId="0" fontId="0" fillId="0" borderId="273" xfId="0" applyBorder="1">
      <alignment vertical="center"/>
    </xf>
    <xf numFmtId="0" fontId="0" fillId="0" borderId="62" xfId="0" applyBorder="1">
      <alignment vertical="center"/>
    </xf>
    <xf numFmtId="0" fontId="11" fillId="0" borderId="282" xfId="0" applyFont="1" applyBorder="1" applyAlignment="1">
      <alignment horizontal="left" vertical="center" wrapText="1"/>
    </xf>
    <xf numFmtId="0" fontId="15" fillId="16" borderId="301" xfId="0" applyFont="1" applyFill="1" applyBorder="1" applyAlignment="1">
      <alignment vertical="center" wrapText="1"/>
    </xf>
    <xf numFmtId="0" fontId="15" fillId="16" borderId="274" xfId="0" applyFont="1" applyFill="1" applyBorder="1" applyAlignment="1">
      <alignment vertical="center" wrapText="1"/>
    </xf>
    <xf numFmtId="0" fontId="11" fillId="16" borderId="306" xfId="0" applyFont="1" applyFill="1" applyBorder="1" applyAlignment="1">
      <alignment horizontal="left" vertical="center" wrapText="1"/>
    </xf>
    <xf numFmtId="0" fontId="11" fillId="16" borderId="307" xfId="0" applyFont="1" applyFill="1" applyBorder="1" applyAlignment="1">
      <alignment horizontal="left" vertical="center" wrapText="1"/>
    </xf>
    <xf numFmtId="0" fontId="15" fillId="16" borderId="304" xfId="0" applyFont="1" applyFill="1" applyBorder="1" applyAlignment="1">
      <alignment horizontal="center" vertical="center" wrapText="1"/>
    </xf>
    <xf numFmtId="0" fontId="15" fillId="16" borderId="305" xfId="0" applyFont="1" applyFill="1" applyBorder="1" applyAlignment="1">
      <alignment horizontal="center" vertical="center" wrapText="1"/>
    </xf>
    <xf numFmtId="0" fontId="11" fillId="16" borderId="303" xfId="0" applyFont="1" applyFill="1" applyBorder="1" applyAlignment="1">
      <alignment horizontal="left" vertical="center" wrapText="1"/>
    </xf>
    <xf numFmtId="0" fontId="11" fillId="16" borderId="300" xfId="0" applyFont="1" applyFill="1" applyBorder="1" applyAlignment="1">
      <alignment horizontal="left" vertical="center" wrapText="1"/>
    </xf>
    <xf numFmtId="0" fontId="96" fillId="16" borderId="264" xfId="0" applyFont="1" applyFill="1" applyBorder="1" applyAlignment="1">
      <alignment horizontal="center" vertical="center" wrapText="1"/>
    </xf>
    <xf numFmtId="0" fontId="96" fillId="16" borderId="265" xfId="0" applyFont="1" applyFill="1" applyBorder="1" applyAlignment="1">
      <alignment horizontal="center" vertical="center" wrapText="1"/>
    </xf>
    <xf numFmtId="0" fontId="11" fillId="16" borderId="267" xfId="0" applyFont="1" applyFill="1" applyBorder="1" applyAlignment="1">
      <alignment horizontal="center" vertical="center" wrapText="1"/>
    </xf>
    <xf numFmtId="0" fontId="11" fillId="16" borderId="59" xfId="0" applyFont="1" applyFill="1" applyBorder="1" applyAlignment="1">
      <alignment horizontal="center" vertical="center" wrapText="1"/>
    </xf>
    <xf numFmtId="38" fontId="11" fillId="16" borderId="269" xfId="0" applyNumberFormat="1" applyFont="1" applyFill="1" applyBorder="1" applyAlignment="1">
      <alignment horizontal="center" vertical="center" wrapText="1"/>
    </xf>
    <xf numFmtId="38" fontId="11" fillId="16" borderId="115" xfId="0" applyNumberFormat="1" applyFont="1" applyFill="1" applyBorder="1" applyAlignment="1">
      <alignment horizontal="center" vertical="center" wrapText="1"/>
    </xf>
    <xf numFmtId="38" fontId="11" fillId="16" borderId="270" xfId="0" applyNumberFormat="1" applyFont="1" applyFill="1" applyBorder="1" applyAlignment="1">
      <alignment horizontal="center" vertical="center" wrapText="1"/>
    </xf>
    <xf numFmtId="38" fontId="11" fillId="16" borderId="297" xfId="1" applyFont="1" applyFill="1" applyBorder="1" applyAlignment="1">
      <alignment horizontal="center" vertical="center" wrapText="1"/>
    </xf>
    <xf numFmtId="38" fontId="11" fillId="16" borderId="59" xfId="1" applyFont="1" applyFill="1" applyBorder="1" applyAlignment="1">
      <alignment horizontal="center" vertical="center" wrapText="1"/>
    </xf>
    <xf numFmtId="38" fontId="11" fillId="16" borderId="61" xfId="1" applyFont="1" applyFill="1" applyBorder="1" applyAlignment="1">
      <alignment horizontal="center" vertical="center" wrapText="1"/>
    </xf>
    <xf numFmtId="38" fontId="11" fillId="16" borderId="268" xfId="1" applyFont="1" applyFill="1" applyBorder="1" applyAlignment="1">
      <alignment horizontal="center" vertical="center" wrapText="1"/>
    </xf>
    <xf numFmtId="176" fontId="11" fillId="16" borderId="294" xfId="1" applyNumberFormat="1" applyFont="1" applyFill="1" applyBorder="1" applyAlignment="1">
      <alignment horizontal="center" vertical="center" wrapText="1"/>
    </xf>
    <xf numFmtId="176" fontId="11" fillId="16" borderId="295" xfId="1" applyNumberFormat="1" applyFont="1" applyFill="1" applyBorder="1" applyAlignment="1">
      <alignment horizontal="center" vertical="center" wrapText="1"/>
    </xf>
    <xf numFmtId="0" fontId="11" fillId="16" borderId="295" xfId="0" applyFont="1" applyFill="1" applyBorder="1" applyAlignment="1">
      <alignment horizontal="center" vertical="center" wrapText="1"/>
    </xf>
    <xf numFmtId="176" fontId="11" fillId="16" borderId="296" xfId="1" applyNumberFormat="1" applyFont="1" applyFill="1" applyBorder="1" applyAlignment="1">
      <alignment horizontal="center" vertical="center" wrapText="1"/>
    </xf>
    <xf numFmtId="0" fontId="15" fillId="16" borderId="293" xfId="0" applyFont="1" applyFill="1" applyBorder="1" applyAlignment="1">
      <alignment horizontal="center" vertical="center" wrapText="1"/>
    </xf>
    <xf numFmtId="0" fontId="15" fillId="16" borderId="268" xfId="0" applyFont="1" applyFill="1" applyBorder="1" applyAlignment="1">
      <alignment horizontal="center" vertical="center" wrapText="1"/>
    </xf>
    <xf numFmtId="0" fontId="15" fillId="16" borderId="296" xfId="0" applyFont="1" applyFill="1" applyBorder="1" applyAlignment="1">
      <alignment horizontal="center" vertical="center" wrapText="1"/>
    </xf>
    <xf numFmtId="38" fontId="20" fillId="0" borderId="310" xfId="7" applyFont="1" applyFill="1" applyBorder="1" applyAlignment="1" applyProtection="1">
      <alignment horizontal="center" vertical="center"/>
      <protection locked="0"/>
    </xf>
    <xf numFmtId="38" fontId="20" fillId="0" borderId="311" xfId="7" applyFont="1" applyFill="1" applyBorder="1" applyAlignment="1" applyProtection="1">
      <alignment horizontal="right" vertical="center"/>
      <protection locked="0"/>
    </xf>
    <xf numFmtId="38" fontId="20" fillId="0" borderId="312" xfId="7" applyFont="1" applyFill="1" applyBorder="1" applyAlignment="1" applyProtection="1">
      <alignment horizontal="right" vertical="center"/>
      <protection locked="0"/>
    </xf>
    <xf numFmtId="38" fontId="20" fillId="0" borderId="313" xfId="7" applyFont="1" applyFill="1" applyBorder="1" applyAlignment="1" applyProtection="1">
      <alignment horizontal="center" vertical="center"/>
      <protection locked="0"/>
    </xf>
    <xf numFmtId="38" fontId="20" fillId="0" borderId="314" xfId="7" applyFont="1" applyFill="1" applyBorder="1" applyAlignment="1" applyProtection="1">
      <alignment horizontal="right" vertical="center"/>
      <protection locked="0"/>
    </xf>
    <xf numFmtId="38" fontId="20" fillId="0" borderId="315" xfId="7" applyFont="1" applyFill="1" applyBorder="1" applyAlignment="1" applyProtection="1">
      <alignment horizontal="center" vertical="center"/>
      <protection locked="0"/>
    </xf>
    <xf numFmtId="38" fontId="20" fillId="0" borderId="316" xfId="7" applyFont="1" applyFill="1" applyBorder="1" applyAlignment="1" applyProtection="1">
      <alignment horizontal="right" vertical="center"/>
      <protection locked="0"/>
    </xf>
    <xf numFmtId="38" fontId="20" fillId="0" borderId="317" xfId="7" applyFont="1" applyFill="1" applyBorder="1" applyAlignment="1" applyProtection="1">
      <alignment horizontal="right" vertical="center"/>
      <protection locked="0"/>
    </xf>
    <xf numFmtId="38" fontId="20" fillId="0" borderId="311" xfId="7" applyFont="1" applyFill="1" applyBorder="1" applyAlignment="1" applyProtection="1">
      <alignment horizontal="center" vertical="center"/>
      <protection locked="0"/>
    </xf>
    <xf numFmtId="38" fontId="20" fillId="0" borderId="312" xfId="7" applyFont="1" applyFill="1" applyBorder="1" applyAlignment="1" applyProtection="1">
      <alignment horizontal="center" vertical="center"/>
      <protection locked="0"/>
    </xf>
    <xf numFmtId="38" fontId="20" fillId="0" borderId="314" xfId="7" applyFont="1" applyFill="1" applyBorder="1" applyAlignment="1" applyProtection="1">
      <alignment horizontal="center" vertical="center"/>
      <protection locked="0"/>
    </xf>
    <xf numFmtId="38" fontId="20" fillId="0" borderId="316" xfId="7" applyFont="1" applyFill="1" applyBorder="1" applyAlignment="1" applyProtection="1">
      <alignment horizontal="center" vertical="center"/>
      <protection locked="0"/>
    </xf>
    <xf numFmtId="38" fontId="20" fillId="0" borderId="317" xfId="7" applyFont="1" applyFill="1" applyBorder="1" applyAlignment="1" applyProtection="1">
      <alignment horizontal="center" vertical="center"/>
      <protection locked="0"/>
    </xf>
    <xf numFmtId="38" fontId="20" fillId="0" borderId="318" xfId="7" applyFont="1" applyFill="1" applyBorder="1" applyAlignment="1" applyProtection="1">
      <alignment horizontal="right" vertical="center"/>
      <protection locked="0"/>
    </xf>
    <xf numFmtId="38" fontId="20" fillId="0" borderId="319" xfId="7" applyFont="1" applyFill="1" applyBorder="1" applyAlignment="1" applyProtection="1">
      <alignment horizontal="right" vertical="center"/>
      <protection locked="0"/>
    </xf>
    <xf numFmtId="38" fontId="20" fillId="0" borderId="320" xfId="7" applyFont="1" applyFill="1" applyBorder="1" applyAlignment="1" applyProtection="1">
      <alignment horizontal="right" vertical="center"/>
      <protection locked="0"/>
    </xf>
    <xf numFmtId="0" fontId="24" fillId="17" borderId="222" xfId="0" applyFont="1" applyFill="1" applyBorder="1" applyAlignment="1">
      <alignment horizontal="center" vertical="center" wrapText="1"/>
    </xf>
    <xf numFmtId="0" fontId="24" fillId="17" borderId="73" xfId="0" applyFont="1" applyFill="1" applyBorder="1" applyAlignment="1">
      <alignment horizontal="center" vertical="center" wrapText="1"/>
    </xf>
    <xf numFmtId="0" fontId="26" fillId="17" borderId="116" xfId="0" applyFont="1" applyFill="1" applyBorder="1" applyAlignment="1">
      <alignment horizontal="center" vertical="center"/>
    </xf>
    <xf numFmtId="0" fontId="26" fillId="17" borderId="0" xfId="0" applyFont="1" applyFill="1" applyAlignment="1">
      <alignment horizontal="center" vertical="center"/>
    </xf>
    <xf numFmtId="0" fontId="26" fillId="0" borderId="116" xfId="0" applyFont="1" applyBorder="1" applyAlignment="1">
      <alignment horizontal="center" vertical="center"/>
    </xf>
    <xf numFmtId="0" fontId="26" fillId="0" borderId="0" xfId="0" applyFont="1" applyAlignment="1">
      <alignment horizontal="center" vertical="center"/>
    </xf>
    <xf numFmtId="0" fontId="26" fillId="0" borderId="0" xfId="0" applyFont="1" applyAlignment="1">
      <alignment horizontal="center" vertical="center" wrapText="1"/>
    </xf>
    <xf numFmtId="0" fontId="26" fillId="0" borderId="81" xfId="0" applyFont="1" applyBorder="1" applyAlignment="1">
      <alignment horizontal="center" vertical="center" wrapText="1"/>
    </xf>
    <xf numFmtId="0" fontId="26" fillId="14" borderId="116" xfId="0" applyFont="1" applyFill="1" applyBorder="1">
      <alignment vertical="center"/>
    </xf>
    <xf numFmtId="0" fontId="26" fillId="14" borderId="0" xfId="0" applyFont="1" applyFill="1">
      <alignment vertical="center"/>
    </xf>
    <xf numFmtId="0" fontId="26" fillId="14" borderId="81" xfId="0" applyFont="1" applyFill="1" applyBorder="1">
      <alignment vertical="center"/>
    </xf>
    <xf numFmtId="0" fontId="24" fillId="0" borderId="116" xfId="0" applyFont="1" applyBorder="1">
      <alignment vertical="center"/>
    </xf>
    <xf numFmtId="0" fontId="24" fillId="0" borderId="332" xfId="0" applyFont="1" applyBorder="1" applyAlignment="1">
      <alignment horizontal="center" vertical="center"/>
    </xf>
    <xf numFmtId="0" fontId="24" fillId="0" borderId="0" xfId="0" applyFont="1" applyAlignment="1">
      <alignment horizontal="center" vertical="center"/>
    </xf>
    <xf numFmtId="0" fontId="24" fillId="0" borderId="81" xfId="0" applyFont="1" applyBorder="1" applyAlignment="1">
      <alignment horizontal="center" vertical="center"/>
    </xf>
    <xf numFmtId="0" fontId="106" fillId="4" borderId="116" xfId="0" applyFont="1" applyFill="1" applyBorder="1">
      <alignment vertical="center"/>
    </xf>
    <xf numFmtId="0" fontId="106" fillId="4" borderId="0" xfId="0" applyFont="1" applyFill="1">
      <alignment vertical="center"/>
    </xf>
    <xf numFmtId="0" fontId="106" fillId="4" borderId="0" xfId="0" applyFont="1" applyFill="1" applyAlignment="1">
      <alignment horizontal="center" vertical="center"/>
    </xf>
    <xf numFmtId="0" fontId="106" fillId="4" borderId="81" xfId="0" applyFont="1" applyFill="1" applyBorder="1" applyAlignment="1">
      <alignment horizontal="center" vertical="center"/>
    </xf>
    <xf numFmtId="0" fontId="106" fillId="5" borderId="116" xfId="0" applyFont="1" applyFill="1" applyBorder="1">
      <alignment vertical="center"/>
    </xf>
    <xf numFmtId="0" fontId="106" fillId="5" borderId="0" xfId="0" applyFont="1" applyFill="1">
      <alignment vertical="center"/>
    </xf>
    <xf numFmtId="0" fontId="106" fillId="5" borderId="0" xfId="0" applyFont="1" applyFill="1" applyAlignment="1">
      <alignment horizontal="center" vertical="center"/>
    </xf>
    <xf numFmtId="0" fontId="106" fillId="5" borderId="81" xfId="0" applyFont="1" applyFill="1" applyBorder="1" applyAlignment="1">
      <alignment horizontal="center" vertical="center"/>
    </xf>
    <xf numFmtId="0" fontId="24" fillId="0" borderId="75" xfId="0" applyFont="1" applyBorder="1">
      <alignment vertical="center"/>
    </xf>
    <xf numFmtId="0" fontId="24" fillId="0" borderId="71" xfId="0" applyFont="1" applyBorder="1">
      <alignment vertical="center"/>
    </xf>
    <xf numFmtId="0" fontId="24" fillId="0" borderId="144" xfId="0" applyFont="1" applyBorder="1">
      <alignment vertical="center"/>
    </xf>
    <xf numFmtId="191" fontId="131" fillId="0" borderId="0" xfId="0" applyNumberFormat="1" applyFont="1" applyAlignment="1">
      <alignment horizontal="right" vertical="center"/>
    </xf>
    <xf numFmtId="0" fontId="11" fillId="0" borderId="258" xfId="0" applyFont="1" applyBorder="1" applyAlignment="1" applyProtection="1">
      <alignment vertical="center" wrapText="1"/>
      <protection locked="0"/>
    </xf>
    <xf numFmtId="0" fontId="11" fillId="0" borderId="273" xfId="0" applyFont="1" applyBorder="1" applyAlignment="1" applyProtection="1">
      <alignment vertical="center" wrapText="1"/>
      <protection locked="0"/>
    </xf>
    <xf numFmtId="188" fontId="15" fillId="0" borderId="302" xfId="0" applyNumberFormat="1" applyFont="1" applyBorder="1" applyAlignment="1" applyProtection="1">
      <alignment horizontal="center" vertical="center" shrinkToFit="1"/>
      <protection locked="0"/>
    </xf>
    <xf numFmtId="0" fontId="11" fillId="0" borderId="257"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0" fillId="0" borderId="56" xfId="0" applyBorder="1" applyAlignment="1" applyProtection="1">
      <alignment horizontal="center" vertical="center" wrapText="1"/>
      <protection locked="0"/>
    </xf>
    <xf numFmtId="0" fontId="16" fillId="0" borderId="257" xfId="0" applyFont="1" applyBorder="1" applyAlignment="1" applyProtection="1">
      <alignment horizontal="left" vertical="center" wrapText="1"/>
      <protection locked="0"/>
    </xf>
    <xf numFmtId="0" fontId="16" fillId="0" borderId="62" xfId="0" applyFont="1" applyBorder="1" applyAlignment="1" applyProtection="1">
      <alignment horizontal="left" vertical="center" wrapText="1"/>
      <protection locked="0"/>
    </xf>
    <xf numFmtId="0" fontId="16" fillId="0" borderId="56" xfId="0" applyFont="1" applyBorder="1" applyAlignment="1" applyProtection="1">
      <alignment horizontal="left" vertical="center" wrapText="1"/>
      <protection locked="0"/>
    </xf>
    <xf numFmtId="0" fontId="11" fillId="0" borderId="257"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0" fillId="0" borderId="262"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263" xfId="0" applyBorder="1" applyAlignment="1" applyProtection="1">
      <alignment horizontal="left" vertical="center" wrapText="1"/>
      <protection locked="0"/>
    </xf>
    <xf numFmtId="0" fontId="20" fillId="14" borderId="324" xfId="5" applyFont="1" applyFill="1" applyBorder="1" applyAlignment="1" applyProtection="1">
      <alignment horizontal="center" vertical="center" shrinkToFit="1"/>
      <protection locked="0"/>
    </xf>
    <xf numFmtId="0" fontId="20" fillId="14" borderId="309" xfId="5" applyFont="1" applyFill="1" applyBorder="1" applyAlignment="1" applyProtection="1">
      <alignment horizontal="center" vertical="center" shrinkToFit="1"/>
      <protection locked="0"/>
    </xf>
    <xf numFmtId="0" fontId="20" fillId="14" borderId="325" xfId="5" applyFont="1" applyFill="1" applyBorder="1" applyAlignment="1" applyProtection="1">
      <alignment horizontal="center" vertical="center" shrinkToFit="1"/>
      <protection locked="0"/>
    </xf>
    <xf numFmtId="178" fontId="22" fillId="14" borderId="321" xfId="5" applyNumberFormat="1" applyFont="1" applyFill="1" applyBorder="1" applyAlignment="1" applyProtection="1">
      <alignment horizontal="center" vertical="center" shrinkToFit="1"/>
      <protection locked="0"/>
    </xf>
    <xf numFmtId="178" fontId="22" fillId="14" borderId="322" xfId="5" applyNumberFormat="1" applyFont="1" applyFill="1" applyBorder="1" applyAlignment="1" applyProtection="1">
      <alignment horizontal="center" vertical="center" shrinkToFit="1"/>
      <protection locked="0"/>
    </xf>
    <xf numFmtId="178" fontId="22" fillId="14" borderId="323" xfId="5" applyNumberFormat="1" applyFont="1" applyFill="1" applyBorder="1" applyAlignment="1" applyProtection="1">
      <alignment horizontal="center" vertical="center" shrinkToFit="1"/>
      <protection locked="0"/>
    </xf>
    <xf numFmtId="38" fontId="20" fillId="0" borderId="318" xfId="1" applyFont="1" applyBorder="1" applyAlignment="1" applyProtection="1">
      <alignment horizontal="center" vertical="center" shrinkToFit="1"/>
      <protection locked="0"/>
    </xf>
    <xf numFmtId="38" fontId="20" fillId="0" borderId="319" xfId="1" applyFont="1" applyBorder="1" applyAlignment="1" applyProtection="1">
      <alignment horizontal="center" vertical="center"/>
      <protection locked="0"/>
    </xf>
    <xf numFmtId="38" fontId="20" fillId="0" borderId="320" xfId="1" applyFont="1" applyBorder="1" applyAlignment="1" applyProtection="1">
      <alignment horizontal="center" vertical="center"/>
      <protection locked="0"/>
    </xf>
    <xf numFmtId="38" fontId="20" fillId="0" borderId="310" xfId="7" applyFont="1" applyFill="1" applyBorder="1" applyAlignment="1" applyProtection="1">
      <alignment horizontal="center" vertical="center"/>
    </xf>
    <xf numFmtId="38" fontId="20" fillId="0" borderId="311" xfId="7" applyFont="1" applyFill="1" applyBorder="1" applyAlignment="1" applyProtection="1">
      <alignment horizontal="center" vertical="center"/>
    </xf>
    <xf numFmtId="38" fontId="20" fillId="0" borderId="312" xfId="7" applyFont="1" applyFill="1" applyBorder="1" applyAlignment="1" applyProtection="1">
      <alignment horizontal="center" vertical="center"/>
    </xf>
    <xf numFmtId="38" fontId="20" fillId="4" borderId="42" xfId="7" applyFont="1" applyFill="1" applyBorder="1" applyAlignment="1" applyProtection="1">
      <alignment horizontal="right" vertical="center"/>
    </xf>
    <xf numFmtId="38" fontId="20" fillId="0" borderId="313" xfId="7" applyFont="1" applyFill="1" applyBorder="1" applyAlignment="1" applyProtection="1">
      <alignment horizontal="center" vertical="center"/>
    </xf>
    <xf numFmtId="38" fontId="20" fillId="0" borderId="59" xfId="7" applyFont="1" applyFill="1" applyBorder="1" applyAlignment="1" applyProtection="1">
      <alignment horizontal="center" vertical="center"/>
    </xf>
    <xf numFmtId="38" fontId="20" fillId="0" borderId="314" xfId="7" applyFont="1" applyFill="1" applyBorder="1" applyAlignment="1" applyProtection="1">
      <alignment horizontal="center" vertical="center"/>
    </xf>
    <xf numFmtId="38" fontId="20" fillId="0" borderId="315" xfId="7" applyFont="1" applyFill="1" applyBorder="1" applyAlignment="1" applyProtection="1">
      <alignment horizontal="center" vertical="center"/>
    </xf>
    <xf numFmtId="38" fontId="20" fillId="0" borderId="316" xfId="7" applyFont="1" applyFill="1" applyBorder="1" applyAlignment="1" applyProtection="1">
      <alignment horizontal="center" vertical="center"/>
    </xf>
    <xf numFmtId="38" fontId="20" fillId="0" borderId="317" xfId="7" applyFont="1" applyFill="1" applyBorder="1" applyAlignment="1" applyProtection="1">
      <alignment horizontal="center" vertical="center"/>
    </xf>
    <xf numFmtId="38" fontId="20" fillId="0" borderId="318" xfId="1" applyFont="1" applyBorder="1" applyAlignment="1" applyProtection="1">
      <alignment horizontal="center" vertical="center" shrinkToFit="1"/>
    </xf>
    <xf numFmtId="38" fontId="20" fillId="0" borderId="319" xfId="1" applyFont="1" applyBorder="1" applyAlignment="1" applyProtection="1">
      <alignment horizontal="center" vertical="center" shrinkToFit="1"/>
    </xf>
    <xf numFmtId="38" fontId="20" fillId="0" borderId="320" xfId="1" applyFont="1" applyBorder="1" applyAlignment="1" applyProtection="1">
      <alignment horizontal="center" vertical="center" shrinkToFit="1"/>
    </xf>
    <xf numFmtId="38" fontId="20" fillId="0" borderId="318" xfId="7" applyFont="1" applyFill="1" applyBorder="1" applyAlignment="1" applyProtection="1">
      <alignment horizontal="right" vertical="center"/>
    </xf>
    <xf numFmtId="38" fontId="20" fillId="0" borderId="319" xfId="7" applyFont="1" applyFill="1" applyBorder="1" applyAlignment="1" applyProtection="1">
      <alignment horizontal="right" vertical="center"/>
    </xf>
    <xf numFmtId="38" fontId="20" fillId="0" borderId="320" xfId="7" applyFont="1" applyFill="1" applyBorder="1" applyAlignment="1" applyProtection="1">
      <alignment horizontal="right" vertical="center"/>
    </xf>
    <xf numFmtId="38" fontId="20" fillId="0" borderId="42" xfId="7" applyFont="1" applyFill="1" applyBorder="1" applyAlignment="1" applyProtection="1">
      <alignment horizontal="right" vertical="center"/>
    </xf>
    <xf numFmtId="38" fontId="20" fillId="0" borderId="61" xfId="7" applyFont="1" applyFill="1" applyBorder="1" applyAlignment="1" applyProtection="1">
      <alignment horizontal="right" vertical="center"/>
    </xf>
    <xf numFmtId="176" fontId="20" fillId="4" borderId="132" xfId="1" applyNumberFormat="1" applyFont="1" applyFill="1" applyBorder="1" applyAlignment="1" applyProtection="1">
      <alignment horizontal="center" vertical="center" shrinkToFit="1"/>
    </xf>
    <xf numFmtId="176" fontId="20" fillId="4" borderId="59" xfId="1" applyNumberFormat="1" applyFont="1" applyFill="1" applyBorder="1" applyAlignment="1" applyProtection="1">
      <alignment horizontal="center" vertical="center" shrinkToFit="1"/>
    </xf>
    <xf numFmtId="0" fontId="129" fillId="0" borderId="0" xfId="13" applyAlignment="1" applyProtection="1">
      <alignment horizontal="center" vertical="top" shrinkToFit="1"/>
    </xf>
    <xf numFmtId="182" fontId="104" fillId="8" borderId="59" xfId="1" applyNumberFormat="1" applyFont="1" applyFill="1" applyBorder="1" applyAlignment="1" applyProtection="1">
      <alignment horizontal="center" vertical="center" wrapText="1"/>
    </xf>
    <xf numFmtId="182" fontId="103" fillId="8" borderId="59" xfId="1" applyNumberFormat="1" applyFont="1" applyFill="1" applyBorder="1" applyAlignment="1" applyProtection="1">
      <alignment horizontal="center" vertical="center" shrinkToFit="1"/>
    </xf>
    <xf numFmtId="182" fontId="103" fillId="8" borderId="59" xfId="1" applyNumberFormat="1" applyFont="1" applyFill="1" applyBorder="1" applyAlignment="1" applyProtection="1">
      <alignment horizontal="center" vertical="center" wrapText="1"/>
    </xf>
    <xf numFmtId="182" fontId="20" fillId="8" borderId="59" xfId="7" applyNumberFormat="1" applyFont="1" applyFill="1" applyBorder="1" applyAlignment="1" applyProtection="1">
      <alignment horizontal="right" vertical="center"/>
    </xf>
    <xf numFmtId="182" fontId="20" fillId="8" borderId="59" xfId="7" applyNumberFormat="1" applyFont="1" applyFill="1" applyBorder="1" applyAlignment="1" applyProtection="1">
      <alignment horizontal="center" vertical="center"/>
    </xf>
    <xf numFmtId="0" fontId="133" fillId="0" borderId="0" xfId="0" applyFont="1" applyAlignment="1"/>
    <xf numFmtId="191" fontId="0" fillId="0" borderId="0" xfId="0" applyNumberFormat="1" applyAlignment="1">
      <alignment horizontal="right" vertical="center"/>
    </xf>
    <xf numFmtId="0" fontId="26" fillId="0" borderId="0" xfId="0" applyFont="1" applyAlignment="1"/>
    <xf numFmtId="0" fontId="20" fillId="14" borderId="115" xfId="5" applyFont="1" applyFill="1" applyBorder="1" applyAlignment="1">
      <alignment horizontal="center" vertical="center" wrapText="1" shrinkToFit="1"/>
    </xf>
    <xf numFmtId="0" fontId="20" fillId="4" borderId="116" xfId="5" applyFont="1" applyFill="1" applyBorder="1" applyAlignment="1">
      <alignment vertical="center" wrapText="1"/>
    </xf>
    <xf numFmtId="0" fontId="128" fillId="4" borderId="327" xfId="5" applyFont="1" applyFill="1" applyBorder="1" applyAlignment="1">
      <alignment horizontal="right" vertical="center"/>
    </xf>
    <xf numFmtId="0" fontId="20" fillId="14" borderId="324" xfId="5" applyFont="1" applyFill="1" applyBorder="1" applyAlignment="1">
      <alignment horizontal="center" vertical="center" shrinkToFit="1"/>
    </xf>
    <xf numFmtId="0" fontId="20" fillId="14" borderId="309" xfId="5" applyFont="1" applyFill="1" applyBorder="1" applyAlignment="1">
      <alignment horizontal="center" vertical="center" shrinkToFit="1"/>
    </xf>
    <xf numFmtId="0" fontId="20" fillId="14" borderId="325" xfId="5" applyFont="1" applyFill="1" applyBorder="1" applyAlignment="1">
      <alignment horizontal="center" vertical="center" shrinkToFit="1"/>
    </xf>
    <xf numFmtId="0" fontId="20" fillId="4" borderId="75" xfId="5" applyFont="1" applyFill="1" applyBorder="1" applyAlignment="1">
      <alignment vertical="center" wrapText="1"/>
    </xf>
    <xf numFmtId="0" fontId="128" fillId="4" borderId="326" xfId="5" applyFont="1" applyFill="1" applyBorder="1" applyAlignment="1">
      <alignment horizontal="right" vertical="center"/>
    </xf>
    <xf numFmtId="178" fontId="22" fillId="14" borderId="321" xfId="5" applyNumberFormat="1" applyFont="1" applyFill="1" applyBorder="1" applyAlignment="1">
      <alignment horizontal="center" vertical="center" shrinkToFit="1"/>
    </xf>
    <xf numFmtId="178" fontId="22" fillId="14" borderId="322" xfId="5" applyNumberFormat="1" applyFont="1" applyFill="1" applyBorder="1" applyAlignment="1">
      <alignment horizontal="center" vertical="center" shrinkToFit="1"/>
    </xf>
    <xf numFmtId="178" fontId="22" fillId="14" borderId="323" xfId="5" applyNumberFormat="1" applyFont="1" applyFill="1" applyBorder="1" applyAlignment="1">
      <alignment horizontal="center" vertical="center" shrinkToFit="1"/>
    </xf>
    <xf numFmtId="0" fontId="22" fillId="4" borderId="59" xfId="5" applyFont="1" applyFill="1" applyBorder="1" applyAlignment="1">
      <alignment horizontal="center" vertical="center"/>
    </xf>
    <xf numFmtId="0" fontId="22" fillId="4" borderId="76" xfId="5" applyFont="1" applyFill="1" applyBorder="1" applyAlignment="1">
      <alignment horizontal="center" vertical="center"/>
    </xf>
    <xf numFmtId="0" fontId="20" fillId="4" borderId="60" xfId="5" applyFont="1" applyFill="1" applyBorder="1" applyAlignment="1">
      <alignment horizontal="center" vertical="center"/>
    </xf>
    <xf numFmtId="0" fontId="22" fillId="4" borderId="42" xfId="5" applyFont="1" applyFill="1" applyBorder="1" applyAlignment="1">
      <alignment horizontal="center" vertical="center"/>
    </xf>
    <xf numFmtId="0" fontId="22" fillId="4" borderId="61" xfId="5" applyFont="1" applyFill="1" applyBorder="1" applyAlignment="1">
      <alignment horizontal="center" vertical="center"/>
    </xf>
    <xf numFmtId="38" fontId="20" fillId="4" borderId="76" xfId="5" applyNumberFormat="1" applyFont="1" applyFill="1" applyBorder="1" applyAlignment="1">
      <alignment horizontal="center" vertical="center"/>
    </xf>
    <xf numFmtId="38" fontId="20" fillId="4" borderId="59" xfId="5" applyNumberFormat="1" applyFont="1" applyFill="1" applyBorder="1" applyAlignment="1">
      <alignment horizontal="center" vertical="center"/>
    </xf>
    <xf numFmtId="38" fontId="102" fillId="4" borderId="42" xfId="5" applyNumberFormat="1" applyFont="1" applyFill="1" applyBorder="1" applyAlignment="1">
      <alignment horizontal="center" vertical="center"/>
    </xf>
    <xf numFmtId="38" fontId="20" fillId="4" borderId="61" xfId="7" applyFont="1" applyFill="1" applyBorder="1" applyAlignment="1" applyProtection="1">
      <alignment horizontal="right" vertical="center"/>
    </xf>
    <xf numFmtId="38" fontId="22" fillId="4" borderId="59" xfId="5" applyNumberFormat="1" applyFont="1" applyFill="1" applyBorder="1" applyAlignment="1">
      <alignment horizontal="center" vertical="center"/>
    </xf>
    <xf numFmtId="0" fontId="0" fillId="0" borderId="0" xfId="0" applyAlignment="1">
      <alignment vertical="center" wrapText="1"/>
    </xf>
    <xf numFmtId="0" fontId="26" fillId="14" borderId="59" xfId="0" applyFont="1" applyFill="1" applyBorder="1">
      <alignment vertical="center"/>
    </xf>
    <xf numFmtId="0" fontId="26" fillId="0" borderId="42" xfId="0" applyFont="1" applyBorder="1">
      <alignment vertical="center"/>
    </xf>
    <xf numFmtId="0" fontId="0" fillId="0" borderId="0" xfId="0" applyAlignment="1">
      <alignment vertical="top"/>
    </xf>
    <xf numFmtId="0" fontId="0" fillId="5" borderId="59" xfId="0" applyFill="1" applyBorder="1">
      <alignment vertical="center"/>
    </xf>
    <xf numFmtId="0" fontId="20" fillId="8" borderId="59" xfId="5" applyFont="1" applyFill="1" applyBorder="1" applyAlignment="1">
      <alignment horizontal="center" vertical="center" shrinkToFit="1"/>
    </xf>
    <xf numFmtId="0" fontId="20" fillId="8" borderId="74" xfId="5" applyFont="1" applyFill="1" applyBorder="1" applyAlignment="1">
      <alignment horizontal="center" vertical="center" shrinkToFit="1"/>
    </xf>
    <xf numFmtId="0" fontId="101" fillId="8" borderId="59" xfId="5" applyFont="1" applyFill="1" applyBorder="1" applyAlignment="1">
      <alignment horizontal="center" vertical="center" wrapText="1"/>
    </xf>
    <xf numFmtId="0" fontId="22" fillId="8" borderId="115" xfId="5" applyFont="1" applyFill="1" applyBorder="1" applyAlignment="1">
      <alignment horizontal="center" vertical="center" wrapText="1"/>
    </xf>
    <xf numFmtId="183" fontId="104" fillId="8" borderId="59" xfId="5" applyNumberFormat="1" applyFont="1" applyFill="1" applyBorder="1" applyAlignment="1">
      <alignment horizontal="center" vertical="center" wrapText="1"/>
    </xf>
    <xf numFmtId="0" fontId="22" fillId="8" borderId="59" xfId="5" applyFont="1" applyFill="1" applyBorder="1" applyAlignment="1">
      <alignment horizontal="center" vertical="center" wrapText="1"/>
    </xf>
    <xf numFmtId="190" fontId="22" fillId="8" borderId="59" xfId="5" applyNumberFormat="1" applyFont="1" applyFill="1" applyBorder="1" applyAlignment="1">
      <alignment horizontal="center" vertical="center" shrinkToFit="1"/>
    </xf>
    <xf numFmtId="183" fontId="22" fillId="8" borderId="59" xfId="5" applyNumberFormat="1" applyFont="1" applyFill="1" applyBorder="1" applyAlignment="1">
      <alignment horizontal="center" vertical="center" wrapText="1"/>
    </xf>
    <xf numFmtId="183" fontId="103" fillId="8" borderId="59" xfId="5" applyNumberFormat="1" applyFont="1" applyFill="1" applyBorder="1" applyAlignment="1">
      <alignment horizontal="center" vertical="center" wrapText="1"/>
    </xf>
    <xf numFmtId="0" fontId="22" fillId="8" borderId="59" xfId="5" applyFont="1" applyFill="1" applyBorder="1" applyAlignment="1">
      <alignment horizontal="center" vertical="center"/>
    </xf>
    <xf numFmtId="0" fontId="66" fillId="8" borderId="59" xfId="5" applyFont="1" applyFill="1" applyBorder="1" applyAlignment="1">
      <alignment horizontal="center" vertical="center"/>
    </xf>
    <xf numFmtId="183" fontId="66" fillId="8" borderId="59" xfId="5" applyNumberFormat="1" applyFont="1" applyFill="1" applyBorder="1" applyAlignment="1">
      <alignment horizontal="center" vertical="center" wrapText="1"/>
    </xf>
    <xf numFmtId="0" fontId="20" fillId="8" borderId="59" xfId="5" applyFont="1" applyFill="1" applyBorder="1" applyAlignment="1">
      <alignment horizontal="center" vertical="center"/>
    </xf>
    <xf numFmtId="182" fontId="0" fillId="8" borderId="59" xfId="0" applyNumberFormat="1" applyFill="1" applyBorder="1" applyAlignment="1">
      <alignment horizontal="center" vertical="center"/>
    </xf>
    <xf numFmtId="176" fontId="20" fillId="8" borderId="59" xfId="5" applyNumberFormat="1" applyFont="1" applyFill="1" applyBorder="1" applyAlignment="1">
      <alignment horizontal="center" vertical="center"/>
    </xf>
    <xf numFmtId="176" fontId="102" fillId="8" borderId="59" xfId="5" applyNumberFormat="1" applyFont="1" applyFill="1" applyBorder="1" applyAlignment="1">
      <alignment horizontal="center" vertical="center"/>
    </xf>
    <xf numFmtId="176" fontId="26" fillId="8" borderId="59" xfId="0" applyNumberFormat="1" applyFont="1" applyFill="1" applyBorder="1" applyAlignment="1">
      <alignment horizontal="center" vertical="center"/>
    </xf>
    <xf numFmtId="0" fontId="22" fillId="8" borderId="59" xfId="5" applyFont="1" applyFill="1" applyBorder="1" applyAlignment="1">
      <alignment horizontal="center" vertical="center" shrinkToFit="1"/>
    </xf>
    <xf numFmtId="0" fontId="66" fillId="8" borderId="59" xfId="5" applyFont="1" applyFill="1" applyBorder="1" applyAlignment="1">
      <alignment horizontal="center" vertical="center" shrinkToFit="1"/>
    </xf>
    <xf numFmtId="183" fontId="66" fillId="8" borderId="59" xfId="5" applyNumberFormat="1" applyFont="1" applyFill="1" applyBorder="1" applyAlignment="1">
      <alignment horizontal="center" vertical="center" shrinkToFit="1"/>
    </xf>
    <xf numFmtId="183" fontId="104" fillId="8" borderId="59" xfId="5" applyNumberFormat="1" applyFont="1" applyFill="1" applyBorder="1" applyAlignment="1">
      <alignment horizontal="center" vertical="center" shrinkToFit="1"/>
    </xf>
    <xf numFmtId="0" fontId="0" fillId="0" borderId="0" xfId="0" applyAlignment="1">
      <alignment vertical="center" shrinkToFit="1"/>
    </xf>
    <xf numFmtId="0" fontId="118" fillId="0" borderId="276" xfId="0" applyFont="1" applyBorder="1" applyAlignment="1">
      <alignment horizontal="left" vertical="center" shrinkToFit="1"/>
    </xf>
    <xf numFmtId="0" fontId="118" fillId="0" borderId="277" xfId="0" applyFont="1" applyBorder="1" applyAlignment="1">
      <alignment horizontal="left" vertical="center" shrinkToFit="1"/>
    </xf>
    <xf numFmtId="0" fontId="11" fillId="0" borderId="277" xfId="0" applyFont="1" applyBorder="1" applyAlignment="1" applyProtection="1">
      <alignment horizontal="left" vertical="center" wrapText="1"/>
      <protection locked="0"/>
    </xf>
    <xf numFmtId="0" fontId="11" fillId="0" borderId="278" xfId="0" applyFont="1" applyBorder="1" applyAlignment="1" applyProtection="1">
      <alignment horizontal="left" vertical="center" wrapText="1"/>
      <protection locked="0"/>
    </xf>
    <xf numFmtId="0" fontId="15" fillId="5" borderId="257" xfId="0" applyFont="1" applyFill="1" applyBorder="1" applyAlignment="1">
      <alignment horizontal="center" vertical="center" wrapText="1"/>
    </xf>
    <xf numFmtId="0" fontId="15" fillId="5" borderId="56" xfId="0" applyFont="1" applyFill="1" applyBorder="1" applyAlignment="1">
      <alignment horizontal="center" vertical="center" wrapText="1"/>
    </xf>
    <xf numFmtId="0" fontId="15" fillId="5" borderId="262" xfId="0" applyFont="1" applyFill="1" applyBorder="1" applyAlignment="1">
      <alignment horizontal="center" vertical="center" wrapText="1"/>
    </xf>
    <xf numFmtId="0" fontId="15" fillId="5" borderId="263" xfId="0" applyFont="1" applyFill="1" applyBorder="1" applyAlignment="1">
      <alignment horizontal="center" vertical="center" wrapText="1"/>
    </xf>
    <xf numFmtId="0" fontId="15" fillId="5" borderId="258" xfId="0" applyFont="1" applyFill="1" applyBorder="1" applyAlignment="1">
      <alignment horizontal="center" vertical="center" wrapText="1"/>
    </xf>
    <xf numFmtId="0" fontId="15" fillId="5" borderId="259" xfId="0" applyFont="1" applyFill="1" applyBorder="1" applyAlignment="1">
      <alignment horizontal="center" vertical="center" wrapText="1"/>
    </xf>
    <xf numFmtId="0" fontId="11" fillId="0" borderId="257" xfId="0" applyFont="1" applyBorder="1" applyAlignment="1">
      <alignment horizontal="left" vertical="center"/>
    </xf>
    <xf numFmtId="0" fontId="11" fillId="0" borderId="62" xfId="0" applyFont="1" applyBorder="1" applyAlignment="1">
      <alignment horizontal="left" vertical="center"/>
    </xf>
    <xf numFmtId="0" fontId="11" fillId="0" borderId="56" xfId="0" applyFont="1" applyBorder="1" applyAlignment="1">
      <alignment horizontal="left" vertical="center"/>
    </xf>
    <xf numFmtId="0" fontId="11" fillId="0" borderId="262" xfId="0" applyFont="1" applyBorder="1" applyAlignment="1">
      <alignment horizontal="left" vertical="center" wrapText="1"/>
    </xf>
    <xf numFmtId="0" fontId="11" fillId="0" borderId="0" xfId="0" applyFont="1" applyAlignment="1">
      <alignment horizontal="left" vertical="center" wrapText="1"/>
    </xf>
    <xf numFmtId="0" fontId="11" fillId="0" borderId="263" xfId="0" applyFont="1" applyBorder="1" applyAlignment="1">
      <alignment horizontal="left" vertical="center" wrapText="1"/>
    </xf>
    <xf numFmtId="0" fontId="11" fillId="0" borderId="258" xfId="0" applyFont="1" applyBorder="1" applyAlignment="1">
      <alignment horizontal="left" vertical="center" wrapText="1"/>
    </xf>
    <xf numFmtId="0" fontId="11" fillId="0" borderId="273" xfId="0" applyFont="1" applyBorder="1" applyAlignment="1">
      <alignment horizontal="left" vertical="center" wrapText="1"/>
    </xf>
    <xf numFmtId="0" fontId="11" fillId="0" borderId="259" xfId="0" applyFont="1" applyBorder="1" applyAlignment="1">
      <alignment horizontal="left" vertical="center" wrapText="1"/>
    </xf>
    <xf numFmtId="49" fontId="0" fillId="15" borderId="285" xfId="0" applyNumberFormat="1" applyFill="1" applyBorder="1" applyAlignment="1" applyProtection="1">
      <alignment horizontal="left" vertical="center"/>
      <protection locked="0"/>
    </xf>
    <xf numFmtId="49" fontId="0" fillId="15" borderId="55" xfId="0" applyNumberFormat="1" applyFill="1" applyBorder="1" applyAlignment="1" applyProtection="1">
      <alignment horizontal="left" vertical="center"/>
      <protection locked="0"/>
    </xf>
    <xf numFmtId="0" fontId="15" fillId="5" borderId="54" xfId="0" applyFont="1" applyFill="1" applyBorder="1" applyAlignment="1">
      <alignment horizontal="center" vertical="center" wrapText="1"/>
    </xf>
    <xf numFmtId="0" fontId="0" fillId="5" borderId="55" xfId="0" applyFill="1" applyBorder="1" applyAlignment="1">
      <alignment horizontal="center" vertical="center" wrapText="1"/>
    </xf>
    <xf numFmtId="0" fontId="122" fillId="0" borderId="276" xfId="0" applyFont="1" applyBorder="1" applyAlignment="1">
      <alignment horizontal="left" vertical="center" shrinkToFit="1"/>
    </xf>
    <xf numFmtId="0" fontId="123" fillId="0" borderId="277" xfId="0" applyFont="1" applyBorder="1" applyAlignment="1">
      <alignment horizontal="left" vertical="center" shrinkToFit="1"/>
    </xf>
    <xf numFmtId="0" fontId="123" fillId="0" borderId="278" xfId="0" applyFont="1" applyBorder="1" applyAlignment="1">
      <alignment horizontal="left" vertical="center" shrinkToFit="1"/>
    </xf>
    <xf numFmtId="0" fontId="0" fillId="5" borderId="258" xfId="0" applyFill="1" applyBorder="1" applyAlignment="1">
      <alignment horizontal="center" vertical="center" wrapText="1"/>
    </xf>
    <xf numFmtId="0" fontId="0" fillId="5" borderId="259" xfId="0" applyFill="1" applyBorder="1" applyAlignment="1">
      <alignment horizontal="center" vertical="center" wrapText="1"/>
    </xf>
    <xf numFmtId="0" fontId="15" fillId="5" borderId="55" xfId="0" applyFont="1" applyFill="1" applyBorder="1" applyAlignment="1">
      <alignment horizontal="center" vertical="center" wrapText="1"/>
    </xf>
    <xf numFmtId="0" fontId="11" fillId="0" borderId="52" xfId="0" applyFont="1" applyBorder="1" applyAlignment="1" applyProtection="1">
      <alignment horizontal="left" vertical="center" wrapText="1"/>
      <protection locked="0"/>
    </xf>
    <xf numFmtId="0" fontId="132" fillId="0" borderId="54" xfId="0" applyFont="1" applyBorder="1" applyAlignment="1" applyProtection="1">
      <alignment horizontal="center" vertical="center" wrapText="1"/>
      <protection locked="0"/>
    </xf>
    <xf numFmtId="0" fontId="132" fillId="0" borderId="53" xfId="0" applyFont="1" applyBorder="1" applyAlignment="1" applyProtection="1">
      <alignment horizontal="center" vertical="center" wrapText="1"/>
      <protection locked="0"/>
    </xf>
    <xf numFmtId="0" fontId="132" fillId="0" borderId="55" xfId="0" applyFont="1" applyBorder="1" applyAlignment="1" applyProtection="1">
      <alignment horizontal="center" vertical="center" wrapText="1"/>
      <protection locked="0"/>
    </xf>
    <xf numFmtId="0" fontId="15" fillId="5" borderId="298" xfId="0" applyFont="1" applyFill="1" applyBorder="1" applyAlignment="1">
      <alignment horizontal="center" vertical="center" wrapText="1"/>
    </xf>
    <xf numFmtId="0" fontId="15" fillId="5" borderId="300" xfId="0" applyFont="1" applyFill="1" applyBorder="1" applyAlignment="1">
      <alignment horizontal="center" vertical="center" wrapText="1"/>
    </xf>
    <xf numFmtId="0" fontId="12" fillId="0" borderId="0" xfId="0" applyFont="1" applyAlignment="1">
      <alignment horizontal="center" vertical="center"/>
    </xf>
    <xf numFmtId="0" fontId="12" fillId="0" borderId="263" xfId="0" applyFont="1" applyBorder="1" applyAlignment="1">
      <alignment horizontal="center" vertical="center"/>
    </xf>
    <xf numFmtId="0" fontId="11" fillId="0" borderId="282" xfId="0" applyFont="1" applyBorder="1" applyAlignment="1" applyProtection="1">
      <alignment horizontal="left" vertical="top" wrapText="1"/>
      <protection locked="0"/>
    </xf>
    <xf numFmtId="0" fontId="11" fillId="0" borderId="283" xfId="0" applyFont="1" applyBorder="1" applyAlignment="1" applyProtection="1">
      <alignment horizontal="left" vertical="top" wrapText="1"/>
      <protection locked="0"/>
    </xf>
    <xf numFmtId="0" fontId="11" fillId="0" borderId="284" xfId="0" applyFont="1" applyBorder="1" applyAlignment="1" applyProtection="1">
      <alignment horizontal="left" vertical="top" wrapText="1"/>
      <protection locked="0"/>
    </xf>
    <xf numFmtId="0" fontId="11" fillId="0" borderId="276" xfId="0" applyFont="1" applyBorder="1" applyAlignment="1" applyProtection="1">
      <alignment horizontal="left" vertical="top" wrapText="1"/>
      <protection locked="0"/>
    </xf>
    <xf numFmtId="0" fontId="11" fillId="0" borderId="277" xfId="0" applyFont="1" applyBorder="1" applyAlignment="1" applyProtection="1">
      <alignment horizontal="left" vertical="top" wrapText="1"/>
      <protection locked="0"/>
    </xf>
    <xf numFmtId="0" fontId="11" fillId="0" borderId="278" xfId="0" applyFont="1" applyBorder="1" applyAlignment="1" applyProtection="1">
      <alignment horizontal="left" vertical="top" wrapText="1"/>
      <protection locked="0"/>
    </xf>
    <xf numFmtId="0" fontId="11" fillId="0" borderId="57" xfId="0" applyFont="1" applyBorder="1" applyAlignment="1" applyProtection="1">
      <alignment horizontal="left" vertical="center" wrapText="1"/>
      <protection locked="0"/>
    </xf>
    <xf numFmtId="0" fontId="11" fillId="0" borderId="262" xfId="0" applyFont="1" applyBorder="1" applyAlignment="1" applyProtection="1">
      <alignment horizontal="left" wrapText="1"/>
      <protection locked="0"/>
    </xf>
    <xf numFmtId="0" fontId="0" fillId="0" borderId="0" xfId="0" applyAlignment="1" applyProtection="1">
      <alignment horizontal="left" wrapText="1"/>
      <protection locked="0"/>
    </xf>
    <xf numFmtId="0" fontId="0" fillId="0" borderId="263" xfId="0" applyBorder="1" applyAlignment="1" applyProtection="1">
      <alignment horizontal="left" wrapText="1"/>
      <protection locked="0"/>
    </xf>
    <xf numFmtId="0" fontId="11" fillId="0" borderId="0" xfId="0" applyFont="1" applyAlignment="1">
      <alignment horizontal="left" vertical="top" wrapText="1"/>
    </xf>
    <xf numFmtId="0" fontId="114" fillId="0" borderId="0" xfId="0" applyFont="1" applyAlignment="1">
      <alignment horizontal="left" vertical="center" wrapText="1"/>
    </xf>
    <xf numFmtId="0" fontId="118" fillId="0" borderId="289" xfId="0" applyFont="1" applyBorder="1" applyAlignment="1">
      <alignment horizontal="left" vertical="center" wrapText="1"/>
    </xf>
    <xf numFmtId="0" fontId="126" fillId="0" borderId="288" xfId="0" applyFont="1" applyBorder="1" applyAlignment="1">
      <alignment horizontal="left" vertical="center" wrapText="1"/>
    </xf>
    <xf numFmtId="0" fontId="126" fillId="0" borderId="290" xfId="0" applyFont="1" applyBorder="1" applyAlignment="1">
      <alignment horizontal="left" vertical="center" wrapText="1"/>
    </xf>
    <xf numFmtId="0" fontId="11" fillId="0" borderId="258" xfId="0" applyFont="1" applyBorder="1" applyAlignment="1" applyProtection="1">
      <alignment horizontal="left" vertical="center" wrapText="1"/>
      <protection locked="0"/>
    </xf>
    <xf numFmtId="0" fontId="0" fillId="0" borderId="273" xfId="0" applyBorder="1" applyAlignment="1" applyProtection="1">
      <alignment horizontal="left" vertical="center" wrapText="1"/>
      <protection locked="0"/>
    </xf>
    <xf numFmtId="0" fontId="0" fillId="0" borderId="259" xfId="0" applyBorder="1" applyAlignment="1" applyProtection="1">
      <alignment horizontal="left" vertical="center" wrapText="1"/>
      <protection locked="0"/>
    </xf>
    <xf numFmtId="0" fontId="118" fillId="0" borderId="262" xfId="0" applyFont="1" applyBorder="1" applyAlignment="1">
      <alignment horizontal="left" vertical="center" wrapText="1"/>
    </xf>
    <xf numFmtId="0" fontId="126" fillId="0" borderId="0" xfId="0" applyFont="1" applyAlignment="1">
      <alignment horizontal="left" vertical="center" wrapText="1"/>
    </xf>
    <xf numFmtId="0" fontId="126" fillId="0" borderId="263" xfId="0" applyFont="1" applyBorder="1" applyAlignment="1">
      <alignment horizontal="left" vertical="center" wrapText="1"/>
    </xf>
    <xf numFmtId="0" fontId="96" fillId="16" borderId="266" xfId="0" applyFont="1" applyFill="1" applyBorder="1" applyAlignment="1">
      <alignment horizontal="center" vertical="center" wrapText="1"/>
    </xf>
    <xf numFmtId="0" fontId="96" fillId="16" borderId="268" xfId="0" applyFont="1" applyFill="1" applyBorder="1" applyAlignment="1">
      <alignment horizontal="center" vertical="center" wrapText="1"/>
    </xf>
    <xf numFmtId="184" fontId="11" fillId="16" borderId="280" xfId="0" applyNumberFormat="1" applyFont="1" applyFill="1" applyBorder="1" applyAlignment="1" applyProtection="1">
      <alignment horizontal="left" vertical="center" wrapText="1"/>
      <protection locked="0"/>
    </xf>
    <xf numFmtId="184" fontId="11" fillId="16" borderId="281" xfId="0" applyNumberFormat="1" applyFont="1" applyFill="1" applyBorder="1" applyAlignment="1" applyProtection="1">
      <alignment horizontal="left" vertical="center" wrapText="1"/>
      <protection locked="0"/>
    </xf>
    <xf numFmtId="184" fontId="11" fillId="16" borderId="283" xfId="0" applyNumberFormat="1" applyFont="1" applyFill="1" applyBorder="1" applyAlignment="1" applyProtection="1">
      <alignment horizontal="left" vertical="center" wrapText="1"/>
      <protection locked="0"/>
    </xf>
    <xf numFmtId="184" fontId="11" fillId="16" borderId="284" xfId="0" applyNumberFormat="1" applyFont="1" applyFill="1" applyBorder="1" applyAlignment="1" applyProtection="1">
      <alignment horizontal="left" vertical="center" wrapText="1"/>
      <protection locked="0"/>
    </xf>
    <xf numFmtId="184" fontId="11" fillId="16" borderId="277" xfId="0" applyNumberFormat="1" applyFont="1" applyFill="1" applyBorder="1" applyAlignment="1" applyProtection="1">
      <alignment horizontal="left" vertical="center" wrapText="1"/>
      <protection locked="0"/>
    </xf>
    <xf numFmtId="184" fontId="11" fillId="16" borderId="278" xfId="0" applyNumberFormat="1" applyFont="1" applyFill="1" applyBorder="1" applyAlignment="1" applyProtection="1">
      <alignment horizontal="left" vertical="center" wrapText="1"/>
      <protection locked="0"/>
    </xf>
    <xf numFmtId="0" fontId="111" fillId="5" borderId="257" xfId="0" applyFont="1" applyFill="1" applyBorder="1" applyAlignment="1">
      <alignment horizontal="center" vertical="center" wrapText="1"/>
    </xf>
    <xf numFmtId="0" fontId="111" fillId="5" borderId="56" xfId="0" applyFont="1" applyFill="1" applyBorder="1" applyAlignment="1">
      <alignment horizontal="center" vertical="center" wrapText="1"/>
    </xf>
    <xf numFmtId="0" fontId="111" fillId="5" borderId="262" xfId="0" applyFont="1" applyFill="1" applyBorder="1" applyAlignment="1">
      <alignment horizontal="center" vertical="center" wrapText="1"/>
    </xf>
    <xf numFmtId="0" fontId="111" fillId="5" borderId="263" xfId="0" applyFont="1" applyFill="1" applyBorder="1" applyAlignment="1">
      <alignment horizontal="center" vertical="center" wrapText="1"/>
    </xf>
    <xf numFmtId="0" fontId="111" fillId="5" borderId="258" xfId="0" applyFont="1" applyFill="1" applyBorder="1" applyAlignment="1">
      <alignment horizontal="center" vertical="center" wrapText="1"/>
    </xf>
    <xf numFmtId="0" fontId="111" fillId="5" borderId="259" xfId="0" applyFont="1" applyFill="1" applyBorder="1" applyAlignment="1">
      <alignment horizontal="center" vertical="center" wrapText="1"/>
    </xf>
    <xf numFmtId="0" fontId="11" fillId="5" borderId="257" xfId="0" applyFont="1" applyFill="1" applyBorder="1" applyAlignment="1">
      <alignment horizontal="center" vertical="center" wrapText="1"/>
    </xf>
    <xf numFmtId="0" fontId="11" fillId="5" borderId="56" xfId="0" applyFont="1" applyFill="1" applyBorder="1" applyAlignment="1">
      <alignment horizontal="center" vertical="center" wrapText="1"/>
    </xf>
    <xf numFmtId="189" fontId="15" fillId="0" borderId="257" xfId="0" applyNumberFormat="1" applyFont="1" applyBorder="1" applyAlignment="1" applyProtection="1">
      <alignment horizontal="center" vertical="center" shrinkToFit="1"/>
      <protection locked="0"/>
    </xf>
    <xf numFmtId="189" fontId="110" fillId="0" borderId="62" xfId="0" applyNumberFormat="1" applyFont="1" applyBorder="1" applyAlignment="1" applyProtection="1">
      <alignment horizontal="center" vertical="center" shrinkToFit="1"/>
      <protection locked="0"/>
    </xf>
    <xf numFmtId="0" fontId="11" fillId="0" borderId="279" xfId="0" applyFont="1" applyBorder="1" applyAlignment="1" applyProtection="1">
      <alignment horizontal="left" vertical="center" wrapText="1"/>
      <protection locked="0"/>
    </xf>
    <xf numFmtId="0" fontId="11" fillId="0" borderId="286" xfId="0" applyFont="1" applyBorder="1" applyAlignment="1" applyProtection="1">
      <alignment horizontal="left" vertical="center" wrapText="1"/>
      <protection locked="0"/>
    </xf>
    <xf numFmtId="0" fontId="11" fillId="0" borderId="258" xfId="0" applyFont="1" applyBorder="1" applyAlignment="1" applyProtection="1">
      <alignment horizontal="left" vertical="top" wrapText="1"/>
      <protection locked="0"/>
    </xf>
    <xf numFmtId="0" fontId="11" fillId="0" borderId="273" xfId="0" applyFont="1" applyBorder="1" applyAlignment="1" applyProtection="1">
      <alignment horizontal="left" vertical="top" wrapText="1"/>
      <protection locked="0"/>
    </xf>
    <xf numFmtId="0" fontId="11" fillId="0" borderId="259" xfId="0" applyFont="1" applyBorder="1" applyAlignment="1" applyProtection="1">
      <alignment horizontal="left" vertical="top" wrapText="1"/>
      <protection locked="0"/>
    </xf>
    <xf numFmtId="0" fontId="11" fillId="0" borderId="62" xfId="0" applyFont="1" applyBorder="1" applyAlignment="1" applyProtection="1">
      <alignment horizontal="left" wrapText="1"/>
      <protection locked="0"/>
    </xf>
    <xf numFmtId="0" fontId="11" fillId="0" borderId="56" xfId="0" applyFont="1" applyBorder="1" applyAlignment="1" applyProtection="1">
      <alignment horizontal="left" wrapText="1"/>
      <protection locked="0"/>
    </xf>
    <xf numFmtId="0" fontId="11" fillId="0" borderId="273" xfId="0" applyFont="1" applyBorder="1" applyAlignment="1" applyProtection="1">
      <alignment horizontal="left" wrapText="1"/>
      <protection locked="0"/>
    </xf>
    <xf numFmtId="0" fontId="11" fillId="0" borderId="259" xfId="0" applyFont="1" applyBorder="1" applyAlignment="1" applyProtection="1">
      <alignment horizontal="left" wrapText="1"/>
      <protection locked="0"/>
    </xf>
    <xf numFmtId="189" fontId="15" fillId="0" borderId="62" xfId="0" applyNumberFormat="1" applyFont="1" applyBorder="1" applyAlignment="1" applyProtection="1">
      <alignment horizontal="center" vertical="center" shrinkToFit="1"/>
      <protection locked="0"/>
    </xf>
    <xf numFmtId="189" fontId="11" fillId="0" borderId="62" xfId="0" applyNumberFormat="1" applyFont="1" applyBorder="1" applyAlignment="1" applyProtection="1">
      <alignment vertical="center" shrinkToFit="1"/>
      <protection locked="0"/>
    </xf>
    <xf numFmtId="0" fontId="11" fillId="16" borderId="299" xfId="0" applyFont="1" applyFill="1" applyBorder="1" applyAlignment="1">
      <alignment horizontal="left" vertical="center" wrapText="1"/>
    </xf>
    <xf numFmtId="0" fontId="11" fillId="16" borderId="56" xfId="0" applyFont="1" applyFill="1" applyBorder="1" applyAlignment="1">
      <alignment horizontal="left" vertical="center" wrapText="1"/>
    </xf>
    <xf numFmtId="0" fontId="0" fillId="5" borderId="262" xfId="0" applyFill="1" applyBorder="1" applyAlignment="1">
      <alignment horizontal="center" vertical="center" wrapText="1"/>
    </xf>
    <xf numFmtId="0" fontId="0" fillId="5" borderId="263" xfId="0" applyFill="1" applyBorder="1" applyAlignment="1">
      <alignment horizontal="center" vertical="center" wrapText="1"/>
    </xf>
    <xf numFmtId="0" fontId="11" fillId="0" borderId="287" xfId="0" applyFont="1" applyBorder="1" applyAlignment="1" applyProtection="1">
      <alignment horizontal="left" vertical="center" wrapText="1"/>
      <protection locked="0"/>
    </xf>
    <xf numFmtId="0" fontId="115" fillId="0" borderId="0" xfId="0" applyFont="1" applyAlignment="1">
      <alignment horizontal="left" vertical="top" wrapText="1"/>
    </xf>
    <xf numFmtId="0" fontId="11" fillId="0" borderId="292" xfId="0" applyFont="1" applyBorder="1" applyAlignment="1" applyProtection="1">
      <alignment horizontal="left" vertical="center" wrapText="1"/>
      <protection locked="0"/>
    </xf>
    <xf numFmtId="0" fontId="11" fillId="0" borderId="273" xfId="0" applyFont="1" applyBorder="1" applyAlignment="1" applyProtection="1">
      <alignment horizontal="left" vertical="center" wrapText="1"/>
      <protection locked="0"/>
    </xf>
    <xf numFmtId="0" fontId="11" fillId="0" borderId="259" xfId="0" applyFont="1" applyBorder="1" applyAlignment="1" applyProtection="1">
      <alignment horizontal="left" vertical="center" wrapText="1"/>
      <protection locked="0"/>
    </xf>
    <xf numFmtId="0" fontId="11" fillId="0" borderId="291" xfId="0" applyFont="1" applyBorder="1" applyAlignment="1" applyProtection="1">
      <alignment horizontal="left" vertical="center" wrapText="1"/>
      <protection locked="0"/>
    </xf>
    <xf numFmtId="0" fontId="32" fillId="0" borderId="0" xfId="0" applyFont="1" applyAlignment="1">
      <alignment horizontal="left" vertical="center"/>
    </xf>
    <xf numFmtId="0" fontId="16" fillId="0" borderId="58" xfId="0" applyFont="1" applyBorder="1" applyAlignment="1" applyProtection="1">
      <alignment horizontal="left" vertical="center" wrapText="1"/>
      <protection locked="0"/>
    </xf>
    <xf numFmtId="0" fontId="11" fillId="0" borderId="280" xfId="0" applyFont="1" applyBorder="1" applyAlignment="1" applyProtection="1">
      <alignment horizontal="left" vertical="center" wrapText="1"/>
      <protection locked="0"/>
    </xf>
    <xf numFmtId="0" fontId="11" fillId="0" borderId="281" xfId="0" applyFont="1" applyBorder="1" applyAlignment="1" applyProtection="1">
      <alignment horizontal="left" vertical="center" wrapText="1"/>
      <protection locked="0"/>
    </xf>
    <xf numFmtId="0" fontId="11" fillId="0" borderId="257" xfId="0" applyFont="1" applyBorder="1" applyAlignment="1" applyProtection="1">
      <alignment horizontal="left" vertical="top" wrapText="1"/>
      <protection locked="0"/>
    </xf>
    <xf numFmtId="0" fontId="0" fillId="0" borderId="62" xfId="0" applyBorder="1" applyAlignment="1" applyProtection="1">
      <alignment horizontal="left" vertical="top" wrapText="1"/>
      <protection locked="0"/>
    </xf>
    <xf numFmtId="0" fontId="0" fillId="0" borderId="56" xfId="0" applyBorder="1" applyAlignment="1" applyProtection="1">
      <alignment horizontal="left" vertical="top" wrapText="1"/>
      <protection locked="0"/>
    </xf>
    <xf numFmtId="0" fontId="11" fillId="0" borderId="282" xfId="0" applyFont="1" applyBorder="1" applyAlignment="1" applyProtection="1">
      <alignment horizontal="left" vertical="center" wrapText="1"/>
      <protection locked="0"/>
    </xf>
    <xf numFmtId="0" fontId="11" fillId="0" borderId="283" xfId="0" applyFont="1" applyBorder="1" applyAlignment="1" applyProtection="1">
      <alignment horizontal="left" vertical="center" wrapText="1"/>
      <protection locked="0"/>
    </xf>
    <xf numFmtId="0" fontId="11" fillId="0" borderId="284" xfId="0" applyFont="1" applyBorder="1" applyAlignment="1" applyProtection="1">
      <alignment horizontal="left" vertical="center" wrapText="1"/>
      <protection locked="0"/>
    </xf>
    <xf numFmtId="0" fontId="11" fillId="0" borderId="276" xfId="0" applyFont="1" applyBorder="1" applyAlignment="1" applyProtection="1">
      <alignment horizontal="left" vertical="center" wrapText="1"/>
      <protection locked="0"/>
    </xf>
    <xf numFmtId="0" fontId="11" fillId="0" borderId="275" xfId="0" applyFont="1" applyBorder="1" applyAlignment="1" applyProtection="1">
      <alignment horizontal="left" vertical="center" wrapText="1"/>
      <protection locked="0"/>
    </xf>
    <xf numFmtId="0" fontId="11" fillId="0" borderId="287" xfId="0" applyFont="1" applyBorder="1" applyAlignment="1" applyProtection="1">
      <alignment horizontal="left" vertical="top" wrapText="1"/>
      <protection locked="0"/>
    </xf>
    <xf numFmtId="0" fontId="15" fillId="0" borderId="53" xfId="0" applyFont="1" applyBorder="1" applyAlignment="1" applyProtection="1">
      <alignment horizontal="left" vertical="center" wrapText="1"/>
      <protection locked="0"/>
    </xf>
    <xf numFmtId="0" fontId="110" fillId="0" borderId="308" xfId="0" applyFont="1" applyBorder="1" applyAlignment="1" applyProtection="1">
      <alignment horizontal="left" vertical="center" wrapText="1"/>
      <protection locked="0"/>
    </xf>
    <xf numFmtId="0" fontId="110" fillId="0" borderId="53" xfId="0" applyFont="1" applyBorder="1" applyAlignment="1" applyProtection="1">
      <alignment horizontal="left" vertical="center" wrapText="1"/>
      <protection locked="0"/>
    </xf>
    <xf numFmtId="0" fontId="110" fillId="0" borderId="55" xfId="0" applyFont="1" applyBorder="1" applyAlignment="1" applyProtection="1">
      <alignment horizontal="left" vertical="center" wrapText="1"/>
      <protection locked="0"/>
    </xf>
    <xf numFmtId="0" fontId="11" fillId="0" borderId="277" xfId="0" applyFont="1" applyBorder="1" applyAlignment="1" applyProtection="1">
      <alignment horizontal="left" vertical="center" shrinkToFit="1"/>
      <protection locked="0"/>
    </xf>
    <xf numFmtId="0" fontId="11" fillId="0" borderId="278" xfId="0" applyFont="1" applyBorder="1" applyAlignment="1" applyProtection="1">
      <alignment horizontal="left" vertical="center" shrinkToFit="1"/>
      <protection locked="0"/>
    </xf>
    <xf numFmtId="0" fontId="118" fillId="0" borderId="276" xfId="0" applyFont="1" applyBorder="1" applyAlignment="1">
      <alignment horizontal="center" vertical="center" shrinkToFit="1"/>
    </xf>
    <xf numFmtId="0" fontId="118" fillId="0" borderId="277" xfId="0" applyFont="1" applyBorder="1" applyAlignment="1">
      <alignment horizontal="center" vertical="center" shrinkToFit="1"/>
    </xf>
    <xf numFmtId="0" fontId="15" fillId="16" borderId="270" xfId="0" applyFont="1" applyFill="1" applyBorder="1" applyAlignment="1">
      <alignment horizontal="center" vertical="center" wrapText="1"/>
    </xf>
    <xf numFmtId="0" fontId="15" fillId="16" borderId="271" xfId="0" applyFont="1" applyFill="1" applyBorder="1" applyAlignment="1">
      <alignment horizontal="center" vertical="center" wrapText="1"/>
    </xf>
    <xf numFmtId="0" fontId="11" fillId="0" borderId="262"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63" xfId="0" applyBorder="1" applyAlignment="1" applyProtection="1">
      <alignment horizontal="left" vertical="top" wrapText="1"/>
      <protection locked="0"/>
    </xf>
    <xf numFmtId="0" fontId="91" fillId="0" borderId="71" xfId="12" applyFont="1" applyBorder="1" applyAlignment="1">
      <alignment horizontal="center" vertical="center"/>
    </xf>
    <xf numFmtId="0" fontId="26" fillId="8" borderId="59" xfId="0" applyFont="1" applyFill="1" applyBorder="1" applyAlignment="1">
      <alignment horizontal="center" vertical="center"/>
    </xf>
    <xf numFmtId="0" fontId="20" fillId="8" borderId="59" xfId="5" applyFont="1" applyFill="1" applyBorder="1" applyAlignment="1">
      <alignment horizontal="center" vertical="center"/>
    </xf>
    <xf numFmtId="0" fontId="22" fillId="8" borderId="60" xfId="5" applyFont="1" applyFill="1" applyBorder="1" applyAlignment="1">
      <alignment horizontal="center" vertical="center"/>
    </xf>
    <xf numFmtId="0" fontId="22" fillId="8" borderId="61" xfId="5" applyFont="1" applyFill="1" applyBorder="1" applyAlignment="1">
      <alignment horizontal="center" vertical="center"/>
    </xf>
    <xf numFmtId="0" fontId="102" fillId="8" borderId="115" xfId="5" applyFont="1" applyFill="1" applyBorder="1" applyAlignment="1">
      <alignment horizontal="center" vertical="center" shrinkToFit="1"/>
    </xf>
    <xf numFmtId="0" fontId="102" fillId="8" borderId="76" xfId="5" applyFont="1" applyFill="1" applyBorder="1" applyAlignment="1">
      <alignment horizontal="center" vertical="center" shrinkToFit="1"/>
    </xf>
    <xf numFmtId="0" fontId="22" fillId="8" borderId="74" xfId="5" applyFont="1" applyFill="1" applyBorder="1" applyAlignment="1">
      <alignment horizontal="center" vertical="center" wrapText="1"/>
    </xf>
    <xf numFmtId="0" fontId="22" fillId="8" borderId="222" xfId="5" applyFont="1" applyFill="1" applyBorder="1" applyAlignment="1">
      <alignment horizontal="center" vertical="center" wrapText="1"/>
    </xf>
    <xf numFmtId="0" fontId="22" fillId="8" borderId="73" xfId="5" applyFont="1" applyFill="1" applyBorder="1" applyAlignment="1">
      <alignment horizontal="center" vertical="center" wrapText="1"/>
    </xf>
    <xf numFmtId="0" fontId="24" fillId="8" borderId="74" xfId="6" applyFont="1" applyFill="1" applyBorder="1" applyAlignment="1">
      <alignment horizontal="center" vertical="center" wrapText="1"/>
    </xf>
    <xf numFmtId="0" fontId="24" fillId="8" borderId="222" xfId="6" applyFont="1" applyFill="1" applyBorder="1" applyAlignment="1">
      <alignment horizontal="center" vertical="center" wrapText="1"/>
    </xf>
    <xf numFmtId="0" fontId="24" fillId="8" borderId="73" xfId="6" applyFont="1" applyFill="1" applyBorder="1" applyAlignment="1">
      <alignment horizontal="center" vertical="center" wrapText="1"/>
    </xf>
    <xf numFmtId="0" fontId="20" fillId="8" borderId="60" xfId="5" applyFont="1" applyFill="1" applyBorder="1" applyAlignment="1">
      <alignment horizontal="center" vertical="center" wrapText="1"/>
    </xf>
    <xf numFmtId="0" fontId="20" fillId="8" borderId="61" xfId="5" applyFont="1" applyFill="1" applyBorder="1" applyAlignment="1">
      <alignment horizontal="center" vertical="center" wrapText="1"/>
    </xf>
    <xf numFmtId="0" fontId="20" fillId="4" borderId="59" xfId="5" applyFont="1" applyFill="1" applyBorder="1" applyAlignment="1">
      <alignment horizontal="center" vertical="center" shrinkToFit="1"/>
    </xf>
    <xf numFmtId="0" fontId="20" fillId="4" borderId="60" xfId="5" applyFont="1" applyFill="1" applyBorder="1" applyAlignment="1">
      <alignment horizontal="center" vertical="center" shrinkToFit="1"/>
    </xf>
    <xf numFmtId="0" fontId="20" fillId="8" borderId="59" xfId="5" applyFont="1" applyFill="1" applyBorder="1" applyAlignment="1">
      <alignment horizontal="center" vertical="center" wrapText="1"/>
    </xf>
    <xf numFmtId="0" fontId="20" fillId="14" borderId="115" xfId="5" applyFont="1" applyFill="1" applyBorder="1" applyAlignment="1">
      <alignment horizontal="center" vertical="center" shrinkToFit="1"/>
    </xf>
    <xf numFmtId="0" fontId="20" fillId="14" borderId="76" xfId="5" applyFont="1" applyFill="1" applyBorder="1" applyAlignment="1">
      <alignment horizontal="center" vertical="center" shrinkToFit="1"/>
    </xf>
    <xf numFmtId="0" fontId="20" fillId="14" borderId="0" xfId="5" applyFont="1" applyFill="1" applyAlignment="1">
      <alignment horizontal="center" vertical="center" shrinkToFit="1"/>
    </xf>
    <xf numFmtId="0" fontId="20" fillId="14" borderId="71" xfId="5" applyFont="1" applyFill="1" applyBorder="1" applyAlignment="1">
      <alignment horizontal="center" vertical="center" shrinkToFit="1"/>
    </xf>
    <xf numFmtId="0" fontId="0" fillId="14" borderId="60" xfId="0" applyFill="1" applyBorder="1" applyAlignment="1">
      <alignment horizontal="center" vertical="center"/>
    </xf>
    <xf numFmtId="0" fontId="0" fillId="14" borderId="42" xfId="0" applyFill="1" applyBorder="1" applyAlignment="1">
      <alignment horizontal="center" vertical="center"/>
    </xf>
    <xf numFmtId="0" fontId="0" fillId="14" borderId="61" xfId="0" applyFill="1" applyBorder="1" applyAlignment="1">
      <alignment horizontal="center" vertical="center"/>
    </xf>
    <xf numFmtId="0" fontId="0" fillId="0" borderId="0" xfId="0" applyAlignment="1">
      <alignment horizontal="left" vertical="center" wrapText="1"/>
    </xf>
    <xf numFmtId="0" fontId="20" fillId="4" borderId="74" xfId="5" applyFont="1" applyFill="1" applyBorder="1" applyAlignment="1">
      <alignment horizontal="center" vertical="center" wrapText="1"/>
    </xf>
    <xf numFmtId="0" fontId="20" fillId="4" borderId="73" xfId="5" applyFont="1" applyFill="1" applyBorder="1" applyAlignment="1">
      <alignment horizontal="center" vertical="center" wrapText="1"/>
    </xf>
    <xf numFmtId="0" fontId="20" fillId="4" borderId="116" xfId="5" applyFont="1" applyFill="1" applyBorder="1" applyAlignment="1">
      <alignment horizontal="center" vertical="center" wrapText="1"/>
    </xf>
    <xf numFmtId="0" fontId="20" fillId="4" borderId="81" xfId="5" applyFont="1" applyFill="1" applyBorder="1" applyAlignment="1">
      <alignment horizontal="center" vertical="center" wrapText="1"/>
    </xf>
    <xf numFmtId="0" fontId="0" fillId="4" borderId="59" xfId="0" applyFill="1" applyBorder="1" applyAlignment="1">
      <alignment horizontal="center" vertical="center"/>
    </xf>
    <xf numFmtId="0" fontId="20" fillId="4" borderId="59" xfId="5" applyFont="1" applyFill="1" applyBorder="1" applyAlignment="1">
      <alignment horizontal="center" vertical="center"/>
    </xf>
    <xf numFmtId="0" fontId="22" fillId="4" borderId="60" xfId="5" applyFont="1" applyFill="1" applyBorder="1" applyAlignment="1">
      <alignment horizontal="center" vertical="center"/>
    </xf>
    <xf numFmtId="0" fontId="22" fillId="4" borderId="61" xfId="5" applyFont="1" applyFill="1" applyBorder="1" applyAlignment="1">
      <alignment horizontal="center" vertical="center"/>
    </xf>
    <xf numFmtId="0" fontId="22" fillId="5" borderId="74" xfId="5" applyFont="1" applyFill="1" applyBorder="1" applyAlignment="1">
      <alignment horizontal="center" vertical="center" wrapText="1"/>
    </xf>
    <xf numFmtId="0" fontId="22" fillId="5" borderId="222" xfId="5" applyFont="1" applyFill="1" applyBorder="1" applyAlignment="1">
      <alignment horizontal="center" vertical="center" wrapText="1"/>
    </xf>
    <xf numFmtId="0" fontId="22" fillId="5" borderId="73" xfId="5" applyFont="1" applyFill="1" applyBorder="1" applyAlignment="1">
      <alignment horizontal="center" vertical="center" wrapText="1"/>
    </xf>
    <xf numFmtId="0" fontId="22" fillId="5" borderId="116" xfId="5" applyFont="1" applyFill="1" applyBorder="1" applyAlignment="1">
      <alignment horizontal="center" vertical="center" wrapText="1"/>
    </xf>
    <xf numFmtId="0" fontId="22" fillId="5" borderId="0" xfId="5" applyFont="1" applyFill="1" applyAlignment="1">
      <alignment horizontal="center" vertical="center" wrapText="1"/>
    </xf>
    <xf numFmtId="0" fontId="22" fillId="5" borderId="144" xfId="5" applyFont="1" applyFill="1" applyBorder="1" applyAlignment="1">
      <alignment horizontal="center" vertical="center" wrapText="1"/>
    </xf>
    <xf numFmtId="0" fontId="24" fillId="8" borderId="116" xfId="6" applyFont="1" applyFill="1" applyBorder="1" applyAlignment="1">
      <alignment horizontal="center" vertical="center" wrapText="1"/>
    </xf>
    <xf numFmtId="0" fontId="24" fillId="8" borderId="0" xfId="6" applyFont="1" applyFill="1" applyAlignment="1">
      <alignment horizontal="center" vertical="center" wrapText="1"/>
    </xf>
    <xf numFmtId="0" fontId="24" fillId="8" borderId="144" xfId="6" applyFont="1" applyFill="1" applyBorder="1" applyAlignment="1">
      <alignment horizontal="center" vertical="center" wrapText="1"/>
    </xf>
    <xf numFmtId="0" fontId="22" fillId="5" borderId="324" xfId="5" applyFont="1" applyFill="1" applyBorder="1" applyAlignment="1" applyProtection="1">
      <alignment horizontal="center" vertical="center" wrapText="1"/>
      <protection locked="0"/>
    </xf>
    <xf numFmtId="0" fontId="22" fillId="5" borderId="321" xfId="5" applyFont="1" applyFill="1" applyBorder="1" applyAlignment="1" applyProtection="1">
      <alignment horizontal="center" vertical="center" wrapText="1"/>
      <protection locked="0"/>
    </xf>
    <xf numFmtId="0" fontId="22" fillId="5" borderId="309" xfId="5" applyFont="1" applyFill="1" applyBorder="1" applyAlignment="1" applyProtection="1">
      <alignment horizontal="center" vertical="center" wrapText="1"/>
      <protection locked="0"/>
    </xf>
    <xf numFmtId="0" fontId="22" fillId="5" borderId="322" xfId="5" applyFont="1" applyFill="1" applyBorder="1" applyAlignment="1" applyProtection="1">
      <alignment horizontal="center" vertical="center" wrapText="1"/>
      <protection locked="0"/>
    </xf>
    <xf numFmtId="0" fontId="22" fillId="5" borderId="325" xfId="5" applyFont="1" applyFill="1" applyBorder="1" applyAlignment="1" applyProtection="1">
      <alignment horizontal="center" vertical="center" wrapText="1"/>
      <protection locked="0"/>
    </xf>
    <xf numFmtId="0" fontId="22" fillId="5" borderId="323" xfId="5" applyFont="1" applyFill="1" applyBorder="1" applyAlignment="1" applyProtection="1">
      <alignment horizontal="center" vertical="center" wrapText="1"/>
      <protection locked="0"/>
    </xf>
    <xf numFmtId="0" fontId="22" fillId="5" borderId="328" xfId="5" applyFont="1" applyFill="1" applyBorder="1" applyAlignment="1">
      <alignment horizontal="center" vertical="center" wrapText="1"/>
    </xf>
    <xf numFmtId="0" fontId="22" fillId="5" borderId="329" xfId="5" applyFont="1" applyFill="1" applyBorder="1" applyAlignment="1">
      <alignment horizontal="center" vertical="center" wrapText="1"/>
    </xf>
    <xf numFmtId="0" fontId="22" fillId="8" borderId="324" xfId="5" applyFont="1" applyFill="1" applyBorder="1" applyAlignment="1" applyProtection="1">
      <alignment horizontal="center" vertical="center" wrapText="1"/>
      <protection locked="0"/>
    </xf>
    <xf numFmtId="0" fontId="22" fillId="8" borderId="321" xfId="5" applyFont="1" applyFill="1" applyBorder="1" applyAlignment="1" applyProtection="1">
      <alignment horizontal="center" vertical="center" wrapText="1"/>
      <protection locked="0"/>
    </xf>
    <xf numFmtId="0" fontId="22" fillId="8" borderId="325" xfId="5" applyFont="1" applyFill="1" applyBorder="1" applyAlignment="1" applyProtection="1">
      <alignment horizontal="center" vertical="center" wrapText="1"/>
      <protection locked="0"/>
    </xf>
    <xf numFmtId="0" fontId="22" fillId="8" borderId="323" xfId="5" applyFont="1" applyFill="1" applyBorder="1" applyAlignment="1" applyProtection="1">
      <alignment horizontal="center" vertical="center" wrapText="1"/>
      <protection locked="0"/>
    </xf>
    <xf numFmtId="0" fontId="22" fillId="8" borderId="330" xfId="5" applyFont="1" applyFill="1" applyBorder="1" applyAlignment="1">
      <alignment horizontal="center" vertical="center" wrapText="1"/>
    </xf>
    <xf numFmtId="0" fontId="22" fillId="8" borderId="331" xfId="5" applyFont="1" applyFill="1" applyBorder="1" applyAlignment="1">
      <alignment horizontal="center" vertical="center" wrapText="1"/>
    </xf>
    <xf numFmtId="0" fontId="22" fillId="5" borderId="309" xfId="5" applyFont="1" applyFill="1" applyBorder="1" applyAlignment="1">
      <alignment horizontal="center" vertical="center" wrapText="1"/>
    </xf>
    <xf numFmtId="0" fontId="22" fillId="5" borderId="322" xfId="5" applyFont="1" applyFill="1" applyBorder="1" applyAlignment="1">
      <alignment horizontal="center" vertical="center" wrapText="1"/>
    </xf>
    <xf numFmtId="0" fontId="22" fillId="5" borderId="325" xfId="5" applyFont="1" applyFill="1" applyBorder="1" applyAlignment="1">
      <alignment horizontal="center" vertical="center" wrapText="1"/>
    </xf>
    <xf numFmtId="0" fontId="22" fillId="5" borderId="323" xfId="5" applyFont="1" applyFill="1" applyBorder="1" applyAlignment="1">
      <alignment horizontal="center" vertical="center" wrapText="1"/>
    </xf>
    <xf numFmtId="0" fontId="22" fillId="8" borderId="324" xfId="5" applyFont="1" applyFill="1" applyBorder="1" applyAlignment="1">
      <alignment horizontal="center" vertical="center" wrapText="1"/>
    </xf>
    <xf numFmtId="0" fontId="22" fillId="8" borderId="321" xfId="5" applyFont="1" applyFill="1" applyBorder="1" applyAlignment="1">
      <alignment horizontal="center" vertical="center" wrapText="1"/>
    </xf>
    <xf numFmtId="0" fontId="22" fillId="8" borderId="325" xfId="5" applyFont="1" applyFill="1" applyBorder="1" applyAlignment="1">
      <alignment horizontal="center" vertical="center" wrapText="1"/>
    </xf>
    <xf numFmtId="0" fontId="22" fillId="8" borderId="323" xfId="5" applyFont="1" applyFill="1" applyBorder="1" applyAlignment="1">
      <alignment horizontal="center" vertical="center" wrapText="1"/>
    </xf>
    <xf numFmtId="0" fontId="22" fillId="5" borderId="324" xfId="5" applyFont="1" applyFill="1" applyBorder="1" applyAlignment="1">
      <alignment horizontal="center" vertical="center" wrapText="1"/>
    </xf>
    <xf numFmtId="0" fontId="22" fillId="5" borderId="321" xfId="5" applyFont="1" applyFill="1" applyBorder="1" applyAlignment="1">
      <alignment horizontal="center" vertical="center" wrapText="1"/>
    </xf>
    <xf numFmtId="0" fontId="0" fillId="4" borderId="6" xfId="0" applyFill="1" applyBorder="1" applyAlignment="1">
      <alignment horizontal="center" vertical="center" textRotation="255" wrapText="1"/>
    </xf>
    <xf numFmtId="0" fontId="0" fillId="14" borderId="245" xfId="0" applyFill="1" applyBorder="1" applyAlignment="1">
      <alignment horizontal="center" vertical="center" textRotation="255" wrapText="1"/>
    </xf>
    <xf numFmtId="0" fontId="0" fillId="14" borderId="247" xfId="0" applyFill="1" applyBorder="1" applyAlignment="1">
      <alignment horizontal="center" vertical="center" textRotation="255" wrapText="1"/>
    </xf>
    <xf numFmtId="0" fontId="0" fillId="14" borderId="240" xfId="0" applyFill="1" applyBorder="1" applyAlignment="1">
      <alignment horizontal="center" vertical="center" textRotation="255" wrapText="1"/>
    </xf>
    <xf numFmtId="0" fontId="0" fillId="0" borderId="232" xfId="0" applyBorder="1" applyAlignment="1">
      <alignment horizontal="center" vertical="center"/>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212" xfId="0" applyBorder="1" applyAlignment="1">
      <alignment horizontal="center" vertical="center" wrapText="1"/>
    </xf>
    <xf numFmtId="0" fontId="0" fillId="0" borderId="246" xfId="0" applyBorder="1" applyAlignment="1">
      <alignment horizontal="center" vertical="center" wrapText="1"/>
    </xf>
    <xf numFmtId="0" fontId="0" fillId="0" borderId="0" xfId="0" applyAlignment="1">
      <alignment horizontal="center" vertical="center" wrapText="1"/>
    </xf>
    <xf numFmtId="0" fontId="0" fillId="0" borderId="248" xfId="0" applyBorder="1" applyAlignment="1">
      <alignment horizontal="center" vertical="center" wrapText="1"/>
    </xf>
    <xf numFmtId="0" fontId="0" fillId="0" borderId="249" xfId="0" applyBorder="1" applyAlignment="1">
      <alignment horizontal="center" vertical="center" wrapText="1"/>
    </xf>
    <xf numFmtId="0" fontId="0" fillId="0" borderId="242" xfId="0" applyBorder="1" applyAlignment="1">
      <alignment horizontal="center" vertical="center" wrapText="1"/>
    </xf>
    <xf numFmtId="0" fontId="0" fillId="0" borderId="23" xfId="0" applyBorder="1" applyAlignment="1">
      <alignment horizontal="center" vertical="center" textRotation="255" wrapText="1"/>
    </xf>
    <xf numFmtId="0" fontId="0" fillId="0" borderId="5" xfId="0" applyBorder="1" applyAlignment="1">
      <alignment horizontal="center" vertical="center" textRotation="255" wrapText="1"/>
    </xf>
    <xf numFmtId="0" fontId="0" fillId="4" borderId="15" xfId="0" applyFill="1" applyBorder="1" applyAlignment="1">
      <alignment horizontal="center" vertical="center" textRotation="255" wrapTex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0" fillId="0" borderId="250" xfId="0"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251" xfId="0" applyBorder="1" applyAlignment="1">
      <alignment horizontal="center" vertical="center" textRotation="255" wrapText="1"/>
    </xf>
    <xf numFmtId="0" fontId="0" fillId="0" borderId="251" xfId="0" applyBorder="1" applyAlignment="1">
      <alignment horizontal="center" vertical="center" wrapText="1"/>
    </xf>
    <xf numFmtId="0" fontId="0" fillId="0" borderId="233" xfId="0" applyBorder="1" applyAlignment="1">
      <alignment horizontal="center" vertical="center"/>
    </xf>
    <xf numFmtId="0" fontId="0" fillId="0" borderId="237" xfId="0" applyBorder="1" applyAlignment="1">
      <alignment horizontal="center" vertical="center"/>
    </xf>
    <xf numFmtId="0" fontId="0" fillId="4" borderId="234" xfId="0" applyFill="1" applyBorder="1" applyAlignment="1">
      <alignment horizontal="center" vertical="center"/>
    </xf>
    <xf numFmtId="0" fontId="0" fillId="4" borderId="235" xfId="0" applyFill="1" applyBorder="1" applyAlignment="1">
      <alignment horizontal="center" vertical="center"/>
    </xf>
    <xf numFmtId="0" fontId="3" fillId="3" borderId="234" xfId="3" applyBorder="1" applyAlignment="1">
      <alignment horizontal="center" vertical="center"/>
    </xf>
    <xf numFmtId="0" fontId="3" fillId="3" borderId="235" xfId="3" applyBorder="1" applyAlignment="1">
      <alignment horizontal="center" vertical="center"/>
    </xf>
    <xf numFmtId="0" fontId="2" fillId="2" borderId="236" xfId="2" applyBorder="1" applyAlignment="1">
      <alignment horizontal="center" vertical="center"/>
    </xf>
    <xf numFmtId="0" fontId="2" fillId="2" borderId="3" xfId="2" applyBorder="1" applyAlignment="1">
      <alignment horizontal="center" vertical="center"/>
    </xf>
    <xf numFmtId="0" fontId="0" fillId="0" borderId="27" xfId="0" applyBorder="1" applyAlignment="1">
      <alignment horizontal="center" vertical="center" wrapText="1"/>
    </xf>
    <xf numFmtId="0" fontId="0" fillId="0" borderId="30" xfId="0" applyBorder="1" applyAlignment="1">
      <alignment horizontal="center" vertical="center" wrapText="1"/>
    </xf>
    <xf numFmtId="0" fontId="24" fillId="17" borderId="74" xfId="0" applyFont="1" applyFill="1" applyBorder="1" applyAlignment="1">
      <alignment horizontal="center" vertical="center"/>
    </xf>
    <xf numFmtId="0" fontId="24" fillId="17" borderId="222" xfId="0" applyFont="1" applyFill="1" applyBorder="1" applyAlignment="1">
      <alignment horizontal="center" vertical="center"/>
    </xf>
    <xf numFmtId="0" fontId="109" fillId="17" borderId="0" xfId="0" applyFont="1" applyFill="1" applyAlignment="1">
      <alignment horizontal="center" vertical="center" wrapText="1"/>
    </xf>
    <xf numFmtId="0" fontId="109" fillId="17" borderId="81" xfId="0" applyFont="1" applyFill="1" applyBorder="1" applyAlignment="1">
      <alignment horizontal="center" vertical="center" wrapText="1"/>
    </xf>
    <xf numFmtId="0" fontId="41" fillId="0" borderId="72" xfId="8" applyFont="1" applyBorder="1" applyAlignment="1">
      <alignment horizontal="center" vertical="center" shrinkToFit="1"/>
    </xf>
    <xf numFmtId="177" fontId="43" fillId="0" borderId="73" xfId="9" applyNumberFormat="1" applyFont="1" applyFill="1" applyBorder="1" applyAlignment="1">
      <alignment horizontal="center" vertical="center" shrinkToFit="1"/>
    </xf>
    <xf numFmtId="0" fontId="35" fillId="0" borderId="0" xfId="8" applyFont="1" applyAlignment="1">
      <alignment horizontal="left" vertical="center" wrapText="1" shrinkToFit="1"/>
    </xf>
    <xf numFmtId="58" fontId="38" fillId="0" borderId="0" xfId="8" applyNumberFormat="1" applyFont="1" applyAlignment="1">
      <alignment horizontal="right" vertical="center" wrapText="1" shrinkToFit="1"/>
    </xf>
    <xf numFmtId="0" fontId="40" fillId="0" borderId="0" xfId="8" applyFont="1" applyAlignment="1">
      <alignment horizontal="left" vertical="center" wrapText="1" shrinkToFit="1"/>
    </xf>
    <xf numFmtId="0" fontId="41" fillId="0" borderId="0" xfId="8" applyFont="1" applyAlignment="1">
      <alignment horizontal="left" vertical="center" shrinkToFit="1"/>
    </xf>
    <xf numFmtId="0" fontId="41" fillId="0" borderId="71" xfId="8" applyFont="1" applyBorder="1" applyAlignment="1">
      <alignment horizontal="left" vertical="center" shrinkToFit="1"/>
    </xf>
    <xf numFmtId="178" fontId="40" fillId="7" borderId="222" xfId="8" applyNumberFormat="1" applyFont="1" applyFill="1" applyBorder="1" applyAlignment="1">
      <alignment horizontal="left" vertical="center" wrapText="1"/>
    </xf>
    <xf numFmtId="0" fontId="41" fillId="0" borderId="0" xfId="8" applyFont="1" applyAlignment="1">
      <alignment horizontal="left" vertical="center"/>
    </xf>
    <xf numFmtId="0" fontId="56" fillId="0" borderId="0" xfId="8" applyFont="1" applyAlignment="1">
      <alignment horizontal="left" vertical="top" wrapText="1"/>
    </xf>
    <xf numFmtId="178" fontId="59" fillId="0" borderId="0" xfId="8" applyNumberFormat="1" applyFont="1" applyAlignment="1">
      <alignment horizontal="left" vertical="center"/>
    </xf>
    <xf numFmtId="178" fontId="59" fillId="7" borderId="71" xfId="8" applyNumberFormat="1" applyFont="1" applyFill="1" applyBorder="1" applyAlignment="1">
      <alignment horizontal="left" vertical="center" wrapText="1"/>
    </xf>
    <xf numFmtId="0" fontId="41" fillId="0" borderId="115" xfId="8" applyFont="1" applyBorder="1" applyAlignment="1">
      <alignment horizontal="center" vertical="center" shrinkToFit="1"/>
    </xf>
    <xf numFmtId="0" fontId="41" fillId="0" borderId="132" xfId="8" applyFont="1" applyBorder="1" applyAlignment="1">
      <alignment horizontal="center" vertical="center" shrinkToFit="1"/>
    </xf>
    <xf numFmtId="177" fontId="43" fillId="0" borderId="74" xfId="9" applyNumberFormat="1" applyFont="1" applyFill="1" applyBorder="1" applyAlignment="1">
      <alignment horizontal="center" vertical="center" shrinkToFit="1"/>
    </xf>
    <xf numFmtId="177" fontId="43" fillId="0" borderId="115" xfId="9" applyNumberFormat="1" applyFont="1" applyFill="1" applyBorder="1" applyAlignment="1">
      <alignment horizontal="center" vertical="center" wrapText="1" shrinkToFit="1"/>
    </xf>
    <xf numFmtId="177" fontId="43" fillId="0" borderId="132" xfId="9" applyNumberFormat="1" applyFont="1" applyFill="1" applyBorder="1" applyAlignment="1">
      <alignment horizontal="center" vertical="center" wrapText="1" shrinkToFit="1"/>
    </xf>
    <xf numFmtId="177" fontId="41" fillId="0" borderId="115" xfId="9" applyNumberFormat="1" applyFont="1" applyFill="1" applyBorder="1" applyAlignment="1">
      <alignment horizontal="center" vertical="center" shrinkToFit="1"/>
    </xf>
    <xf numFmtId="177" fontId="41" fillId="0" borderId="132" xfId="9" applyNumberFormat="1" applyFont="1" applyFill="1" applyBorder="1" applyAlignment="1">
      <alignment horizontal="center" vertical="center" shrinkToFit="1"/>
    </xf>
    <xf numFmtId="177" fontId="61" fillId="0" borderId="75" xfId="9" applyNumberFormat="1" applyFont="1" applyFill="1" applyBorder="1" applyAlignment="1">
      <alignment horizontal="center" vertical="center" shrinkToFit="1"/>
    </xf>
    <xf numFmtId="177" fontId="61" fillId="0" borderId="144" xfId="9" applyNumberFormat="1" applyFont="1" applyFill="1" applyBorder="1" applyAlignment="1">
      <alignment horizontal="center" vertical="center" shrinkToFit="1"/>
    </xf>
    <xf numFmtId="0" fontId="46" fillId="0" borderId="72" xfId="8" applyFont="1" applyBorder="1" applyAlignment="1">
      <alignment horizontal="left" vertical="center"/>
    </xf>
    <xf numFmtId="0" fontId="46" fillId="0" borderId="72" xfId="8" applyFont="1" applyBorder="1" applyAlignment="1">
      <alignment horizontal="left" vertical="center" shrinkToFit="1"/>
    </xf>
    <xf numFmtId="179" fontId="39" fillId="0" borderId="72" xfId="8" applyNumberFormat="1" applyFont="1" applyBorder="1" applyAlignment="1">
      <alignment horizontal="center" vertical="center" wrapText="1"/>
    </xf>
    <xf numFmtId="179" fontId="49" fillId="0" borderId="72" xfId="8" applyNumberFormat="1" applyFont="1" applyBorder="1" applyAlignment="1">
      <alignment horizontal="left" vertical="center" wrapText="1"/>
    </xf>
    <xf numFmtId="179" fontId="47" fillId="0" borderId="72" xfId="8" applyNumberFormat="1" applyFont="1" applyBorder="1" applyAlignment="1">
      <alignment horizontal="center" vertical="center" wrapText="1"/>
    </xf>
    <xf numFmtId="179" fontId="47" fillId="0" borderId="72" xfId="8" applyNumberFormat="1" applyFont="1" applyBorder="1" applyAlignment="1">
      <alignment horizontal="left" vertical="center" wrapText="1"/>
    </xf>
    <xf numFmtId="179" fontId="49" fillId="0" borderId="72" xfId="8" applyNumberFormat="1" applyFont="1" applyBorder="1" applyAlignment="1">
      <alignment horizontal="center" vertical="center" wrapText="1"/>
    </xf>
    <xf numFmtId="38" fontId="46" fillId="0" borderId="72" xfId="10" applyFont="1" applyFill="1" applyBorder="1" applyAlignment="1">
      <alignment horizontal="left" vertical="center"/>
    </xf>
    <xf numFmtId="179" fontId="39" fillId="0" borderId="72" xfId="8" applyNumberFormat="1" applyFont="1" applyBorder="1" applyAlignment="1">
      <alignment horizontal="left" vertical="center" wrapText="1"/>
    </xf>
    <xf numFmtId="180" fontId="47" fillId="0" borderId="72" xfId="8" applyNumberFormat="1" applyFont="1" applyBorder="1" applyAlignment="1">
      <alignment horizontal="left" vertical="center" wrapText="1"/>
    </xf>
    <xf numFmtId="0" fontId="46" fillId="0" borderId="135" xfId="8" applyFont="1" applyBorder="1" applyAlignment="1">
      <alignment horizontal="left" vertical="center"/>
    </xf>
    <xf numFmtId="0" fontId="46" fillId="0" borderId="137" xfId="8" applyFont="1" applyBorder="1" applyAlignment="1">
      <alignment horizontal="left" vertical="center"/>
    </xf>
    <xf numFmtId="0" fontId="46" fillId="0" borderId="138" xfId="8" applyFont="1" applyBorder="1" applyAlignment="1">
      <alignment horizontal="left" vertical="center"/>
    </xf>
    <xf numFmtId="0" fontId="46" fillId="0" borderId="127" xfId="8" applyFont="1" applyBorder="1" applyAlignment="1">
      <alignment horizontal="left" vertical="center" shrinkToFit="1"/>
    </xf>
    <xf numFmtId="0" fontId="46" fillId="0" borderId="133" xfId="8" applyFont="1" applyBorder="1" applyAlignment="1">
      <alignment horizontal="left" vertical="center" shrinkToFit="1"/>
    </xf>
    <xf numFmtId="179" fontId="39" fillId="0" borderId="127" xfId="8" applyNumberFormat="1" applyFont="1" applyBorder="1" applyAlignment="1">
      <alignment horizontal="center" vertical="center" wrapText="1"/>
    </xf>
    <xf numFmtId="179" fontId="39" fillId="0" borderId="133" xfId="8" applyNumberFormat="1" applyFont="1" applyBorder="1" applyAlignment="1">
      <alignment horizontal="center" vertical="center" wrapText="1"/>
    </xf>
    <xf numFmtId="180" fontId="47" fillId="0" borderId="128" xfId="8" applyNumberFormat="1" applyFont="1" applyBorder="1" applyAlignment="1">
      <alignment horizontal="left" vertical="center" wrapText="1"/>
    </xf>
    <xf numFmtId="180" fontId="47" fillId="0" borderId="130" xfId="8" applyNumberFormat="1" applyFont="1" applyBorder="1" applyAlignment="1">
      <alignment horizontal="left" vertical="center" wrapText="1"/>
    </xf>
    <xf numFmtId="180" fontId="47" fillId="0" borderId="134" xfId="8" applyNumberFormat="1" applyFont="1" applyBorder="1" applyAlignment="1">
      <alignment horizontal="left" vertical="center" wrapText="1"/>
    </xf>
    <xf numFmtId="0" fontId="46" fillId="0" borderId="140" xfId="8" applyFont="1" applyBorder="1" applyAlignment="1">
      <alignment horizontal="left" vertical="center"/>
    </xf>
    <xf numFmtId="0" fontId="46" fillId="0" borderId="140" xfId="8" applyFont="1" applyBorder="1" applyAlignment="1">
      <alignment horizontal="left" vertical="center" shrinkToFit="1"/>
    </xf>
    <xf numFmtId="179" fontId="39" fillId="0" borderId="140" xfId="8" applyNumberFormat="1" applyFont="1" applyBorder="1" applyAlignment="1">
      <alignment horizontal="center" vertical="center" wrapText="1"/>
    </xf>
    <xf numFmtId="179" fontId="47" fillId="0" borderId="140" xfId="8" applyNumberFormat="1" applyFont="1" applyBorder="1" applyAlignment="1">
      <alignment horizontal="left" vertical="center" wrapText="1"/>
    </xf>
    <xf numFmtId="180" fontId="47" fillId="0" borderId="124" xfId="8" applyNumberFormat="1" applyFont="1" applyBorder="1" applyAlignment="1">
      <alignment horizontal="center" vertical="center" wrapText="1"/>
    </xf>
    <xf numFmtId="180" fontId="47" fillId="0" borderId="140" xfId="8" applyNumberFormat="1" applyFont="1" applyBorder="1" applyAlignment="1">
      <alignment horizontal="center" vertical="center" wrapText="1"/>
    </xf>
    <xf numFmtId="180" fontId="49" fillId="0" borderId="72" xfId="8" applyNumberFormat="1" applyFont="1" applyBorder="1" applyAlignment="1">
      <alignment horizontal="left" vertical="center" wrapText="1"/>
    </xf>
    <xf numFmtId="0" fontId="46" fillId="0" borderId="125" xfId="8" applyFont="1" applyBorder="1" applyAlignment="1">
      <alignment horizontal="left" vertical="center" shrinkToFit="1"/>
    </xf>
    <xf numFmtId="180" fontId="49" fillId="0" borderId="72" xfId="8" applyNumberFormat="1" applyFont="1" applyBorder="1" applyAlignment="1">
      <alignment horizontal="center" vertical="center" wrapText="1"/>
    </xf>
    <xf numFmtId="179" fontId="39" fillId="0" borderId="146" xfId="8" applyNumberFormat="1" applyFont="1" applyBorder="1" applyAlignment="1">
      <alignment horizontal="center" vertical="center" wrapText="1"/>
    </xf>
    <xf numFmtId="180" fontId="57" fillId="0" borderId="72" xfId="8" applyNumberFormat="1" applyFont="1" applyBorder="1" applyAlignment="1">
      <alignment horizontal="left" vertical="center" wrapText="1"/>
    </xf>
    <xf numFmtId="179" fontId="39" fillId="7" borderId="72" xfId="8" applyNumberFormat="1" applyFont="1" applyFill="1" applyBorder="1" applyAlignment="1">
      <alignment horizontal="center" vertical="center" wrapText="1"/>
    </xf>
    <xf numFmtId="180" fontId="47" fillId="7" borderId="72" xfId="8" applyNumberFormat="1" applyFont="1" applyFill="1" applyBorder="1" applyAlignment="1">
      <alignment horizontal="left" vertical="center" wrapText="1"/>
    </xf>
    <xf numFmtId="0" fontId="46" fillId="0" borderId="109" xfId="8" applyFont="1" applyBorder="1" applyAlignment="1">
      <alignment horizontal="left" vertical="center" shrinkToFit="1"/>
    </xf>
    <xf numFmtId="180" fontId="47" fillId="0" borderId="140" xfId="8" applyNumberFormat="1" applyFont="1" applyBorder="1" applyAlignment="1">
      <alignment horizontal="left" vertical="center" wrapText="1"/>
    </xf>
    <xf numFmtId="179" fontId="39" fillId="0" borderId="140" xfId="8" applyNumberFormat="1" applyFont="1" applyBorder="1" applyAlignment="1">
      <alignment horizontal="center" vertical="center" wrapText="1" shrinkToFit="1"/>
    </xf>
    <xf numFmtId="179" fontId="39" fillId="0" borderId="72" xfId="8" applyNumberFormat="1" applyFont="1" applyBorder="1" applyAlignment="1">
      <alignment horizontal="center" vertical="center" wrapText="1" shrinkToFit="1"/>
    </xf>
    <xf numFmtId="0" fontId="46" fillId="0" borderId="124" xfId="8" applyFont="1" applyBorder="1" applyAlignment="1">
      <alignment horizontal="left" vertical="center"/>
    </xf>
    <xf numFmtId="0" fontId="46" fillId="0" borderId="124" xfId="8" applyFont="1" applyBorder="1" applyAlignment="1">
      <alignment horizontal="left" vertical="center" shrinkToFit="1"/>
    </xf>
    <xf numFmtId="179" fontId="39" fillId="0" borderId="124" xfId="8" applyNumberFormat="1" applyFont="1" applyBorder="1" applyAlignment="1">
      <alignment horizontal="center" vertical="center" wrapText="1"/>
    </xf>
    <xf numFmtId="180" fontId="47" fillId="0" borderId="124" xfId="8" applyNumberFormat="1" applyFont="1" applyBorder="1" applyAlignment="1">
      <alignment horizontal="left" vertical="center" wrapText="1"/>
    </xf>
    <xf numFmtId="0" fontId="46" fillId="0" borderId="126" xfId="8" applyFont="1" applyBorder="1" applyAlignment="1">
      <alignment horizontal="left" vertical="center"/>
    </xf>
    <xf numFmtId="0" fontId="46" fillId="0" borderId="129" xfId="8" applyFont="1" applyBorder="1" applyAlignment="1">
      <alignment horizontal="left" vertical="center"/>
    </xf>
    <xf numFmtId="0" fontId="46" fillId="0" borderId="131" xfId="8" applyFont="1" applyBorder="1" applyAlignment="1">
      <alignment horizontal="left" vertical="center"/>
    </xf>
    <xf numFmtId="0" fontId="46" fillId="0" borderId="200" xfId="8" applyFont="1" applyBorder="1" applyAlignment="1">
      <alignment horizontal="left" vertical="center" shrinkToFit="1"/>
    </xf>
    <xf numFmtId="0" fontId="46" fillId="0" borderId="201" xfId="8" applyFont="1" applyBorder="1" applyAlignment="1">
      <alignment horizontal="left" vertical="center" shrinkToFit="1"/>
    </xf>
    <xf numFmtId="0" fontId="46" fillId="0" borderId="202" xfId="8" applyFont="1" applyBorder="1" applyAlignment="1">
      <alignment horizontal="left" vertical="center" shrinkToFit="1"/>
    </xf>
    <xf numFmtId="180" fontId="49" fillId="0" borderId="128" xfId="8" applyNumberFormat="1" applyFont="1" applyBorder="1" applyAlignment="1">
      <alignment horizontal="left" vertical="center" wrapText="1"/>
    </xf>
    <xf numFmtId="180" fontId="49" fillId="0" borderId="130" xfId="8" applyNumberFormat="1" applyFont="1" applyBorder="1" applyAlignment="1">
      <alignment horizontal="left" vertical="center" wrapText="1"/>
    </xf>
    <xf numFmtId="180" fontId="49" fillId="0" borderId="134" xfId="8" applyNumberFormat="1" applyFont="1" applyBorder="1" applyAlignment="1">
      <alignment horizontal="left" vertical="center" wrapText="1"/>
    </xf>
    <xf numFmtId="0" fontId="46" fillId="0" borderId="125" xfId="8" applyFont="1" applyBorder="1" applyAlignment="1">
      <alignment horizontal="left" vertical="center"/>
    </xf>
    <xf numFmtId="180" fontId="47" fillId="0" borderId="72" xfId="8" applyNumberFormat="1" applyFont="1" applyBorder="1" applyAlignment="1">
      <alignment horizontal="center" vertical="center" wrapText="1"/>
    </xf>
    <xf numFmtId="0" fontId="46" fillId="0" borderId="109" xfId="8" applyFont="1" applyBorder="1" applyAlignment="1">
      <alignment horizontal="left" vertical="center"/>
    </xf>
    <xf numFmtId="0" fontId="46" fillId="0" borderId="173" xfId="8" applyFont="1" applyBorder="1" applyAlignment="1">
      <alignment horizontal="left" vertical="center" shrinkToFit="1"/>
    </xf>
    <xf numFmtId="0" fontId="46" fillId="0" borderId="129" xfId="8" applyFont="1" applyBorder="1" applyAlignment="1">
      <alignment horizontal="left" vertical="center" shrinkToFit="1"/>
    </xf>
    <xf numFmtId="0" fontId="46" fillId="0" borderId="131" xfId="8" applyFont="1" applyBorder="1" applyAlignment="1">
      <alignment horizontal="left" vertical="center" shrinkToFit="1"/>
    </xf>
    <xf numFmtId="179" fontId="39" fillId="0" borderId="133" xfId="8" applyNumberFormat="1" applyFont="1" applyBorder="1" applyAlignment="1">
      <alignment horizontal="center" vertical="center" wrapText="1" shrinkToFit="1"/>
    </xf>
    <xf numFmtId="180" fontId="47" fillId="0" borderId="196" xfId="8" applyNumberFormat="1" applyFont="1" applyBorder="1" applyAlignment="1">
      <alignment horizontal="left" vertical="center" wrapText="1"/>
    </xf>
    <xf numFmtId="0" fontId="51" fillId="0" borderId="72" xfId="8" applyFont="1" applyBorder="1" applyAlignment="1">
      <alignment horizontal="left" vertical="center" wrapText="1" shrinkToFit="1"/>
    </xf>
    <xf numFmtId="0" fontId="46" fillId="0" borderId="72" xfId="8" applyFont="1" applyBorder="1" applyAlignment="1">
      <alignment horizontal="left" vertical="center" wrapText="1"/>
    </xf>
    <xf numFmtId="0" fontId="46" fillId="0" borderId="133" xfId="8" applyFont="1" applyBorder="1" applyAlignment="1">
      <alignment horizontal="left" vertical="center"/>
    </xf>
    <xf numFmtId="180" fontId="47" fillId="0" borderId="133" xfId="8" applyNumberFormat="1" applyFont="1" applyBorder="1" applyAlignment="1">
      <alignment horizontal="left" vertical="center" wrapText="1"/>
    </xf>
    <xf numFmtId="0" fontId="46" fillId="0" borderId="126" xfId="8" applyFont="1" applyBorder="1" applyAlignment="1">
      <alignment horizontal="left" vertical="center" shrinkToFit="1"/>
    </xf>
    <xf numFmtId="179" fontId="39" fillId="0" borderId="127" xfId="8" applyNumberFormat="1" applyFont="1" applyBorder="1" applyAlignment="1">
      <alignment horizontal="center" vertical="center" wrapText="1" shrinkToFit="1"/>
    </xf>
    <xf numFmtId="0" fontId="46" fillId="0" borderId="135" xfId="8" applyFont="1" applyBorder="1" applyAlignment="1">
      <alignment horizontal="left" vertical="center" shrinkToFit="1"/>
    </xf>
    <xf numFmtId="0" fontId="46" fillId="0" borderId="137" xfId="8" applyFont="1" applyBorder="1" applyAlignment="1">
      <alignment horizontal="left" vertical="center" shrinkToFit="1"/>
    </xf>
    <xf numFmtId="0" fontId="46" fillId="0" borderId="138" xfId="8" applyFont="1" applyBorder="1" applyAlignment="1">
      <alignment horizontal="left" vertical="center" shrinkToFit="1"/>
    </xf>
    <xf numFmtId="177" fontId="43" fillId="0" borderId="72" xfId="9" applyNumberFormat="1" applyFont="1" applyFill="1" applyBorder="1" applyAlignment="1">
      <alignment horizontal="center" vertical="center" wrapText="1" shrinkToFit="1"/>
    </xf>
    <xf numFmtId="177" fontId="41" fillId="0" borderId="72" xfId="9" applyNumberFormat="1" applyFont="1" applyFill="1" applyBorder="1" applyAlignment="1">
      <alignment horizontal="center" vertical="center" wrapText="1" shrinkToFit="1"/>
    </xf>
    <xf numFmtId="0" fontId="5" fillId="0" borderId="47" xfId="4" applyBorder="1" applyAlignment="1">
      <alignment horizontal="center" vertical="center" wrapText="1"/>
    </xf>
    <xf numFmtId="0" fontId="5" fillId="0" borderId="48" xfId="4" applyBorder="1" applyAlignment="1">
      <alignment horizontal="center" vertical="center" wrapText="1"/>
    </xf>
    <xf numFmtId="0" fontId="5" fillId="0" borderId="49" xfId="4" applyBorder="1" applyAlignment="1" applyProtection="1">
      <alignment vertical="top" wrapText="1"/>
      <protection locked="0"/>
    </xf>
    <xf numFmtId="0" fontId="5" fillId="0" borderId="50" xfId="4" applyBorder="1" applyAlignment="1" applyProtection="1">
      <alignment vertical="top" wrapText="1"/>
      <protection locked="0"/>
    </xf>
    <xf numFmtId="0" fontId="5" fillId="0" borderId="41" xfId="4" applyBorder="1" applyAlignment="1">
      <alignment horizontal="center" vertical="center" wrapText="1"/>
    </xf>
    <xf numFmtId="0" fontId="5" fillId="0" borderId="42" xfId="4" applyBorder="1" applyAlignment="1">
      <alignment horizontal="center" vertical="center" wrapText="1"/>
    </xf>
    <xf numFmtId="0" fontId="5" fillId="0" borderId="43" xfId="4" applyBorder="1" applyAlignment="1" applyProtection="1">
      <alignment vertical="top" wrapText="1"/>
      <protection locked="0"/>
    </xf>
    <xf numFmtId="0" fontId="5" fillId="0" borderId="44" xfId="4" applyBorder="1" applyAlignment="1" applyProtection="1">
      <alignment vertical="top" wrapText="1"/>
      <protection locked="0"/>
    </xf>
    <xf numFmtId="0" fontId="5" fillId="0" borderId="43" xfId="4" applyBorder="1" applyAlignment="1" applyProtection="1">
      <alignment vertical="top"/>
      <protection locked="0"/>
    </xf>
    <xf numFmtId="0" fontId="5" fillId="0" borderId="44" xfId="4" applyBorder="1" applyAlignment="1" applyProtection="1">
      <alignment vertical="top"/>
      <protection locked="0"/>
    </xf>
    <xf numFmtId="0" fontId="5" fillId="0" borderId="23" xfId="4" applyBorder="1" applyAlignment="1">
      <alignment horizontal="center" vertical="center"/>
    </xf>
    <xf numFmtId="0" fontId="5" fillId="0" borderId="5" xfId="4" applyBorder="1" applyAlignment="1">
      <alignment horizontal="center" vertical="center"/>
    </xf>
    <xf numFmtId="0" fontId="5" fillId="0" borderId="26" xfId="4" applyBorder="1" applyAlignment="1">
      <alignment horizontal="center" vertical="center"/>
    </xf>
    <xf numFmtId="0" fontId="67" fillId="10" borderId="15" xfId="4" applyFont="1" applyFill="1" applyBorder="1" applyAlignment="1">
      <alignment horizontal="center" vertical="center" wrapText="1"/>
    </xf>
    <xf numFmtId="0" fontId="67" fillId="10" borderId="6" xfId="4" applyFont="1" applyFill="1" applyBorder="1" applyAlignment="1">
      <alignment horizontal="center" vertical="center" wrapText="1"/>
    </xf>
    <xf numFmtId="0" fontId="67" fillId="10" borderId="27" xfId="4" applyFont="1" applyFill="1" applyBorder="1" applyAlignment="1">
      <alignment horizontal="center" vertical="center" wrapText="1"/>
    </xf>
    <xf numFmtId="0" fontId="5" fillId="0" borderId="21" xfId="4" applyBorder="1" applyAlignment="1">
      <alignment horizontal="center" vertical="center"/>
    </xf>
    <xf numFmtId="0" fontId="5" fillId="0" borderId="22" xfId="4" applyBorder="1" applyAlignment="1">
      <alignment horizontal="center" vertical="center"/>
    </xf>
    <xf numFmtId="0" fontId="67" fillId="0" borderId="10" xfId="4" applyFont="1" applyBorder="1" applyAlignment="1">
      <alignment horizontal="center" vertical="center" wrapText="1"/>
    </xf>
    <xf numFmtId="0" fontId="67" fillId="0" borderId="6" xfId="4" applyFont="1" applyBorder="1" applyAlignment="1">
      <alignment horizontal="center" vertical="center" wrapText="1"/>
    </xf>
    <xf numFmtId="0" fontId="67" fillId="0" borderId="17" xfId="4" applyFont="1" applyBorder="1" applyAlignment="1">
      <alignment horizontal="center" vertical="center" wrapText="1"/>
    </xf>
    <xf numFmtId="0" fontId="67" fillId="0" borderId="15" xfId="4" applyFont="1" applyBorder="1" applyAlignment="1">
      <alignment horizontal="center" vertical="center" wrapText="1"/>
    </xf>
    <xf numFmtId="0" fontId="67" fillId="0" borderId="27" xfId="4" applyFont="1" applyBorder="1" applyAlignment="1">
      <alignment horizontal="center" vertical="center" wrapText="1"/>
    </xf>
    <xf numFmtId="0" fontId="7" fillId="0" borderId="9" xfId="4" applyFont="1" applyBorder="1" applyAlignment="1">
      <alignment horizontal="center" vertical="center"/>
    </xf>
    <xf numFmtId="0" fontId="7" fillId="0" borderId="14" xfId="4" applyFont="1" applyBorder="1" applyAlignment="1">
      <alignment horizontal="center" vertical="center"/>
    </xf>
    <xf numFmtId="0" fontId="7" fillId="0" borderId="16" xfId="4" applyFont="1" applyBorder="1" applyAlignment="1">
      <alignment horizontal="center" vertical="center"/>
    </xf>
    <xf numFmtId="0" fontId="67" fillId="0" borderId="11" xfId="4" applyFont="1" applyBorder="1" applyAlignment="1">
      <alignment horizontal="center" vertical="center" wrapText="1"/>
    </xf>
    <xf numFmtId="0" fontId="67" fillId="0" borderId="30" xfId="4" applyFont="1" applyBorder="1" applyAlignment="1">
      <alignment horizontal="center" vertical="center" wrapText="1"/>
    </xf>
    <xf numFmtId="0" fontId="67" fillId="0" borderId="18" xfId="4" applyFont="1" applyBorder="1" applyAlignment="1">
      <alignment horizontal="center" vertical="center" wrapText="1"/>
    </xf>
    <xf numFmtId="0" fontId="5" fillId="0" borderId="31" xfId="4" applyBorder="1" applyAlignment="1">
      <alignment horizontal="center" vertical="center"/>
    </xf>
    <xf numFmtId="0" fontId="5" fillId="0" borderId="32" xfId="4" applyBorder="1" applyAlignment="1">
      <alignment horizontal="center" vertical="center"/>
    </xf>
    <xf numFmtId="0" fontId="5" fillId="0" borderId="35" xfId="4" applyBorder="1" applyAlignment="1">
      <alignment horizontal="center" vertical="center" wrapText="1"/>
    </xf>
    <xf numFmtId="0" fontId="5" fillId="0" borderId="36" xfId="4" applyBorder="1" applyAlignment="1">
      <alignment horizontal="center" vertical="center" wrapText="1"/>
    </xf>
    <xf numFmtId="0" fontId="5" fillId="0" borderId="37" xfId="4" applyBorder="1" applyAlignment="1" applyProtection="1">
      <alignment vertical="top" wrapText="1"/>
      <protection locked="0"/>
    </xf>
    <xf numFmtId="0" fontId="5" fillId="0" borderId="38" xfId="4" applyBorder="1" applyAlignment="1" applyProtection="1">
      <alignment vertical="top" wrapText="1"/>
      <protection locked="0"/>
    </xf>
    <xf numFmtId="0" fontId="5" fillId="4" borderId="1" xfId="4" applyFill="1" applyBorder="1" applyAlignment="1">
      <alignment horizontal="center" vertical="center"/>
    </xf>
    <xf numFmtId="0" fontId="5" fillId="4" borderId="2" xfId="4" applyFill="1" applyBorder="1" applyAlignment="1">
      <alignment horizontal="center" vertical="center"/>
    </xf>
    <xf numFmtId="0" fontId="5" fillId="4" borderId="5" xfId="4" applyFill="1" applyBorder="1" applyAlignment="1">
      <alignment horizontal="center" vertical="center"/>
    </xf>
    <xf numFmtId="0" fontId="5" fillId="4" borderId="6" xfId="4" applyFill="1" applyBorder="1" applyAlignment="1">
      <alignment horizontal="center" vertical="center"/>
    </xf>
    <xf numFmtId="0" fontId="5" fillId="0" borderId="9" xfId="4" applyBorder="1" applyAlignment="1">
      <alignment horizontal="center" vertical="center"/>
    </xf>
    <xf numFmtId="0" fontId="5" fillId="0" borderId="14" xfId="4" applyBorder="1" applyAlignment="1">
      <alignment horizontal="center" vertical="center"/>
    </xf>
    <xf numFmtId="0" fontId="5" fillId="0" borderId="16" xfId="4" applyBorder="1" applyAlignment="1">
      <alignment horizontal="center" vertical="center"/>
    </xf>
    <xf numFmtId="0" fontId="67" fillId="9" borderId="11" xfId="4" applyFont="1" applyFill="1" applyBorder="1" applyAlignment="1">
      <alignment horizontal="center" vertical="center"/>
    </xf>
    <xf numFmtId="0" fontId="67" fillId="9" borderId="15" xfId="4" applyFont="1" applyFill="1" applyBorder="1" applyAlignment="1">
      <alignment horizontal="center" vertical="center"/>
    </xf>
    <xf numFmtId="0" fontId="67" fillId="10" borderId="10" xfId="4" applyFont="1" applyFill="1" applyBorder="1" applyAlignment="1">
      <alignment horizontal="center" vertical="center" wrapText="1"/>
    </xf>
    <xf numFmtId="0" fontId="67" fillId="10" borderId="17" xfId="4" applyFont="1" applyFill="1" applyBorder="1" applyAlignment="1">
      <alignment horizontal="center" vertical="center" wrapText="1"/>
    </xf>
    <xf numFmtId="0" fontId="31" fillId="4" borderId="63" xfId="0" applyFont="1" applyFill="1" applyBorder="1" applyAlignment="1">
      <alignment horizontal="center" vertical="center"/>
    </xf>
    <xf numFmtId="0" fontId="31" fillId="4" borderId="10" xfId="0" applyFont="1" applyFill="1" applyBorder="1" applyAlignment="1">
      <alignment horizontal="center" vertical="center"/>
    </xf>
    <xf numFmtId="0" fontId="31" fillId="0" borderId="67" xfId="0" applyFont="1" applyBorder="1" applyAlignment="1">
      <alignment horizontal="center" vertical="top"/>
    </xf>
    <xf numFmtId="0" fontId="31" fillId="0" borderId="68" xfId="0" applyFont="1" applyBorder="1" applyAlignment="1">
      <alignment horizontal="center" vertical="top"/>
    </xf>
    <xf numFmtId="0" fontId="31" fillId="0" borderId="69" xfId="0" applyFont="1" applyBorder="1" applyAlignment="1">
      <alignment horizontal="center" vertical="top"/>
    </xf>
    <xf numFmtId="0" fontId="31" fillId="0" borderId="6" xfId="0" applyFont="1" applyBorder="1" applyAlignment="1">
      <alignment horizontal="center" vertical="center"/>
    </xf>
    <xf numFmtId="0" fontId="31" fillId="5" borderId="27" xfId="0" applyFont="1" applyFill="1" applyBorder="1" applyAlignment="1">
      <alignment horizontal="center" vertical="center"/>
    </xf>
    <xf numFmtId="0" fontId="31" fillId="5" borderId="30" xfId="0" applyFont="1" applyFill="1" applyBorder="1" applyAlignment="1">
      <alignment horizontal="center" vertical="center"/>
    </xf>
    <xf numFmtId="0" fontId="31" fillId="5" borderId="15" xfId="0" applyFont="1" applyFill="1" applyBorder="1" applyAlignment="1">
      <alignment horizontal="center" vertical="center"/>
    </xf>
    <xf numFmtId="0" fontId="31" fillId="6" borderId="27" xfId="0" applyFont="1" applyFill="1" applyBorder="1" applyAlignment="1">
      <alignment horizontal="center" vertical="center"/>
    </xf>
    <xf numFmtId="0" fontId="31" fillId="6" borderId="30" xfId="0" applyFont="1" applyFill="1" applyBorder="1" applyAlignment="1">
      <alignment horizontal="center" vertical="center"/>
    </xf>
    <xf numFmtId="0" fontId="31" fillId="6" borderId="15" xfId="0" applyFont="1" applyFill="1" applyBorder="1" applyAlignment="1">
      <alignment horizontal="center" vertical="center"/>
    </xf>
  </cellXfs>
  <cellStyles count="14">
    <cellStyle name="どちらでもない" xfId="3" builtinId="28"/>
    <cellStyle name="ハイパーリンク" xfId="13" builtinId="8"/>
    <cellStyle name="桁区切り" xfId="1" builtinId="6"/>
    <cellStyle name="桁区切り 2 2" xfId="7" xr:uid="{00000000-0005-0000-0000-000002000000}"/>
    <cellStyle name="桁区切り 2 3" xfId="10" xr:uid="{00000000-0005-0000-0000-000003000000}"/>
    <cellStyle name="桁区切り 2 3 2" xfId="9" xr:uid="{00000000-0005-0000-0000-000004000000}"/>
    <cellStyle name="標準" xfId="0" builtinId="0"/>
    <cellStyle name="標準 10" xfId="8" xr:uid="{00000000-0005-0000-0000-000006000000}"/>
    <cellStyle name="標準 2" xfId="4" xr:uid="{00000000-0005-0000-0000-000007000000}"/>
    <cellStyle name="標準 2 4" xfId="5" xr:uid="{00000000-0005-0000-0000-000008000000}"/>
    <cellStyle name="標準 3 2 2 3" xfId="11" xr:uid="{00000000-0005-0000-0000-000009000000}"/>
    <cellStyle name="標準 4" xfId="6" xr:uid="{00000000-0005-0000-0000-00000A000000}"/>
    <cellStyle name="標準_ﾎｰﾑﾍﾟｰｼﾞ用産業分類" xfId="12" xr:uid="{00000000-0005-0000-0000-00000B000000}"/>
    <cellStyle name="良い" xfId="2" builtinId="26"/>
  </cellStyles>
  <dxfs count="4">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9EE8F4"/>
      <color rgb="FFFEEAE4"/>
      <color rgb="FFFFF9E7"/>
      <color rgb="FF00CC00"/>
      <color rgb="FFE5F5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hyperlink" Target="https://www.pref.kagawa.lg.jp/documents/2310/r8denkihaisyutukeisu.pdf"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171450</xdr:colOff>
      <xdr:row>40</xdr:row>
      <xdr:rowOff>28575</xdr:rowOff>
    </xdr:from>
    <xdr:to>
      <xdr:col>5</xdr:col>
      <xdr:colOff>76200</xdr:colOff>
      <xdr:row>40</xdr:row>
      <xdr:rowOff>265043</xdr:rowOff>
    </xdr:to>
    <xdr:sp macro="" textlink="">
      <xdr:nvSpPr>
        <xdr:cNvPr id="16388" name="Check Box 4" hidden="1">
          <a:extLst>
            <a:ext uri="{63B3BB69-23CF-44E3-9099-C40C66FF867C}">
              <a14:compatExt xmlns:a14="http://schemas.microsoft.com/office/drawing/2010/main"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171450</xdr:colOff>
      <xdr:row>40</xdr:row>
      <xdr:rowOff>28575</xdr:rowOff>
    </xdr:from>
    <xdr:to>
      <xdr:col>7</xdr:col>
      <xdr:colOff>76200</xdr:colOff>
      <xdr:row>40</xdr:row>
      <xdr:rowOff>265043</xdr:rowOff>
    </xdr:to>
    <xdr:sp macro="" textlink="">
      <xdr:nvSpPr>
        <xdr:cNvPr id="16390" name="Check Box 6" hidden="1">
          <a:extLst>
            <a:ext uri="{63B3BB69-23CF-44E3-9099-C40C66FF867C}">
              <a14:compatExt xmlns:a14="http://schemas.microsoft.com/office/drawing/2010/main"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4</xdr:col>
      <xdr:colOff>171450</xdr:colOff>
      <xdr:row>44</xdr:row>
      <xdr:rowOff>28575</xdr:rowOff>
    </xdr:from>
    <xdr:to>
      <xdr:col>6</xdr:col>
      <xdr:colOff>0</xdr:colOff>
      <xdr:row>45</xdr:row>
      <xdr:rowOff>95250</xdr:rowOff>
    </xdr:to>
    <xdr:sp macro="" textlink="">
      <xdr:nvSpPr>
        <xdr:cNvPr id="16391" name="Check Box 7" hidden="1">
          <a:extLst>
            <a:ext uri="{63B3BB69-23CF-44E3-9099-C40C66FF867C}">
              <a14:compatExt xmlns:a14="http://schemas.microsoft.com/office/drawing/2010/main"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特定事業者である　</a:t>
          </a:r>
        </a:p>
      </xdr:txBody>
    </xdr:sp>
    <xdr:clientData/>
  </xdr:twoCellAnchor>
  <xdr:twoCellAnchor editAs="oneCell">
    <xdr:from>
      <xdr:col>6</xdr:col>
      <xdr:colOff>171450</xdr:colOff>
      <xdr:row>44</xdr:row>
      <xdr:rowOff>28575</xdr:rowOff>
    </xdr:from>
    <xdr:to>
      <xdr:col>8</xdr:col>
      <xdr:colOff>0</xdr:colOff>
      <xdr:row>45</xdr:row>
      <xdr:rowOff>95250</xdr:rowOff>
    </xdr:to>
    <xdr:sp macro="" textlink="">
      <xdr:nvSpPr>
        <xdr:cNvPr id="16392" name="Check Box 8" hidden="1">
          <a:extLst>
            <a:ext uri="{63B3BB69-23CF-44E3-9099-C40C66FF867C}">
              <a14:compatExt xmlns:a14="http://schemas.microsoft.com/office/drawing/2010/main"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特定事業者でない</a:t>
          </a:r>
        </a:p>
      </xdr:txBody>
    </xdr:sp>
    <xdr:clientData/>
  </xdr:twoCellAnchor>
  <xdr:twoCellAnchor editAs="oneCell">
    <xdr:from>
      <xdr:col>4</xdr:col>
      <xdr:colOff>171450</xdr:colOff>
      <xdr:row>46</xdr:row>
      <xdr:rowOff>95250</xdr:rowOff>
    </xdr:from>
    <xdr:to>
      <xdr:col>6</xdr:col>
      <xdr:colOff>0</xdr:colOff>
      <xdr:row>48</xdr:row>
      <xdr:rowOff>19049</xdr:rowOff>
    </xdr:to>
    <xdr:sp macro="" textlink="">
      <xdr:nvSpPr>
        <xdr:cNvPr id="16393" name="Check Box 9" hidden="1">
          <a:extLst>
            <a:ext uri="{63B3BB69-23CF-44E3-9099-C40C66FF867C}">
              <a14:compatExt xmlns:a14="http://schemas.microsoft.com/office/drawing/2010/main"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把握している</a:t>
          </a:r>
        </a:p>
      </xdr:txBody>
    </xdr:sp>
    <xdr:clientData/>
  </xdr:twoCellAnchor>
  <xdr:twoCellAnchor editAs="oneCell">
    <xdr:from>
      <xdr:col>6</xdr:col>
      <xdr:colOff>171450</xdr:colOff>
      <xdr:row>46</xdr:row>
      <xdr:rowOff>104775</xdr:rowOff>
    </xdr:from>
    <xdr:to>
      <xdr:col>8</xdr:col>
      <xdr:colOff>0</xdr:colOff>
      <xdr:row>48</xdr:row>
      <xdr:rowOff>28574</xdr:rowOff>
    </xdr:to>
    <xdr:sp macro="" textlink="">
      <xdr:nvSpPr>
        <xdr:cNvPr id="16395" name="Check Box 11" hidden="1">
          <a:extLst>
            <a:ext uri="{63B3BB69-23CF-44E3-9099-C40C66FF867C}">
              <a14:compatExt xmlns:a14="http://schemas.microsoft.com/office/drawing/2010/main"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把握していない</a:t>
          </a:r>
        </a:p>
      </xdr:txBody>
    </xdr:sp>
    <xdr:clientData/>
  </xdr:twoCellAnchor>
  <xdr:twoCellAnchor editAs="oneCell">
    <xdr:from>
      <xdr:col>4</xdr:col>
      <xdr:colOff>161925</xdr:colOff>
      <xdr:row>54</xdr:row>
      <xdr:rowOff>57150</xdr:rowOff>
    </xdr:from>
    <xdr:to>
      <xdr:col>6</xdr:col>
      <xdr:colOff>328</xdr:colOff>
      <xdr:row>55</xdr:row>
      <xdr:rowOff>142875</xdr:rowOff>
    </xdr:to>
    <xdr:sp macro="" textlink="">
      <xdr:nvSpPr>
        <xdr:cNvPr id="16397" name="Check Box 13" hidden="1">
          <a:extLst>
            <a:ext uri="{63B3BB69-23CF-44E3-9099-C40C66FF867C}">
              <a14:compatExt xmlns:a14="http://schemas.microsoft.com/office/drawing/2010/main"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導入済</a:t>
          </a:r>
        </a:p>
      </xdr:txBody>
    </xdr:sp>
    <xdr:clientData/>
  </xdr:twoCellAnchor>
  <xdr:twoCellAnchor editAs="oneCell">
    <xdr:from>
      <xdr:col>6</xdr:col>
      <xdr:colOff>0</xdr:colOff>
      <xdr:row>54</xdr:row>
      <xdr:rowOff>66675</xdr:rowOff>
    </xdr:from>
    <xdr:to>
      <xdr:col>7</xdr:col>
      <xdr:colOff>542925</xdr:colOff>
      <xdr:row>56</xdr:row>
      <xdr:rowOff>1</xdr:rowOff>
    </xdr:to>
    <xdr:sp macro="" textlink="">
      <xdr:nvSpPr>
        <xdr:cNvPr id="16398" name="Check Box 14" hidden="1">
          <a:extLst>
            <a:ext uri="{63B3BB69-23CF-44E3-9099-C40C66FF867C}">
              <a14:compatExt xmlns:a14="http://schemas.microsoft.com/office/drawing/2010/main"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導入予定</a:t>
          </a:r>
        </a:p>
      </xdr:txBody>
    </xdr:sp>
    <xdr:clientData/>
  </xdr:twoCellAnchor>
  <xdr:twoCellAnchor editAs="oneCell">
    <xdr:from>
      <xdr:col>7</xdr:col>
      <xdr:colOff>628650</xdr:colOff>
      <xdr:row>54</xdr:row>
      <xdr:rowOff>66675</xdr:rowOff>
    </xdr:from>
    <xdr:to>
      <xdr:col>9</xdr:col>
      <xdr:colOff>457200</xdr:colOff>
      <xdr:row>56</xdr:row>
      <xdr:rowOff>1</xdr:rowOff>
    </xdr:to>
    <xdr:sp macro="" textlink="">
      <xdr:nvSpPr>
        <xdr:cNvPr id="16399" name="Check Box 15" hidden="1">
          <a:extLst>
            <a:ext uri="{63B3BB69-23CF-44E3-9099-C40C66FF867C}">
              <a14:compatExt xmlns:a14="http://schemas.microsoft.com/office/drawing/2010/main" spid="_x0000_s16399"/>
            </a:ext>
            <a:ext uri="{FF2B5EF4-FFF2-40B4-BE49-F238E27FC236}">
              <a16:creationId xmlns:a16="http://schemas.microsoft.com/office/drawing/2014/main" id="{00000000-0008-0000-0100-00000F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未検討</a:t>
          </a:r>
        </a:p>
      </xdr:txBody>
    </xdr:sp>
    <xdr:clientData/>
  </xdr:twoCellAnchor>
  <xdr:twoCellAnchor editAs="oneCell">
    <xdr:from>
      <xdr:col>4</xdr:col>
      <xdr:colOff>180975</xdr:colOff>
      <xdr:row>58</xdr:row>
      <xdr:rowOff>0</xdr:rowOff>
    </xdr:from>
    <xdr:to>
      <xdr:col>5</xdr:col>
      <xdr:colOff>85725</xdr:colOff>
      <xdr:row>58</xdr:row>
      <xdr:rowOff>237147</xdr:rowOff>
    </xdr:to>
    <xdr:sp macro="" textlink="">
      <xdr:nvSpPr>
        <xdr:cNvPr id="16401" name="Check Box 17" hidden="1">
          <a:extLst>
            <a:ext uri="{63B3BB69-23CF-44E3-9099-C40C66FF867C}">
              <a14:compatExt xmlns:a14="http://schemas.microsoft.com/office/drawing/2010/main"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0</xdr:colOff>
      <xdr:row>58</xdr:row>
      <xdr:rowOff>0</xdr:rowOff>
    </xdr:from>
    <xdr:to>
      <xdr:col>6</xdr:col>
      <xdr:colOff>619125</xdr:colOff>
      <xdr:row>58</xdr:row>
      <xdr:rowOff>237147</xdr:rowOff>
    </xdr:to>
    <xdr:sp macro="" textlink="">
      <xdr:nvSpPr>
        <xdr:cNvPr id="16402" name="Check Box 18" hidden="1">
          <a:extLst>
            <a:ext uri="{63B3BB69-23CF-44E3-9099-C40C66FF867C}">
              <a14:compatExt xmlns:a14="http://schemas.microsoft.com/office/drawing/2010/main"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4</xdr:col>
      <xdr:colOff>180975</xdr:colOff>
      <xdr:row>60</xdr:row>
      <xdr:rowOff>0</xdr:rowOff>
    </xdr:from>
    <xdr:to>
      <xdr:col>5</xdr:col>
      <xdr:colOff>85725</xdr:colOff>
      <xdr:row>60</xdr:row>
      <xdr:rowOff>236660</xdr:rowOff>
    </xdr:to>
    <xdr:sp macro="" textlink="">
      <xdr:nvSpPr>
        <xdr:cNvPr id="16403" name="Check Box 19" hidden="1">
          <a:extLst>
            <a:ext uri="{63B3BB69-23CF-44E3-9099-C40C66FF867C}">
              <a14:compatExt xmlns:a14="http://schemas.microsoft.com/office/drawing/2010/main"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0</xdr:colOff>
      <xdr:row>60</xdr:row>
      <xdr:rowOff>0</xdr:rowOff>
    </xdr:from>
    <xdr:to>
      <xdr:col>6</xdr:col>
      <xdr:colOff>619125</xdr:colOff>
      <xdr:row>60</xdr:row>
      <xdr:rowOff>236660</xdr:rowOff>
    </xdr:to>
    <xdr:sp macro="" textlink="">
      <xdr:nvSpPr>
        <xdr:cNvPr id="16404" name="Check Box 20" hidden="1">
          <a:extLst>
            <a:ext uri="{63B3BB69-23CF-44E3-9099-C40C66FF867C}">
              <a14:compatExt xmlns:a14="http://schemas.microsoft.com/office/drawing/2010/main" spid="_x0000_s16404"/>
            </a:ext>
            <a:ext uri="{FF2B5EF4-FFF2-40B4-BE49-F238E27FC236}">
              <a16:creationId xmlns:a16="http://schemas.microsoft.com/office/drawing/2014/main" id="{00000000-0008-0000-0100-00001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4</xdr:col>
      <xdr:colOff>180975</xdr:colOff>
      <xdr:row>61</xdr:row>
      <xdr:rowOff>0</xdr:rowOff>
    </xdr:from>
    <xdr:to>
      <xdr:col>5</xdr:col>
      <xdr:colOff>85725</xdr:colOff>
      <xdr:row>62</xdr:row>
      <xdr:rowOff>123824</xdr:rowOff>
    </xdr:to>
    <xdr:sp macro="" textlink="">
      <xdr:nvSpPr>
        <xdr:cNvPr id="16405" name="Check Box 21" hidden="1">
          <a:extLst>
            <a:ext uri="{63B3BB69-23CF-44E3-9099-C40C66FF867C}">
              <a14:compatExt xmlns:a14="http://schemas.microsoft.com/office/drawing/2010/main" spid="_x0000_s16405"/>
            </a:ext>
            <a:ext uri="{FF2B5EF4-FFF2-40B4-BE49-F238E27FC236}">
              <a16:creationId xmlns:a16="http://schemas.microsoft.com/office/drawing/2014/main" id="{00000000-0008-0000-0100-000015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0</xdr:colOff>
      <xdr:row>61</xdr:row>
      <xdr:rowOff>0</xdr:rowOff>
    </xdr:from>
    <xdr:to>
      <xdr:col>6</xdr:col>
      <xdr:colOff>619125</xdr:colOff>
      <xdr:row>62</xdr:row>
      <xdr:rowOff>123824</xdr:rowOff>
    </xdr:to>
    <xdr:sp macro="" textlink="">
      <xdr:nvSpPr>
        <xdr:cNvPr id="16406" name="Check Box 22" hidden="1">
          <a:extLst>
            <a:ext uri="{63B3BB69-23CF-44E3-9099-C40C66FF867C}">
              <a14:compatExt xmlns:a14="http://schemas.microsoft.com/office/drawing/2010/main" spid="_x0000_s16406"/>
            </a:ext>
            <a:ext uri="{FF2B5EF4-FFF2-40B4-BE49-F238E27FC236}">
              <a16:creationId xmlns:a16="http://schemas.microsoft.com/office/drawing/2014/main" id="{00000000-0008-0000-0100-000016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4</xdr:col>
      <xdr:colOff>180975</xdr:colOff>
      <xdr:row>61</xdr:row>
      <xdr:rowOff>0</xdr:rowOff>
    </xdr:from>
    <xdr:to>
      <xdr:col>5</xdr:col>
      <xdr:colOff>85725</xdr:colOff>
      <xdr:row>62</xdr:row>
      <xdr:rowOff>123824</xdr:rowOff>
    </xdr:to>
    <xdr:sp macro="" textlink="">
      <xdr:nvSpPr>
        <xdr:cNvPr id="16407" name="Check Box 23" hidden="1">
          <a:extLst>
            <a:ext uri="{63B3BB69-23CF-44E3-9099-C40C66FF867C}">
              <a14:compatExt xmlns:a14="http://schemas.microsoft.com/office/drawing/2010/main" spid="_x0000_s16407"/>
            </a:ext>
            <a:ext uri="{FF2B5EF4-FFF2-40B4-BE49-F238E27FC236}">
              <a16:creationId xmlns:a16="http://schemas.microsoft.com/office/drawing/2014/main" id="{00000000-0008-0000-0100-000017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0</xdr:colOff>
      <xdr:row>61</xdr:row>
      <xdr:rowOff>0</xdr:rowOff>
    </xdr:from>
    <xdr:to>
      <xdr:col>6</xdr:col>
      <xdr:colOff>619125</xdr:colOff>
      <xdr:row>62</xdr:row>
      <xdr:rowOff>123824</xdr:rowOff>
    </xdr:to>
    <xdr:sp macro="" textlink="">
      <xdr:nvSpPr>
        <xdr:cNvPr id="16408" name="Check Box 24" hidden="1">
          <a:extLst>
            <a:ext uri="{63B3BB69-23CF-44E3-9099-C40C66FF867C}">
              <a14:compatExt xmlns:a14="http://schemas.microsoft.com/office/drawing/2010/main" spid="_x0000_s16408"/>
            </a:ext>
            <a:ext uri="{FF2B5EF4-FFF2-40B4-BE49-F238E27FC236}">
              <a16:creationId xmlns:a16="http://schemas.microsoft.com/office/drawing/2014/main" id="{00000000-0008-0000-0100-000018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4</xdr:col>
          <xdr:colOff>171450</xdr:colOff>
          <xdr:row>40</xdr:row>
          <xdr:rowOff>31750</xdr:rowOff>
        </xdr:from>
        <xdr:to>
          <xdr:col>5</xdr:col>
          <xdr:colOff>76200</xdr:colOff>
          <xdr:row>41</xdr:row>
          <xdr:rowOff>0</xdr:rowOff>
        </xdr:to>
        <xdr:sp macro="" textlink="">
          <xdr:nvSpPr>
            <xdr:cNvPr id="2" name="Check Box 4" hidden="1">
              <a:extLst>
                <a:ext uri="{63B3BB69-23CF-44E3-9099-C40C66FF867C}">
                  <a14:compatExt spid="_x0000_s16388"/>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40</xdr:row>
          <xdr:rowOff>31750</xdr:rowOff>
        </xdr:from>
        <xdr:to>
          <xdr:col>7</xdr:col>
          <xdr:colOff>76200</xdr:colOff>
          <xdr:row>41</xdr:row>
          <xdr:rowOff>0</xdr:rowOff>
        </xdr:to>
        <xdr:sp macro="" textlink="">
          <xdr:nvSpPr>
            <xdr:cNvPr id="3" name="Check Box 6" hidden="1">
              <a:extLst>
                <a:ext uri="{63B3BB69-23CF-44E3-9099-C40C66FF867C}">
                  <a14:compatExt spid="_x0000_s16390"/>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44</xdr:row>
          <xdr:rowOff>31750</xdr:rowOff>
        </xdr:from>
        <xdr:to>
          <xdr:col>6</xdr:col>
          <xdr:colOff>0</xdr:colOff>
          <xdr:row>45</xdr:row>
          <xdr:rowOff>95250</xdr:rowOff>
        </xdr:to>
        <xdr:sp macro="" textlink="">
          <xdr:nvSpPr>
            <xdr:cNvPr id="4" name="Check Box 7" hidden="1">
              <a:extLst>
                <a:ext uri="{63B3BB69-23CF-44E3-9099-C40C66FF867C}">
                  <a14:compatExt spid="_x0000_s16391"/>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特定事業者である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44</xdr:row>
          <xdr:rowOff>31750</xdr:rowOff>
        </xdr:from>
        <xdr:to>
          <xdr:col>8</xdr:col>
          <xdr:colOff>0</xdr:colOff>
          <xdr:row>45</xdr:row>
          <xdr:rowOff>95250</xdr:rowOff>
        </xdr:to>
        <xdr:sp macro="" textlink="">
          <xdr:nvSpPr>
            <xdr:cNvPr id="5" name="Check Box 8" hidden="1">
              <a:extLst>
                <a:ext uri="{63B3BB69-23CF-44E3-9099-C40C66FF867C}">
                  <a14:compatExt spid="_x0000_s16392"/>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特定事業者でない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46</xdr:row>
          <xdr:rowOff>31750</xdr:rowOff>
        </xdr:from>
        <xdr:to>
          <xdr:col>6</xdr:col>
          <xdr:colOff>0</xdr:colOff>
          <xdr:row>47</xdr:row>
          <xdr:rowOff>127000</xdr:rowOff>
        </xdr:to>
        <xdr:sp macro="" textlink="">
          <xdr:nvSpPr>
            <xdr:cNvPr id="6" name="Check Box 9" hidden="1">
              <a:extLst>
                <a:ext uri="{63B3BB69-23CF-44E3-9099-C40C66FF867C}">
                  <a14:compatExt spid="_x0000_s16393"/>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把握している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46</xdr:row>
          <xdr:rowOff>38100</xdr:rowOff>
        </xdr:from>
        <xdr:to>
          <xdr:col>8</xdr:col>
          <xdr:colOff>0</xdr:colOff>
          <xdr:row>47</xdr:row>
          <xdr:rowOff>120650</xdr:rowOff>
        </xdr:to>
        <xdr:sp macro="" textlink="">
          <xdr:nvSpPr>
            <xdr:cNvPr id="7" name="Check Box 11" hidden="1">
              <a:extLst>
                <a:ext uri="{63B3BB69-23CF-44E3-9099-C40C66FF867C}">
                  <a14:compatExt spid="_x0000_s16395"/>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把握していない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54</xdr:row>
          <xdr:rowOff>57150</xdr:rowOff>
        </xdr:from>
        <xdr:to>
          <xdr:col>5</xdr:col>
          <xdr:colOff>704850</xdr:colOff>
          <xdr:row>55</xdr:row>
          <xdr:rowOff>146050</xdr:rowOff>
        </xdr:to>
        <xdr:sp macro="" textlink="">
          <xdr:nvSpPr>
            <xdr:cNvPr id="8" name="Check Box 13" hidden="1">
              <a:extLst>
                <a:ext uri="{63B3BB69-23CF-44E3-9099-C40C66FF867C}">
                  <a14:compatExt spid="_x0000_s16397"/>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導入済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69850</xdr:rowOff>
        </xdr:from>
        <xdr:to>
          <xdr:col>7</xdr:col>
          <xdr:colOff>546100</xdr:colOff>
          <xdr:row>56</xdr:row>
          <xdr:rowOff>0</xdr:rowOff>
        </xdr:to>
        <xdr:sp macro="" textlink="">
          <xdr:nvSpPr>
            <xdr:cNvPr id="9" name="Check Box 14" hidden="1">
              <a:extLst>
                <a:ext uri="{63B3BB69-23CF-44E3-9099-C40C66FF867C}">
                  <a14:compatExt spid="_x0000_s16398"/>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導入予定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54</xdr:row>
          <xdr:rowOff>69850</xdr:rowOff>
        </xdr:from>
        <xdr:to>
          <xdr:col>9</xdr:col>
          <xdr:colOff>457200</xdr:colOff>
          <xdr:row>56</xdr:row>
          <xdr:rowOff>0</xdr:rowOff>
        </xdr:to>
        <xdr:sp macro="" textlink="">
          <xdr:nvSpPr>
            <xdr:cNvPr id="10" name="Check Box 15" hidden="1">
              <a:extLst>
                <a:ext uri="{63B3BB69-23CF-44E3-9099-C40C66FF867C}">
                  <a14:compatExt spid="_x0000_s16399"/>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未検討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58</xdr:row>
          <xdr:rowOff>0</xdr:rowOff>
        </xdr:from>
        <xdr:to>
          <xdr:col>5</xdr:col>
          <xdr:colOff>88900</xdr:colOff>
          <xdr:row>58</xdr:row>
          <xdr:rowOff>234950</xdr:rowOff>
        </xdr:to>
        <xdr:sp macro="" textlink="">
          <xdr:nvSpPr>
            <xdr:cNvPr id="11" name="Check Box 17" hidden="1">
              <a:extLst>
                <a:ext uri="{63B3BB69-23CF-44E3-9099-C40C66FF867C}">
                  <a14:compatExt spid="_x0000_s16401"/>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622300</xdr:colOff>
          <xdr:row>58</xdr:row>
          <xdr:rowOff>234950</xdr:rowOff>
        </xdr:to>
        <xdr:sp macro="" textlink="">
          <xdr:nvSpPr>
            <xdr:cNvPr id="12" name="Check Box 18" hidden="1">
              <a:extLst>
                <a:ext uri="{63B3BB69-23CF-44E3-9099-C40C66FF867C}">
                  <a14:compatExt spid="_x0000_s16402"/>
                </a:ext>
                <a:ext uri="{FF2B5EF4-FFF2-40B4-BE49-F238E27FC236}">
                  <a16:creationId xmlns:a16="http://schemas.microsoft.com/office/drawing/2014/main" id="{00000000-0008-0000-01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60</xdr:row>
          <xdr:rowOff>0</xdr:rowOff>
        </xdr:from>
        <xdr:to>
          <xdr:col>5</xdr:col>
          <xdr:colOff>88900</xdr:colOff>
          <xdr:row>60</xdr:row>
          <xdr:rowOff>241300</xdr:rowOff>
        </xdr:to>
        <xdr:sp macro="" textlink="">
          <xdr:nvSpPr>
            <xdr:cNvPr id="13" name="Check Box 19" hidden="1">
              <a:extLst>
                <a:ext uri="{63B3BB69-23CF-44E3-9099-C40C66FF867C}">
                  <a14:compatExt spid="_x0000_s16403"/>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0</xdr:rowOff>
        </xdr:from>
        <xdr:to>
          <xdr:col>6</xdr:col>
          <xdr:colOff>622300</xdr:colOff>
          <xdr:row>60</xdr:row>
          <xdr:rowOff>241300</xdr:rowOff>
        </xdr:to>
        <xdr:sp macro="" textlink="">
          <xdr:nvSpPr>
            <xdr:cNvPr id="14" name="Check Box 20" hidden="1">
              <a:extLst>
                <a:ext uri="{63B3BB69-23CF-44E3-9099-C40C66FF867C}">
                  <a14:compatExt spid="_x0000_s16404"/>
                </a:ext>
                <a:ext uri="{FF2B5EF4-FFF2-40B4-BE49-F238E27FC236}">
                  <a16:creationId xmlns:a16="http://schemas.microsoft.com/office/drawing/2014/main" id="{00000000-0008-0000-01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60</xdr:row>
          <xdr:rowOff>158750</xdr:rowOff>
        </xdr:from>
        <xdr:to>
          <xdr:col>5</xdr:col>
          <xdr:colOff>76200</xdr:colOff>
          <xdr:row>63</xdr:row>
          <xdr:rowOff>107950</xdr:rowOff>
        </xdr:to>
        <xdr:sp macro="" textlink="">
          <xdr:nvSpPr>
            <xdr:cNvPr id="15" name="Check Box 21" hidden="1">
              <a:extLst>
                <a:ext uri="{63B3BB69-23CF-44E3-9099-C40C66FF867C}">
                  <a14:compatExt spid="_x0000_s16405"/>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146050</xdr:rowOff>
        </xdr:from>
        <xdr:to>
          <xdr:col>6</xdr:col>
          <xdr:colOff>615950</xdr:colOff>
          <xdr:row>63</xdr:row>
          <xdr:rowOff>95250</xdr:rowOff>
        </xdr:to>
        <xdr:sp macro="" textlink="">
          <xdr:nvSpPr>
            <xdr:cNvPr id="16" name="Check Box 22" hidden="1">
              <a:extLst>
                <a:ext uri="{63B3BB69-23CF-44E3-9099-C40C66FF867C}">
                  <a14:compatExt spid="_x0000_s16406"/>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0</xdr:col>
      <xdr:colOff>57150</xdr:colOff>
      <xdr:row>2</xdr:row>
      <xdr:rowOff>64294</xdr:rowOff>
    </xdr:from>
    <xdr:to>
      <xdr:col>6</xdr:col>
      <xdr:colOff>48786</xdr:colOff>
      <xdr:row>4</xdr:row>
      <xdr:rowOff>47625</xdr:rowOff>
    </xdr:to>
    <xdr:sp macro="" textlink="">
      <xdr:nvSpPr>
        <xdr:cNvPr id="19" name="テキスト ボックス 18">
          <a:extLst>
            <a:ext uri="{FF2B5EF4-FFF2-40B4-BE49-F238E27FC236}">
              <a16:creationId xmlns:a16="http://schemas.microsoft.com/office/drawing/2014/main" id="{CB280069-C0B8-51B1-71B0-90638F1FC94A}"/>
            </a:ext>
          </a:extLst>
        </xdr:cNvPr>
        <xdr:cNvSpPr txBox="1"/>
      </xdr:nvSpPr>
      <xdr:spPr>
        <a:xfrm>
          <a:off x="57150" y="64294"/>
          <a:ext cx="3458736" cy="307181"/>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nSpc>
              <a:spcPts val="1000"/>
            </a:lnSpc>
          </a:pPr>
          <a:r>
            <a:rPr kumimoji="1" lang="ja-JP" altLang="en-US" sz="900">
              <a:solidFill>
                <a:srgbClr val="C00000"/>
              </a:solidFill>
              <a:latin typeface="BIZ UDPゴシック" panose="020B0400000000000000" pitchFamily="50" charset="-128"/>
              <a:ea typeface="BIZ UDPゴシック" panose="020B0400000000000000" pitchFamily="50" charset="-128"/>
            </a:rPr>
            <a:t>香川県　環境森林部環境政策課　カーボンニュートラル推進室　宛</a:t>
          </a:r>
          <a:endParaRPr kumimoji="1" lang="en-US" altLang="ja-JP" sz="900">
            <a:solidFill>
              <a:srgbClr val="C00000"/>
            </a:solidFill>
            <a:latin typeface="BIZ UDPゴシック" panose="020B0400000000000000" pitchFamily="50" charset="-128"/>
            <a:ea typeface="BIZ UDPゴシック" panose="020B0400000000000000" pitchFamily="50" charset="-128"/>
          </a:endParaRPr>
        </a:p>
        <a:p>
          <a:pPr>
            <a:lnSpc>
              <a:spcPts val="1000"/>
            </a:lnSpc>
          </a:pPr>
          <a:r>
            <a:rPr kumimoji="1" lang="en-US" altLang="ja-JP" sz="900">
              <a:solidFill>
                <a:srgbClr val="C00000"/>
              </a:solidFill>
              <a:latin typeface="BIZ UDPゴシック" panose="020B0400000000000000" pitchFamily="50" charset="-128"/>
              <a:ea typeface="BIZ UDPゴシック" panose="020B0400000000000000" pitchFamily="50" charset="-128"/>
            </a:rPr>
            <a:t>E-mail :kankyoseisaku</a:t>
          </a:r>
          <a:r>
            <a:rPr kumimoji="1" lang="ja-JP" altLang="en-US" sz="900">
              <a:solidFill>
                <a:srgbClr val="C00000"/>
              </a:solidFill>
              <a:latin typeface="BIZ UDPゴシック" panose="020B0400000000000000" pitchFamily="50" charset="-128"/>
              <a:ea typeface="BIZ UDPゴシック" panose="020B0400000000000000" pitchFamily="50" charset="-128"/>
            </a:rPr>
            <a:t>＠</a:t>
          </a:r>
          <a:r>
            <a:rPr kumimoji="1" lang="en-US" altLang="ja-JP" sz="900">
              <a:solidFill>
                <a:srgbClr val="C00000"/>
              </a:solidFill>
              <a:latin typeface="BIZ UDPゴシック" panose="020B0400000000000000" pitchFamily="50" charset="-128"/>
              <a:ea typeface="BIZ UDPゴシック" panose="020B0400000000000000" pitchFamily="50" charset="-128"/>
            </a:rPr>
            <a:t>pref.kagawa.lg.jp</a:t>
          </a:r>
          <a:endParaRPr kumimoji="1" lang="ja-JP" altLang="en-US" sz="900">
            <a:solidFill>
              <a:srgbClr val="C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72091</xdr:colOff>
      <xdr:row>0</xdr:row>
      <xdr:rowOff>73585</xdr:rowOff>
    </xdr:from>
    <xdr:to>
      <xdr:col>11</xdr:col>
      <xdr:colOff>395381</xdr:colOff>
      <xdr:row>1</xdr:row>
      <xdr:rowOff>22411</xdr:rowOff>
    </xdr:to>
    <xdr:sp macro="" textlink="">
      <xdr:nvSpPr>
        <xdr:cNvPr id="2" name="テキスト ボックス 1">
          <a:extLst>
            <a:ext uri="{FF2B5EF4-FFF2-40B4-BE49-F238E27FC236}">
              <a16:creationId xmlns:a16="http://schemas.microsoft.com/office/drawing/2014/main" id="{D42BB89C-AC10-B900-1BB5-B928228AF6CB}"/>
            </a:ext>
          </a:extLst>
        </xdr:cNvPr>
        <xdr:cNvSpPr txBox="1"/>
      </xdr:nvSpPr>
      <xdr:spPr>
        <a:xfrm>
          <a:off x="4834591" y="73585"/>
          <a:ext cx="2497231" cy="240179"/>
        </a:xfrm>
        <a:prstGeom prst="rect">
          <a:avLst/>
        </a:prstGeom>
        <a:solidFill>
          <a:srgbClr val="FEEAE4"/>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C00000"/>
              </a:solidFill>
              <a:latin typeface="BIZ UDゴシック" panose="020B0400000000000000" pitchFamily="49" charset="-128"/>
              <a:ea typeface="BIZ UDゴシック" panose="020B0400000000000000" pitchFamily="49" charset="-128"/>
            </a:rPr>
            <a:t>※</a:t>
          </a:r>
          <a:r>
            <a:rPr kumimoji="1" lang="ja-JP" altLang="en-US" sz="1100">
              <a:solidFill>
                <a:srgbClr val="C00000"/>
              </a:solidFill>
              <a:latin typeface="BIZ UDゴシック" panose="020B0400000000000000" pitchFamily="49" charset="-128"/>
              <a:ea typeface="BIZ UDゴシック" panose="020B0400000000000000" pitchFamily="49" charset="-128"/>
            </a:rPr>
            <a:t>可能な範囲で入力してください。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xdr:colOff>
      <xdr:row>13</xdr:row>
      <xdr:rowOff>76201</xdr:rowOff>
    </xdr:from>
    <xdr:to>
      <xdr:col>5</xdr:col>
      <xdr:colOff>619125</xdr:colOff>
      <xdr:row>17</xdr:row>
      <xdr:rowOff>101601</xdr:rowOff>
    </xdr:to>
    <xdr:sp macro="" textlink="">
      <xdr:nvSpPr>
        <xdr:cNvPr id="2" name="吹き出し: 角を丸めた四角形 1">
          <a:extLst>
            <a:ext uri="{FF2B5EF4-FFF2-40B4-BE49-F238E27FC236}">
              <a16:creationId xmlns:a16="http://schemas.microsoft.com/office/drawing/2014/main" id="{1C80D4D6-96D2-FEB2-CBFD-3BCF665E4C9F}"/>
            </a:ext>
          </a:extLst>
        </xdr:cNvPr>
        <xdr:cNvSpPr/>
      </xdr:nvSpPr>
      <xdr:spPr>
        <a:xfrm>
          <a:off x="1352550" y="2781301"/>
          <a:ext cx="1952625" cy="673100"/>
        </a:xfrm>
        <a:prstGeom prst="wedgeRoundRectCallout">
          <a:avLst>
            <a:gd name="adj1" fmla="val -33752"/>
            <a:gd name="adj2" fmla="val -75317"/>
            <a:gd name="adj3" fmla="val 16667"/>
          </a:avLst>
        </a:prstGeom>
        <a:solidFill>
          <a:srgbClr val="FFF9E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900">
              <a:solidFill>
                <a:schemeClr val="tx1"/>
              </a:solidFill>
              <a:latin typeface="ＭＳ Ｐ明朝" panose="02020600040205080304" pitchFamily="18" charset="-128"/>
              <a:ea typeface="ＭＳ Ｐ明朝" panose="02020600040205080304" pitchFamily="18" charset="-128"/>
            </a:rPr>
            <a:t>電力事業者名・排出係数を入力後、本欄に電力使用量を入力すると、下表に</a:t>
          </a:r>
          <a:r>
            <a:rPr kumimoji="1" lang="en-US" altLang="ja-JP" sz="900">
              <a:solidFill>
                <a:schemeClr val="tx1"/>
              </a:solidFill>
              <a:latin typeface="ＭＳ Ｐ明朝" panose="02020600040205080304" pitchFamily="18" charset="-128"/>
              <a:ea typeface="ＭＳ Ｐ明朝" panose="02020600040205080304" pitchFamily="18" charset="-128"/>
            </a:rPr>
            <a:t>CO2</a:t>
          </a:r>
          <a:r>
            <a:rPr kumimoji="1" lang="ja-JP" altLang="en-US" sz="900">
              <a:solidFill>
                <a:schemeClr val="tx1"/>
              </a:solidFill>
              <a:latin typeface="ＭＳ Ｐ明朝" panose="02020600040205080304" pitchFamily="18" charset="-128"/>
              <a:ea typeface="ＭＳ Ｐ明朝" panose="02020600040205080304" pitchFamily="18" charset="-128"/>
            </a:rPr>
            <a:t>排出量が自動算定されます。</a:t>
          </a:r>
        </a:p>
      </xdr:txBody>
    </xdr:sp>
    <xdr:clientData/>
  </xdr:twoCellAnchor>
  <xdr:twoCellAnchor>
    <xdr:from>
      <xdr:col>5</xdr:col>
      <xdr:colOff>168275</xdr:colOff>
      <xdr:row>1</xdr:row>
      <xdr:rowOff>19051</xdr:rowOff>
    </xdr:from>
    <xdr:to>
      <xdr:col>8</xdr:col>
      <xdr:colOff>28575</xdr:colOff>
      <xdr:row>3</xdr:row>
      <xdr:rowOff>28576</xdr:rowOff>
    </xdr:to>
    <xdr:sp macro="" textlink="">
      <xdr:nvSpPr>
        <xdr:cNvPr id="3" name="吹き出し: 角を丸めた四角形 2">
          <a:hlinkClick xmlns:r="http://schemas.openxmlformats.org/officeDocument/2006/relationships" r:id="rId1"/>
          <a:extLst>
            <a:ext uri="{FF2B5EF4-FFF2-40B4-BE49-F238E27FC236}">
              <a16:creationId xmlns:a16="http://schemas.microsoft.com/office/drawing/2014/main" id="{FE270A28-AF39-4A53-951D-880E92635A17}"/>
            </a:ext>
          </a:extLst>
        </xdr:cNvPr>
        <xdr:cNvSpPr/>
      </xdr:nvSpPr>
      <xdr:spPr>
        <a:xfrm>
          <a:off x="2854325" y="180976"/>
          <a:ext cx="1955800" cy="676275"/>
        </a:xfrm>
        <a:prstGeom prst="wedgeRoundRectCallout">
          <a:avLst>
            <a:gd name="adj1" fmla="val -32778"/>
            <a:gd name="adj2" fmla="val 65528"/>
            <a:gd name="adj3" fmla="val 16667"/>
          </a:avLst>
        </a:prstGeom>
        <a:solidFill>
          <a:srgbClr val="FFF9E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900">
              <a:solidFill>
                <a:schemeClr val="tx1"/>
              </a:solidFill>
              <a:latin typeface="ＭＳ Ｐ明朝" panose="02020600040205080304" pitchFamily="18" charset="-128"/>
              <a:ea typeface="ＭＳ Ｐ明朝" panose="02020600040205080304" pitchFamily="18" charset="-128"/>
            </a:rPr>
            <a:t>契約別に電力事業者名・排出係数を入力してください。</a:t>
          </a:r>
          <a:endParaRPr kumimoji="1" lang="en-US" altLang="ja-JP" sz="900">
            <a:solidFill>
              <a:schemeClr val="tx1"/>
            </a:solidFill>
            <a:latin typeface="ＭＳ Ｐ明朝" panose="02020600040205080304" pitchFamily="18" charset="-128"/>
            <a:ea typeface="ＭＳ Ｐ明朝" panose="02020600040205080304" pitchFamily="18" charset="-128"/>
          </a:endParaRPr>
        </a:p>
        <a:p>
          <a:pPr algn="l"/>
          <a:r>
            <a:rPr kumimoji="1" lang="ja-JP" altLang="en-US" sz="900" u="sng">
              <a:solidFill>
                <a:srgbClr val="0070C0"/>
              </a:solidFill>
              <a:latin typeface="ＭＳ Ｐ明朝" panose="02020600040205080304" pitchFamily="18" charset="-128"/>
              <a:ea typeface="ＭＳ Ｐ明朝" panose="02020600040205080304" pitchFamily="18" charset="-128"/>
            </a:rPr>
            <a:t>事業者別の排出係数はこちらを☑</a:t>
          </a:r>
        </a:p>
      </xdr:txBody>
    </xdr:sp>
    <xdr:clientData/>
  </xdr:twoCellAnchor>
  <xdr:twoCellAnchor>
    <xdr:from>
      <xdr:col>11</xdr:col>
      <xdr:colOff>349250</xdr:colOff>
      <xdr:row>2</xdr:row>
      <xdr:rowOff>28575</xdr:rowOff>
    </xdr:from>
    <xdr:to>
      <xdr:col>13</xdr:col>
      <xdr:colOff>654050</xdr:colOff>
      <xdr:row>3</xdr:row>
      <xdr:rowOff>187326</xdr:rowOff>
    </xdr:to>
    <xdr:sp macro="" textlink="">
      <xdr:nvSpPr>
        <xdr:cNvPr id="4" name="吹き出し: 角を丸めた四角形 3">
          <a:extLst>
            <a:ext uri="{FF2B5EF4-FFF2-40B4-BE49-F238E27FC236}">
              <a16:creationId xmlns:a16="http://schemas.microsoft.com/office/drawing/2014/main" id="{CE7B7D4A-C0D2-4EFB-80F4-564ACBE4DFBC}"/>
            </a:ext>
          </a:extLst>
        </xdr:cNvPr>
        <xdr:cNvSpPr/>
      </xdr:nvSpPr>
      <xdr:spPr>
        <a:xfrm>
          <a:off x="7312025" y="552450"/>
          <a:ext cx="1657350" cy="463551"/>
        </a:xfrm>
        <a:prstGeom prst="wedgeRoundRectCallout">
          <a:avLst>
            <a:gd name="adj1" fmla="val -34372"/>
            <a:gd name="adj2" fmla="val 86807"/>
            <a:gd name="adj3" fmla="val 16667"/>
          </a:avLst>
        </a:prstGeom>
        <a:solidFill>
          <a:srgbClr val="FFF9E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900">
              <a:solidFill>
                <a:schemeClr val="tx1"/>
              </a:solidFill>
              <a:latin typeface="ＭＳ Ｐ明朝" panose="02020600040205080304" pitchFamily="18" charset="-128"/>
              <a:ea typeface="ＭＳ Ｐ明朝" panose="02020600040205080304" pitchFamily="18" charset="-128"/>
            </a:rPr>
            <a:t>使用したエネルギー種別にプルダウンから選択・入力</a:t>
          </a:r>
        </a:p>
      </xdr:txBody>
    </xdr:sp>
    <xdr:clientData/>
  </xdr:twoCellAnchor>
  <xdr:twoCellAnchor>
    <xdr:from>
      <xdr:col>7</xdr:col>
      <xdr:colOff>568325</xdr:colOff>
      <xdr:row>13</xdr:row>
      <xdr:rowOff>38101</xdr:rowOff>
    </xdr:from>
    <xdr:to>
      <xdr:col>10</xdr:col>
      <xdr:colOff>492125</xdr:colOff>
      <xdr:row>17</xdr:row>
      <xdr:rowOff>63501</xdr:rowOff>
    </xdr:to>
    <xdr:sp macro="" textlink="">
      <xdr:nvSpPr>
        <xdr:cNvPr id="5" name="吹き出し: 角を丸めた四角形 4">
          <a:extLst>
            <a:ext uri="{FF2B5EF4-FFF2-40B4-BE49-F238E27FC236}">
              <a16:creationId xmlns:a16="http://schemas.microsoft.com/office/drawing/2014/main" id="{6ADF09B4-EC15-4F08-840C-6FB4B61A081A}"/>
            </a:ext>
          </a:extLst>
        </xdr:cNvPr>
        <xdr:cNvSpPr/>
      </xdr:nvSpPr>
      <xdr:spPr>
        <a:xfrm>
          <a:off x="4673600" y="2743201"/>
          <a:ext cx="1952625" cy="673100"/>
        </a:xfrm>
        <a:prstGeom prst="wedgeRoundRectCallout">
          <a:avLst>
            <a:gd name="adj1" fmla="val -33752"/>
            <a:gd name="adj2" fmla="val -75317"/>
            <a:gd name="adj3" fmla="val 16667"/>
          </a:avLst>
        </a:prstGeom>
        <a:solidFill>
          <a:srgbClr val="FFF9E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900">
              <a:solidFill>
                <a:schemeClr val="tx1"/>
              </a:solidFill>
              <a:latin typeface="ＭＳ Ｐ明朝" panose="02020600040205080304" pitchFamily="18" charset="-128"/>
              <a:ea typeface="ＭＳ Ｐ明朝" panose="02020600040205080304" pitchFamily="18" charset="-128"/>
            </a:rPr>
            <a:t>プルダウン選択後、本欄に使用量を入力すると、下表に</a:t>
          </a:r>
          <a:r>
            <a:rPr kumimoji="1" lang="en-US" altLang="ja-JP" sz="900">
              <a:solidFill>
                <a:schemeClr val="tx1"/>
              </a:solidFill>
              <a:latin typeface="ＭＳ Ｐ明朝" panose="02020600040205080304" pitchFamily="18" charset="-128"/>
              <a:ea typeface="ＭＳ Ｐ明朝" panose="02020600040205080304" pitchFamily="18" charset="-128"/>
            </a:rPr>
            <a:t>CO2</a:t>
          </a:r>
          <a:r>
            <a:rPr kumimoji="1" lang="ja-JP" altLang="en-US" sz="900">
              <a:solidFill>
                <a:schemeClr val="tx1"/>
              </a:solidFill>
              <a:latin typeface="ＭＳ Ｐ明朝" panose="02020600040205080304" pitchFamily="18" charset="-128"/>
              <a:ea typeface="ＭＳ Ｐ明朝" panose="02020600040205080304" pitchFamily="18" charset="-128"/>
            </a:rPr>
            <a:t>排出量が自動算定されます。</a:t>
          </a:r>
        </a:p>
      </xdr:txBody>
    </xdr:sp>
    <xdr:clientData/>
  </xdr:twoCellAnchor>
  <xdr:twoCellAnchor>
    <xdr:from>
      <xdr:col>15</xdr:col>
      <xdr:colOff>587375</xdr:colOff>
      <xdr:row>2</xdr:row>
      <xdr:rowOff>209551</xdr:rowOff>
    </xdr:from>
    <xdr:to>
      <xdr:col>17</xdr:col>
      <xdr:colOff>209550</xdr:colOff>
      <xdr:row>4</xdr:row>
      <xdr:rowOff>66677</xdr:rowOff>
    </xdr:to>
    <xdr:sp macro="" textlink="">
      <xdr:nvSpPr>
        <xdr:cNvPr id="6" name="吹き出し: 角を丸めた四角形 5">
          <a:extLst>
            <a:ext uri="{FF2B5EF4-FFF2-40B4-BE49-F238E27FC236}">
              <a16:creationId xmlns:a16="http://schemas.microsoft.com/office/drawing/2014/main" id="{AE04C924-A0A6-4744-A549-209F2BFB8B8D}"/>
            </a:ext>
          </a:extLst>
        </xdr:cNvPr>
        <xdr:cNvSpPr/>
      </xdr:nvSpPr>
      <xdr:spPr>
        <a:xfrm>
          <a:off x="10369550" y="733426"/>
          <a:ext cx="974725" cy="466726"/>
        </a:xfrm>
        <a:prstGeom prst="wedgeRoundRectCallout">
          <a:avLst>
            <a:gd name="adj1" fmla="val -57825"/>
            <a:gd name="adj2" fmla="val 55100"/>
            <a:gd name="adj3" fmla="val 16667"/>
          </a:avLst>
        </a:prstGeom>
        <a:solidFill>
          <a:srgbClr val="FFF9E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900">
              <a:solidFill>
                <a:schemeClr val="tx1"/>
              </a:solidFill>
              <a:latin typeface="ＭＳ Ｐ明朝" panose="02020600040205080304" pitchFamily="18" charset="-128"/>
              <a:ea typeface="ＭＳ Ｐ明朝" panose="02020600040205080304" pitchFamily="18" charset="-128"/>
            </a:rPr>
            <a:t>プルダウンから選択・入力</a:t>
          </a:r>
        </a:p>
      </xdr:txBody>
    </xdr:sp>
    <xdr:clientData/>
  </xdr:twoCellAnchor>
  <xdr:twoCellAnchor>
    <xdr:from>
      <xdr:col>14</xdr:col>
      <xdr:colOff>571500</xdr:colOff>
      <xdr:row>14</xdr:row>
      <xdr:rowOff>101601</xdr:rowOff>
    </xdr:from>
    <xdr:to>
      <xdr:col>17</xdr:col>
      <xdr:colOff>492125</xdr:colOff>
      <xdr:row>18</xdr:row>
      <xdr:rowOff>133351</xdr:rowOff>
    </xdr:to>
    <xdr:sp macro="" textlink="">
      <xdr:nvSpPr>
        <xdr:cNvPr id="7" name="吹き出し: 角を丸めた四角形 6">
          <a:extLst>
            <a:ext uri="{FF2B5EF4-FFF2-40B4-BE49-F238E27FC236}">
              <a16:creationId xmlns:a16="http://schemas.microsoft.com/office/drawing/2014/main" id="{D97F2313-EEB6-4CF4-992B-3F0D198249A3}"/>
            </a:ext>
          </a:extLst>
        </xdr:cNvPr>
        <xdr:cNvSpPr/>
      </xdr:nvSpPr>
      <xdr:spPr>
        <a:xfrm>
          <a:off x="9677400" y="2968626"/>
          <a:ext cx="1949450" cy="679450"/>
        </a:xfrm>
        <a:prstGeom prst="wedgeRoundRectCallout">
          <a:avLst>
            <a:gd name="adj1" fmla="val -33752"/>
            <a:gd name="adj2" fmla="val -75317"/>
            <a:gd name="adj3" fmla="val 16667"/>
          </a:avLst>
        </a:prstGeom>
        <a:solidFill>
          <a:srgbClr val="FFF9E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900">
              <a:solidFill>
                <a:schemeClr val="tx1"/>
              </a:solidFill>
              <a:latin typeface="ＭＳ Ｐ明朝" panose="02020600040205080304" pitchFamily="18" charset="-128"/>
              <a:ea typeface="ＭＳ Ｐ明朝" panose="02020600040205080304" pitchFamily="18" charset="-128"/>
            </a:rPr>
            <a:t>プルダウン選択後、本欄に使用量を入力すると、下表に</a:t>
          </a:r>
          <a:r>
            <a:rPr kumimoji="1" lang="en-US" altLang="ja-JP" sz="900">
              <a:solidFill>
                <a:schemeClr val="tx1"/>
              </a:solidFill>
              <a:latin typeface="ＭＳ Ｐ明朝" panose="02020600040205080304" pitchFamily="18" charset="-128"/>
              <a:ea typeface="ＭＳ Ｐ明朝" panose="02020600040205080304" pitchFamily="18" charset="-128"/>
            </a:rPr>
            <a:t>CO2</a:t>
          </a:r>
          <a:r>
            <a:rPr kumimoji="1" lang="ja-JP" altLang="en-US" sz="900">
              <a:solidFill>
                <a:schemeClr val="tx1"/>
              </a:solidFill>
              <a:latin typeface="ＭＳ Ｐ明朝" panose="02020600040205080304" pitchFamily="18" charset="-128"/>
              <a:ea typeface="ＭＳ Ｐ明朝" panose="02020600040205080304" pitchFamily="18" charset="-128"/>
            </a:rPr>
            <a:t>排出量が自動算定されます。</a:t>
          </a:r>
        </a:p>
      </xdr:txBody>
    </xdr:sp>
    <xdr:clientData/>
  </xdr:twoCellAnchor>
  <xdr:twoCellAnchor>
    <xdr:from>
      <xdr:col>2</xdr:col>
      <xdr:colOff>504825</xdr:colOff>
      <xdr:row>22</xdr:row>
      <xdr:rowOff>28575</xdr:rowOff>
    </xdr:from>
    <xdr:to>
      <xdr:col>5</xdr:col>
      <xdr:colOff>358775</xdr:colOff>
      <xdr:row>24</xdr:row>
      <xdr:rowOff>200024</xdr:rowOff>
    </xdr:to>
    <xdr:sp macro="" textlink="">
      <xdr:nvSpPr>
        <xdr:cNvPr id="8" name="吹き出し: 角を丸めた四角形 7">
          <a:extLst>
            <a:ext uri="{FF2B5EF4-FFF2-40B4-BE49-F238E27FC236}">
              <a16:creationId xmlns:a16="http://schemas.microsoft.com/office/drawing/2014/main" id="{E7D703E6-EB07-4067-8A51-416882B9CC7B}"/>
            </a:ext>
          </a:extLst>
        </xdr:cNvPr>
        <xdr:cNvSpPr/>
      </xdr:nvSpPr>
      <xdr:spPr>
        <a:xfrm>
          <a:off x="1181100" y="4248150"/>
          <a:ext cx="1863725" cy="419099"/>
        </a:xfrm>
        <a:prstGeom prst="wedgeRoundRectCallout">
          <a:avLst>
            <a:gd name="adj1" fmla="val -33238"/>
            <a:gd name="adj2" fmla="val -93362"/>
            <a:gd name="adj3" fmla="val 16667"/>
          </a:avLst>
        </a:prstGeom>
        <a:solidFill>
          <a:srgbClr val="FFF9E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900">
              <a:solidFill>
                <a:schemeClr val="tx1"/>
              </a:solidFill>
              <a:latin typeface="ＭＳ Ｐ明朝" panose="02020600040205080304" pitchFamily="18" charset="-128"/>
              <a:ea typeface="ＭＳ Ｐ明朝" panose="02020600040205080304" pitchFamily="18" charset="-128"/>
            </a:rPr>
            <a:t>それぞれの年間購入経費を入力してください。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6</xdr:row>
      <xdr:rowOff>66675</xdr:rowOff>
    </xdr:from>
    <xdr:to>
      <xdr:col>4</xdr:col>
      <xdr:colOff>38100</xdr:colOff>
      <xdr:row>6</xdr:row>
      <xdr:rowOff>228600</xdr:rowOff>
    </xdr:to>
    <xdr:sp macro="" textlink="">
      <xdr:nvSpPr>
        <xdr:cNvPr id="4097" name="Check Box 1" hidden="1">
          <a:extLst>
            <a:ext uri="{63B3BB69-23CF-44E3-9099-C40C66FF867C}">
              <a14:compatExt xmlns:a14="http://schemas.microsoft.com/office/drawing/2010/main"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0</xdr:colOff>
      <xdr:row>15</xdr:row>
      <xdr:rowOff>66675</xdr:rowOff>
    </xdr:from>
    <xdr:to>
      <xdr:col>5</xdr:col>
      <xdr:colOff>38100</xdr:colOff>
      <xdr:row>15</xdr:row>
      <xdr:rowOff>228600</xdr:rowOff>
    </xdr:to>
    <xdr:sp macro="" textlink="">
      <xdr:nvSpPr>
        <xdr:cNvPr id="4098" name="Check Box 2" hidden="1">
          <a:extLst>
            <a:ext uri="{63B3BB69-23CF-44E3-9099-C40C66FF867C}">
              <a14:compatExt xmlns:a14="http://schemas.microsoft.com/office/drawing/2010/main"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0</xdr:colOff>
      <xdr:row>17</xdr:row>
      <xdr:rowOff>66675</xdr:rowOff>
    </xdr:from>
    <xdr:to>
      <xdr:col>5</xdr:col>
      <xdr:colOff>9525</xdr:colOff>
      <xdr:row>17</xdr:row>
      <xdr:rowOff>257175</xdr:rowOff>
    </xdr:to>
    <xdr:sp macro="" textlink="">
      <xdr:nvSpPr>
        <xdr:cNvPr id="4099" name="Check Box 3" hidden="1">
          <a:extLst>
            <a:ext uri="{63B3BB69-23CF-44E3-9099-C40C66FF867C}">
              <a14:compatExt xmlns:a14="http://schemas.microsoft.com/office/drawing/2010/main"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0</xdr:colOff>
      <xdr:row>6</xdr:row>
      <xdr:rowOff>66675</xdr:rowOff>
    </xdr:from>
    <xdr:to>
      <xdr:col>4</xdr:col>
      <xdr:colOff>38100</xdr:colOff>
      <xdr:row>6</xdr:row>
      <xdr:rowOff>228600</xdr:rowOff>
    </xdr:to>
    <xdr:sp macro="" textlink="">
      <xdr:nvSpPr>
        <xdr:cNvPr id="4100" name="Check Box 4" hidden="1">
          <a:extLst>
            <a:ext uri="{63B3BB69-23CF-44E3-9099-C40C66FF867C}">
              <a14:compatExt xmlns:a14="http://schemas.microsoft.com/office/drawing/2010/main"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4</xdr:col>
          <xdr:colOff>0</xdr:colOff>
          <xdr:row>6</xdr:row>
          <xdr:rowOff>69850</xdr:rowOff>
        </xdr:from>
        <xdr:to>
          <xdr:col>4</xdr:col>
          <xdr:colOff>38100</xdr:colOff>
          <xdr:row>6</xdr:row>
          <xdr:rowOff>228600</xdr:rowOff>
        </xdr:to>
        <xdr:sp macro="" textlink="">
          <xdr:nvSpPr>
            <xdr:cNvPr id="2" name="Check Box 1" hidden="1">
              <a:extLst>
                <a:ext uri="{63B3BB69-23CF-44E3-9099-C40C66FF867C}">
                  <a14:compatExt spid="_x0000_s4097"/>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15</xdr:row>
          <xdr:rowOff>69850</xdr:rowOff>
        </xdr:from>
        <xdr:to>
          <xdr:col>5</xdr:col>
          <xdr:colOff>38100</xdr:colOff>
          <xdr:row>15</xdr:row>
          <xdr:rowOff>228600</xdr:rowOff>
        </xdr:to>
        <xdr:sp macro="" textlink="">
          <xdr:nvSpPr>
            <xdr:cNvPr id="3" name="Check Box 2" hidden="1">
              <a:extLst>
                <a:ext uri="{63B3BB69-23CF-44E3-9099-C40C66FF867C}">
                  <a14:compatExt spid="_x0000_s4098"/>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69850</xdr:rowOff>
        </xdr:from>
        <xdr:to>
          <xdr:col>5</xdr:col>
          <xdr:colOff>12700</xdr:colOff>
          <xdr:row>17</xdr:row>
          <xdr:rowOff>260350</xdr:rowOff>
        </xdr:to>
        <xdr:sp macro="" textlink="">
          <xdr:nvSpPr>
            <xdr:cNvPr id="4" name="Check Box 3" hidden="1">
              <a:extLst>
                <a:ext uri="{63B3BB69-23CF-44E3-9099-C40C66FF867C}">
                  <a14:compatExt spid="_x0000_s4099"/>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xdr:row>
          <xdr:rowOff>69850</xdr:rowOff>
        </xdr:from>
        <xdr:to>
          <xdr:col>4</xdr:col>
          <xdr:colOff>38100</xdr:colOff>
          <xdr:row>6</xdr:row>
          <xdr:rowOff>228600</xdr:rowOff>
        </xdr:to>
        <xdr:sp macro="" textlink="">
          <xdr:nvSpPr>
            <xdr:cNvPr id="5" name="Check Box 4" hidden="1">
              <a:extLst>
                <a:ext uri="{63B3BB69-23CF-44E3-9099-C40C66FF867C}">
                  <a14:compatExt spid="_x0000_s4100"/>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xdr:col>
      <xdr:colOff>0</xdr:colOff>
      <xdr:row>36</xdr:row>
      <xdr:rowOff>66675</xdr:rowOff>
    </xdr:from>
    <xdr:to>
      <xdr:col>3</xdr:col>
      <xdr:colOff>38100</xdr:colOff>
      <xdr:row>36</xdr:row>
      <xdr:rowOff>228600</xdr:rowOff>
    </xdr:to>
    <xdr:sp macro="" textlink="">
      <xdr:nvSpPr>
        <xdr:cNvPr id="15361" name="Check Box 1" hidden="1">
          <a:extLst>
            <a:ext uri="{63B3BB69-23CF-44E3-9099-C40C66FF867C}">
              <a14:compatExt xmlns:a14="http://schemas.microsoft.com/office/drawing/2010/main"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0</xdr:colOff>
      <xdr:row>40</xdr:row>
      <xdr:rowOff>66675</xdr:rowOff>
    </xdr:from>
    <xdr:to>
      <xdr:col>3</xdr:col>
      <xdr:colOff>9525</xdr:colOff>
      <xdr:row>40</xdr:row>
      <xdr:rowOff>257175</xdr:rowOff>
    </xdr:to>
    <xdr:sp macro="" textlink="">
      <xdr:nvSpPr>
        <xdr:cNvPr id="15362" name="Check Box 2" hidden="1">
          <a:extLst>
            <a:ext uri="{63B3BB69-23CF-44E3-9099-C40C66FF867C}">
              <a14:compatExt xmlns:a14="http://schemas.microsoft.com/office/drawing/2010/main"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0</xdr:colOff>
      <xdr:row>16</xdr:row>
      <xdr:rowOff>66675</xdr:rowOff>
    </xdr:from>
    <xdr:to>
      <xdr:col>3</xdr:col>
      <xdr:colOff>38100</xdr:colOff>
      <xdr:row>16</xdr:row>
      <xdr:rowOff>228600</xdr:rowOff>
    </xdr:to>
    <xdr:sp macro="" textlink="">
      <xdr:nvSpPr>
        <xdr:cNvPr id="15363" name="Check Box 3" hidden="1">
          <a:extLst>
            <a:ext uri="{63B3BB69-23CF-44E3-9099-C40C66FF867C}">
              <a14:compatExt xmlns:a14="http://schemas.microsoft.com/office/drawing/2010/main"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0</xdr:colOff>
      <xdr:row>29</xdr:row>
      <xdr:rowOff>66675</xdr:rowOff>
    </xdr:from>
    <xdr:to>
      <xdr:col>4</xdr:col>
      <xdr:colOff>38100</xdr:colOff>
      <xdr:row>29</xdr:row>
      <xdr:rowOff>228600</xdr:rowOff>
    </xdr:to>
    <xdr:sp macro="" textlink="">
      <xdr:nvSpPr>
        <xdr:cNvPr id="15364" name="Check Box 4" hidden="1">
          <a:extLst>
            <a:ext uri="{63B3BB69-23CF-44E3-9099-C40C66FF867C}">
              <a14:compatExt xmlns:a14="http://schemas.microsoft.com/office/drawing/2010/main" spid="_x0000_s15364"/>
            </a:ext>
            <a:ext uri="{FF2B5EF4-FFF2-40B4-BE49-F238E27FC236}">
              <a16:creationId xmlns:a16="http://schemas.microsoft.com/office/drawing/2014/main" id="{00000000-0008-0000-0500-000004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0</xdr:colOff>
      <xdr:row>31</xdr:row>
      <xdr:rowOff>66675</xdr:rowOff>
    </xdr:from>
    <xdr:to>
      <xdr:col>4</xdr:col>
      <xdr:colOff>9525</xdr:colOff>
      <xdr:row>31</xdr:row>
      <xdr:rowOff>257175</xdr:rowOff>
    </xdr:to>
    <xdr:sp macro="" textlink="">
      <xdr:nvSpPr>
        <xdr:cNvPr id="15365" name="Check Box 5" hidden="1">
          <a:extLst>
            <a:ext uri="{63B3BB69-23CF-44E3-9099-C40C66FF867C}">
              <a14:compatExt xmlns:a14="http://schemas.microsoft.com/office/drawing/2010/main" spid="_x0000_s15365"/>
            </a:ext>
            <a:ext uri="{FF2B5EF4-FFF2-40B4-BE49-F238E27FC236}">
              <a16:creationId xmlns:a16="http://schemas.microsoft.com/office/drawing/2014/main" id="{00000000-0008-0000-0500-000005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0</xdr:colOff>
      <xdr:row>16</xdr:row>
      <xdr:rowOff>66675</xdr:rowOff>
    </xdr:from>
    <xdr:to>
      <xdr:col>3</xdr:col>
      <xdr:colOff>38100</xdr:colOff>
      <xdr:row>16</xdr:row>
      <xdr:rowOff>228600</xdr:rowOff>
    </xdr:to>
    <xdr:sp macro="" textlink="">
      <xdr:nvSpPr>
        <xdr:cNvPr id="15366" name="Check Box 6" hidden="1">
          <a:extLst>
            <a:ext uri="{63B3BB69-23CF-44E3-9099-C40C66FF867C}">
              <a14:compatExt xmlns:a14="http://schemas.microsoft.com/office/drawing/2010/main" spid="_x0000_s15366"/>
            </a:ext>
            <a:ext uri="{FF2B5EF4-FFF2-40B4-BE49-F238E27FC236}">
              <a16:creationId xmlns:a16="http://schemas.microsoft.com/office/drawing/2014/main" id="{00000000-0008-0000-0500-000006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0</xdr:colOff>
      <xdr:row>15</xdr:row>
      <xdr:rowOff>66675</xdr:rowOff>
    </xdr:from>
    <xdr:to>
      <xdr:col>3</xdr:col>
      <xdr:colOff>38100</xdr:colOff>
      <xdr:row>15</xdr:row>
      <xdr:rowOff>228600</xdr:rowOff>
    </xdr:to>
    <xdr:sp macro="" textlink="">
      <xdr:nvSpPr>
        <xdr:cNvPr id="15367" name="Check Box 7" hidden="1">
          <a:extLst>
            <a:ext uri="{63B3BB69-23CF-44E3-9099-C40C66FF867C}">
              <a14:compatExt xmlns:a14="http://schemas.microsoft.com/office/drawing/2010/main" spid="_x0000_s15367"/>
            </a:ext>
            <a:ext uri="{FF2B5EF4-FFF2-40B4-BE49-F238E27FC236}">
              <a16:creationId xmlns:a16="http://schemas.microsoft.com/office/drawing/2014/main" id="{00000000-0008-0000-0500-000007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0</xdr:colOff>
      <xdr:row>15</xdr:row>
      <xdr:rowOff>66675</xdr:rowOff>
    </xdr:from>
    <xdr:to>
      <xdr:col>3</xdr:col>
      <xdr:colOff>38100</xdr:colOff>
      <xdr:row>15</xdr:row>
      <xdr:rowOff>228600</xdr:rowOff>
    </xdr:to>
    <xdr:sp macro="" textlink="">
      <xdr:nvSpPr>
        <xdr:cNvPr id="15368" name="Check Box 8" hidden="1">
          <a:extLst>
            <a:ext uri="{63B3BB69-23CF-44E3-9099-C40C66FF867C}">
              <a14:compatExt xmlns:a14="http://schemas.microsoft.com/office/drawing/2010/main" spid="_x0000_s15368"/>
            </a:ext>
            <a:ext uri="{FF2B5EF4-FFF2-40B4-BE49-F238E27FC236}">
              <a16:creationId xmlns:a16="http://schemas.microsoft.com/office/drawing/2014/main" id="{00000000-0008-0000-0500-000008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3</xdr:col>
          <xdr:colOff>0</xdr:colOff>
          <xdr:row>36</xdr:row>
          <xdr:rowOff>69850</xdr:rowOff>
        </xdr:from>
        <xdr:to>
          <xdr:col>3</xdr:col>
          <xdr:colOff>38100</xdr:colOff>
          <xdr:row>36</xdr:row>
          <xdr:rowOff>228600</xdr:rowOff>
        </xdr:to>
        <xdr:sp macro="" textlink="">
          <xdr:nvSpPr>
            <xdr:cNvPr id="2" name="Check Box 1" hidden="1">
              <a:extLst>
                <a:ext uri="{63B3BB69-23CF-44E3-9099-C40C66FF867C}">
                  <a14:compatExt spid="_x0000_s15361"/>
                </a:ext>
                <a:ext uri="{FF2B5EF4-FFF2-40B4-BE49-F238E27FC236}">
                  <a16:creationId xmlns:a16="http://schemas.microsoft.com/office/drawing/2014/main" id="{00000000-0008-0000-06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40</xdr:row>
          <xdr:rowOff>69850</xdr:rowOff>
        </xdr:from>
        <xdr:to>
          <xdr:col>3</xdr:col>
          <xdr:colOff>12700</xdr:colOff>
          <xdr:row>40</xdr:row>
          <xdr:rowOff>260350</xdr:rowOff>
        </xdr:to>
        <xdr:sp macro="" textlink="">
          <xdr:nvSpPr>
            <xdr:cNvPr id="3" name="Check Box 2" hidden="1">
              <a:extLst>
                <a:ext uri="{63B3BB69-23CF-44E3-9099-C40C66FF867C}">
                  <a14:compatExt spid="_x0000_s15362"/>
                </a:ext>
                <a:ext uri="{FF2B5EF4-FFF2-40B4-BE49-F238E27FC236}">
                  <a16:creationId xmlns:a16="http://schemas.microsoft.com/office/drawing/2014/main" id="{00000000-0008-0000-06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69850</xdr:rowOff>
        </xdr:from>
        <xdr:to>
          <xdr:col>3</xdr:col>
          <xdr:colOff>38100</xdr:colOff>
          <xdr:row>16</xdr:row>
          <xdr:rowOff>228600</xdr:rowOff>
        </xdr:to>
        <xdr:sp macro="" textlink="">
          <xdr:nvSpPr>
            <xdr:cNvPr id="4" name="Check Box 3" hidden="1">
              <a:extLst>
                <a:ext uri="{63B3BB69-23CF-44E3-9099-C40C66FF867C}">
                  <a14:compatExt spid="_x0000_s15363"/>
                </a:ext>
                <a:ext uri="{FF2B5EF4-FFF2-40B4-BE49-F238E27FC236}">
                  <a16:creationId xmlns:a16="http://schemas.microsoft.com/office/drawing/2014/main" id="{00000000-0008-0000-06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69850</xdr:rowOff>
        </xdr:from>
        <xdr:to>
          <xdr:col>4</xdr:col>
          <xdr:colOff>38100</xdr:colOff>
          <xdr:row>29</xdr:row>
          <xdr:rowOff>228600</xdr:rowOff>
        </xdr:to>
        <xdr:sp macro="" textlink="">
          <xdr:nvSpPr>
            <xdr:cNvPr id="5" name="Check Box 4" hidden="1">
              <a:extLst>
                <a:ext uri="{63B3BB69-23CF-44E3-9099-C40C66FF867C}">
                  <a14:compatExt spid="_x0000_s15364"/>
                </a:ext>
                <a:ext uri="{FF2B5EF4-FFF2-40B4-BE49-F238E27FC236}">
                  <a16:creationId xmlns:a16="http://schemas.microsoft.com/office/drawing/2014/main" id="{00000000-0008-0000-06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69850</xdr:rowOff>
        </xdr:from>
        <xdr:to>
          <xdr:col>4</xdr:col>
          <xdr:colOff>12700</xdr:colOff>
          <xdr:row>31</xdr:row>
          <xdr:rowOff>260350</xdr:rowOff>
        </xdr:to>
        <xdr:sp macro="" textlink="">
          <xdr:nvSpPr>
            <xdr:cNvPr id="6" name="Check Box 5" hidden="1">
              <a:extLst>
                <a:ext uri="{63B3BB69-23CF-44E3-9099-C40C66FF867C}">
                  <a14:compatExt spid="_x0000_s15365"/>
                </a:ext>
                <a:ext uri="{FF2B5EF4-FFF2-40B4-BE49-F238E27FC236}">
                  <a16:creationId xmlns:a16="http://schemas.microsoft.com/office/drawing/2014/main" id="{00000000-0008-0000-06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69850</xdr:rowOff>
        </xdr:from>
        <xdr:to>
          <xdr:col>3</xdr:col>
          <xdr:colOff>38100</xdr:colOff>
          <xdr:row>16</xdr:row>
          <xdr:rowOff>228600</xdr:rowOff>
        </xdr:to>
        <xdr:sp macro="" textlink="">
          <xdr:nvSpPr>
            <xdr:cNvPr id="7" name="Check Box 6" hidden="1">
              <a:extLst>
                <a:ext uri="{63B3BB69-23CF-44E3-9099-C40C66FF867C}">
                  <a14:compatExt spid="_x0000_s15366"/>
                </a:ext>
                <a:ext uri="{FF2B5EF4-FFF2-40B4-BE49-F238E27FC236}">
                  <a16:creationId xmlns:a16="http://schemas.microsoft.com/office/drawing/2014/main" id="{00000000-0008-0000-06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69850</xdr:rowOff>
        </xdr:from>
        <xdr:to>
          <xdr:col>3</xdr:col>
          <xdr:colOff>38100</xdr:colOff>
          <xdr:row>15</xdr:row>
          <xdr:rowOff>228600</xdr:rowOff>
        </xdr:to>
        <xdr:sp macro="" textlink="">
          <xdr:nvSpPr>
            <xdr:cNvPr id="8" name="Check Box 7" hidden="1">
              <a:extLst>
                <a:ext uri="{63B3BB69-23CF-44E3-9099-C40C66FF867C}">
                  <a14:compatExt spid="_x0000_s15367"/>
                </a:ext>
                <a:ext uri="{FF2B5EF4-FFF2-40B4-BE49-F238E27FC236}">
                  <a16:creationId xmlns:a16="http://schemas.microsoft.com/office/drawing/2014/main" id="{00000000-0008-0000-06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69850</xdr:rowOff>
        </xdr:from>
        <xdr:to>
          <xdr:col>3</xdr:col>
          <xdr:colOff>38100</xdr:colOff>
          <xdr:row>15</xdr:row>
          <xdr:rowOff>228600</xdr:rowOff>
        </xdr:to>
        <xdr:sp macro="" textlink="">
          <xdr:nvSpPr>
            <xdr:cNvPr id="9" name="Check Box 8" hidden="1">
              <a:extLst>
                <a:ext uri="{63B3BB69-23CF-44E3-9099-C40C66FF867C}">
                  <a14:compatExt spid="_x0000_s15368"/>
                </a:ext>
                <a:ext uri="{FF2B5EF4-FFF2-40B4-BE49-F238E27FC236}">
                  <a16:creationId xmlns:a16="http://schemas.microsoft.com/office/drawing/2014/main" id="{00000000-0008-0000-06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pref.kagawa.lg.jp/documents/2310/r8denkihaisyutukeisu.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pref.kagawa.lg.jp/documents/2310/r8denkihaisyutukeisu.pdf" TargetMode="Externa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6.xml"/><Relationship Id="rId2" Type="http://schemas.openxmlformats.org/officeDocument/2006/relationships/vmlDrawing" Target="../drawings/vmlDrawing2.vml"/><Relationship Id="rId1" Type="http://schemas.openxmlformats.org/officeDocument/2006/relationships/drawing" Target="../drawings/drawing4.xml"/><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4.xml"/><Relationship Id="rId3" Type="http://schemas.openxmlformats.org/officeDocument/2006/relationships/vmlDrawing" Target="../drawings/vmlDrawing3.vml"/><Relationship Id="rId7" Type="http://schemas.openxmlformats.org/officeDocument/2006/relationships/ctrlProp" Target="../ctrlProps/ctrlProp23.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18"/>
  <sheetViews>
    <sheetView showGridLines="0" topLeftCell="A40" zoomScaleNormal="100" workbookViewId="0">
      <selection activeCell="A33" sqref="A33"/>
    </sheetView>
  </sheetViews>
  <sheetFormatPr defaultColWidth="10" defaultRowHeight="15.75" customHeight="1"/>
  <cols>
    <col min="1" max="1" width="42.453125" style="520" customWidth="1"/>
    <col min="2" max="2" width="7.26953125" style="538" customWidth="1"/>
    <col min="3" max="3" width="54" style="520" customWidth="1"/>
    <col min="4" max="4" width="0" style="520" hidden="1" customWidth="1"/>
    <col min="5" max="16384" width="10" style="520"/>
  </cols>
  <sheetData>
    <row r="1" spans="1:4" ht="15.75" customHeight="1">
      <c r="A1" s="873" t="s">
        <v>3464</v>
      </c>
      <c r="B1" s="873"/>
      <c r="C1" s="873"/>
    </row>
    <row r="2" spans="1:4" ht="15.75" customHeight="1">
      <c r="A2" s="521" t="s">
        <v>3465</v>
      </c>
      <c r="B2" s="521" t="s">
        <v>3466</v>
      </c>
      <c r="C2" s="521" t="s">
        <v>3467</v>
      </c>
      <c r="D2" s="522"/>
    </row>
    <row r="3" spans="1:4" ht="15.75" customHeight="1">
      <c r="A3" s="523" t="s">
        <v>3468</v>
      </c>
      <c r="B3" s="524" t="s">
        <v>3469</v>
      </c>
      <c r="C3" s="525" t="s">
        <v>1361</v>
      </c>
      <c r="D3" s="520" t="s">
        <v>3470</v>
      </c>
    </row>
    <row r="4" spans="1:4" ht="15.75" customHeight="1">
      <c r="A4" s="526"/>
      <c r="B4" s="527" t="s">
        <v>3471</v>
      </c>
      <c r="C4" s="528" t="s">
        <v>1390</v>
      </c>
      <c r="D4" s="520" t="s">
        <v>3472</v>
      </c>
    </row>
    <row r="5" spans="1:4" ht="15.75" customHeight="1">
      <c r="A5" s="523" t="s">
        <v>3473</v>
      </c>
      <c r="B5" s="524" t="s">
        <v>3474</v>
      </c>
      <c r="C5" s="525" t="s">
        <v>1409</v>
      </c>
      <c r="D5" s="520" t="s">
        <v>3475</v>
      </c>
    </row>
    <row r="6" spans="1:4" ht="15.75" customHeight="1">
      <c r="A6" s="526"/>
      <c r="B6" s="527" t="s">
        <v>3476</v>
      </c>
      <c r="C6" s="528" t="s">
        <v>1425</v>
      </c>
      <c r="D6" s="520" t="s">
        <v>3477</v>
      </c>
    </row>
    <row r="7" spans="1:4" ht="15.75" customHeight="1">
      <c r="A7" s="529" t="s">
        <v>3478</v>
      </c>
      <c r="B7" s="530" t="s">
        <v>3479</v>
      </c>
      <c r="C7" s="531" t="s">
        <v>3480</v>
      </c>
      <c r="D7" s="520" t="s">
        <v>3481</v>
      </c>
    </row>
    <row r="8" spans="1:4" ht="15.75" customHeight="1">
      <c r="A8" s="523" t="s">
        <v>3482</v>
      </c>
      <c r="B8" s="524" t="s">
        <v>3483</v>
      </c>
      <c r="C8" s="525" t="s">
        <v>1480</v>
      </c>
      <c r="D8" s="520" t="s">
        <v>3484</v>
      </c>
    </row>
    <row r="9" spans="1:4" ht="15.75" customHeight="1">
      <c r="A9" s="532"/>
      <c r="B9" s="530" t="s">
        <v>3485</v>
      </c>
      <c r="C9" s="531" t="s">
        <v>1498</v>
      </c>
      <c r="D9" s="520" t="s">
        <v>3486</v>
      </c>
    </row>
    <row r="10" spans="1:4" ht="15.75" customHeight="1">
      <c r="A10" s="526"/>
      <c r="B10" s="527" t="s">
        <v>3487</v>
      </c>
      <c r="C10" s="528" t="s">
        <v>1537</v>
      </c>
      <c r="D10" s="520" t="s">
        <v>3488</v>
      </c>
    </row>
    <row r="11" spans="1:4" ht="15.75" customHeight="1">
      <c r="A11" s="533" t="s">
        <v>3489</v>
      </c>
      <c r="B11" s="530" t="s">
        <v>3490</v>
      </c>
      <c r="C11" s="531" t="s">
        <v>1563</v>
      </c>
      <c r="D11" s="520" t="s">
        <v>3491</v>
      </c>
    </row>
    <row r="12" spans="1:4" ht="15.75" customHeight="1">
      <c r="A12" s="532"/>
      <c r="B12" s="530" t="s">
        <v>3492</v>
      </c>
      <c r="C12" s="531" t="s">
        <v>1617</v>
      </c>
      <c r="D12" s="520" t="s">
        <v>3493</v>
      </c>
    </row>
    <row r="13" spans="1:4" ht="15.75" customHeight="1">
      <c r="A13" s="532"/>
      <c r="B13" s="530" t="s">
        <v>3494</v>
      </c>
      <c r="C13" s="531" t="s">
        <v>1640</v>
      </c>
      <c r="D13" s="520" t="s">
        <v>3495</v>
      </c>
    </row>
    <row r="14" spans="1:4" ht="15.75" customHeight="1">
      <c r="A14" s="532"/>
      <c r="B14" s="530" t="s">
        <v>3496</v>
      </c>
      <c r="C14" s="531" t="s">
        <v>1717</v>
      </c>
      <c r="D14" s="520" t="s">
        <v>3497</v>
      </c>
    </row>
    <row r="15" spans="1:4" ht="15.75" customHeight="1">
      <c r="A15" s="532"/>
      <c r="B15" s="530" t="s">
        <v>3498</v>
      </c>
      <c r="C15" s="531" t="s">
        <v>1743</v>
      </c>
      <c r="D15" s="520" t="s">
        <v>3499</v>
      </c>
    </row>
    <row r="16" spans="1:4" ht="15.75" customHeight="1">
      <c r="A16" s="532"/>
      <c r="B16" s="530" t="s">
        <v>3500</v>
      </c>
      <c r="C16" s="531" t="s">
        <v>1760</v>
      </c>
      <c r="D16" s="520" t="s">
        <v>3501</v>
      </c>
    </row>
    <row r="17" spans="1:4" ht="15.75" customHeight="1">
      <c r="A17" s="532"/>
      <c r="B17" s="530" t="s">
        <v>3502</v>
      </c>
      <c r="C17" s="531" t="s">
        <v>1786</v>
      </c>
      <c r="D17" s="520" t="s">
        <v>3503</v>
      </c>
    </row>
    <row r="18" spans="1:4" ht="15.75" customHeight="1">
      <c r="A18" s="532"/>
      <c r="B18" s="530" t="s">
        <v>3504</v>
      </c>
      <c r="C18" s="531" t="s">
        <v>1801</v>
      </c>
      <c r="D18" s="520" t="s">
        <v>3505</v>
      </c>
    </row>
    <row r="19" spans="1:4" ht="15.75" customHeight="1">
      <c r="A19" s="532"/>
      <c r="B19" s="530" t="s">
        <v>3506</v>
      </c>
      <c r="C19" s="531" t="s">
        <v>1850</v>
      </c>
      <c r="D19" s="520" t="s">
        <v>3507</v>
      </c>
    </row>
    <row r="20" spans="1:4" ht="15.75" customHeight="1">
      <c r="A20" s="532"/>
      <c r="B20" s="530" t="s">
        <v>3508</v>
      </c>
      <c r="C20" s="531" t="s">
        <v>1864</v>
      </c>
      <c r="D20" s="520" t="s">
        <v>3509</v>
      </c>
    </row>
    <row r="21" spans="1:4" ht="15.75" customHeight="1">
      <c r="A21" s="532"/>
      <c r="B21" s="530" t="s">
        <v>3510</v>
      </c>
      <c r="C21" s="531" t="s">
        <v>1899</v>
      </c>
      <c r="D21" s="520" t="s">
        <v>3511</v>
      </c>
    </row>
    <row r="22" spans="1:4" ht="15.75" customHeight="1">
      <c r="A22" s="532"/>
      <c r="B22" s="530" t="s">
        <v>3512</v>
      </c>
      <c r="C22" s="531" t="s">
        <v>1920</v>
      </c>
      <c r="D22" s="520" t="s">
        <v>3513</v>
      </c>
    </row>
    <row r="23" spans="1:4" ht="15.75" customHeight="1">
      <c r="A23" s="532"/>
      <c r="B23" s="530" t="s">
        <v>3514</v>
      </c>
      <c r="C23" s="531" t="s">
        <v>1943</v>
      </c>
      <c r="D23" s="520" t="s">
        <v>3515</v>
      </c>
    </row>
    <row r="24" spans="1:4" ht="15.75" customHeight="1">
      <c r="A24" s="532"/>
      <c r="B24" s="530" t="s">
        <v>3516</v>
      </c>
      <c r="C24" s="531" t="s">
        <v>2000</v>
      </c>
      <c r="D24" s="520" t="s">
        <v>3517</v>
      </c>
    </row>
    <row r="25" spans="1:4" ht="15.75" customHeight="1">
      <c r="A25" s="532"/>
      <c r="B25" s="530" t="s">
        <v>3518</v>
      </c>
      <c r="C25" s="531" t="s">
        <v>2034</v>
      </c>
      <c r="D25" s="520" t="s">
        <v>3519</v>
      </c>
    </row>
    <row r="26" spans="1:4" ht="15.75" customHeight="1">
      <c r="A26" s="532"/>
      <c r="B26" s="530" t="s">
        <v>3520</v>
      </c>
      <c r="C26" s="531" t="s">
        <v>2062</v>
      </c>
      <c r="D26" s="520" t="s">
        <v>3521</v>
      </c>
    </row>
    <row r="27" spans="1:4" ht="15.75" customHeight="1">
      <c r="A27" s="532"/>
      <c r="B27" s="530" t="s">
        <v>3522</v>
      </c>
      <c r="C27" s="531" t="s">
        <v>2108</v>
      </c>
      <c r="D27" s="520" t="s">
        <v>3523</v>
      </c>
    </row>
    <row r="28" spans="1:4" ht="15.75" customHeight="1">
      <c r="A28" s="532"/>
      <c r="B28" s="530" t="s">
        <v>3524</v>
      </c>
      <c r="C28" s="531" t="s">
        <v>2135</v>
      </c>
      <c r="D28" s="520" t="s">
        <v>3525</v>
      </c>
    </row>
    <row r="29" spans="1:4" ht="15.75" customHeight="1">
      <c r="A29" s="532"/>
      <c r="B29" s="530" t="s">
        <v>3526</v>
      </c>
      <c r="C29" s="531" t="s">
        <v>2173</v>
      </c>
      <c r="D29" s="520" t="s">
        <v>3527</v>
      </c>
    </row>
    <row r="30" spans="1:4" ht="15.75" customHeight="1">
      <c r="A30" s="532"/>
      <c r="B30" s="530" t="s">
        <v>3528</v>
      </c>
      <c r="C30" s="531" t="s">
        <v>3529</v>
      </c>
      <c r="D30" s="520" t="s">
        <v>3530</v>
      </c>
    </row>
    <row r="31" spans="1:4" ht="15.75" customHeight="1">
      <c r="A31" s="532"/>
      <c r="B31" s="530" t="s">
        <v>3531</v>
      </c>
      <c r="C31" s="531" t="s">
        <v>2231</v>
      </c>
      <c r="D31" s="520" t="s">
        <v>3532</v>
      </c>
    </row>
    <row r="32" spans="1:4" ht="15.75" customHeight="1">
      <c r="A32" s="532"/>
      <c r="B32" s="530" t="s">
        <v>3533</v>
      </c>
      <c r="C32" s="531" t="s">
        <v>2266</v>
      </c>
      <c r="D32" s="520" t="s">
        <v>3534</v>
      </c>
    </row>
    <row r="33" spans="1:4" ht="15.75" customHeight="1">
      <c r="A33" s="532"/>
      <c r="B33" s="530" t="s">
        <v>3535</v>
      </c>
      <c r="C33" s="531" t="s">
        <v>2288</v>
      </c>
      <c r="D33" s="520" t="s">
        <v>3536</v>
      </c>
    </row>
    <row r="34" spans="1:4" ht="15.75" customHeight="1">
      <c r="A34" s="526"/>
      <c r="B34" s="530" t="s">
        <v>3537</v>
      </c>
      <c r="C34" s="531" t="s">
        <v>2314</v>
      </c>
      <c r="D34" s="520" t="s">
        <v>3538</v>
      </c>
    </row>
    <row r="35" spans="1:4" ht="15.75" customHeight="1">
      <c r="A35" s="523" t="s">
        <v>3539</v>
      </c>
      <c r="B35" s="524" t="s">
        <v>3540</v>
      </c>
      <c r="C35" s="525" t="s">
        <v>2360</v>
      </c>
      <c r="D35" s="520" t="s">
        <v>3541</v>
      </c>
    </row>
    <row r="36" spans="1:4" ht="15.75" customHeight="1">
      <c r="A36" s="532"/>
      <c r="B36" s="530" t="s">
        <v>3542</v>
      </c>
      <c r="C36" s="531" t="s">
        <v>2366</v>
      </c>
      <c r="D36" s="520" t="s">
        <v>3543</v>
      </c>
    </row>
    <row r="37" spans="1:4" ht="15.75" customHeight="1">
      <c r="A37" s="532"/>
      <c r="B37" s="530" t="s">
        <v>3544</v>
      </c>
      <c r="C37" s="531" t="s">
        <v>2372</v>
      </c>
      <c r="D37" s="520" t="s">
        <v>3545</v>
      </c>
    </row>
    <row r="38" spans="1:4" ht="15.75" customHeight="1">
      <c r="A38" s="526"/>
      <c r="B38" s="527" t="s">
        <v>3546</v>
      </c>
      <c r="C38" s="528" t="s">
        <v>2377</v>
      </c>
      <c r="D38" s="520" t="s">
        <v>3547</v>
      </c>
    </row>
    <row r="39" spans="1:4" ht="15.75" customHeight="1">
      <c r="A39" s="523" t="s">
        <v>3548</v>
      </c>
      <c r="B39" s="524" t="s">
        <v>3549</v>
      </c>
      <c r="C39" s="525" t="s">
        <v>2390</v>
      </c>
      <c r="D39" s="520" t="s">
        <v>3550</v>
      </c>
    </row>
    <row r="40" spans="1:4" ht="15.75" customHeight="1">
      <c r="A40" s="532"/>
      <c r="B40" s="530" t="s">
        <v>3551</v>
      </c>
      <c r="C40" s="531" t="s">
        <v>2403</v>
      </c>
      <c r="D40" s="520" t="s">
        <v>3552</v>
      </c>
    </row>
    <row r="41" spans="1:4" ht="15.75" customHeight="1">
      <c r="A41" s="532"/>
      <c r="B41" s="530" t="s">
        <v>3553</v>
      </c>
      <c r="C41" s="531" t="s">
        <v>2417</v>
      </c>
      <c r="D41" s="520" t="s">
        <v>3554</v>
      </c>
    </row>
    <row r="42" spans="1:4" ht="15.75" customHeight="1">
      <c r="A42" s="532"/>
      <c r="B42" s="530" t="s">
        <v>3555</v>
      </c>
      <c r="C42" s="531" t="s">
        <v>2431</v>
      </c>
      <c r="D42" s="520" t="s">
        <v>3556</v>
      </c>
    </row>
    <row r="43" spans="1:4" ht="15.75" customHeight="1">
      <c r="A43" s="526"/>
      <c r="B43" s="527" t="s">
        <v>3557</v>
      </c>
      <c r="C43" s="528" t="s">
        <v>2438</v>
      </c>
      <c r="D43" s="520" t="s">
        <v>3558</v>
      </c>
    </row>
    <row r="44" spans="1:4" ht="15.75" customHeight="1">
      <c r="A44" s="523" t="s">
        <v>3559</v>
      </c>
      <c r="B44" s="524" t="s">
        <v>3560</v>
      </c>
      <c r="C44" s="525" t="s">
        <v>2460</v>
      </c>
      <c r="D44" s="520" t="s">
        <v>3561</v>
      </c>
    </row>
    <row r="45" spans="1:4" ht="15.75" customHeight="1">
      <c r="A45" s="532"/>
      <c r="B45" s="530" t="s">
        <v>3562</v>
      </c>
      <c r="C45" s="531" t="s">
        <v>2472</v>
      </c>
      <c r="D45" s="520" t="s">
        <v>3563</v>
      </c>
    </row>
    <row r="46" spans="1:4" ht="15.75" customHeight="1">
      <c r="A46" s="532"/>
      <c r="B46" s="530" t="s">
        <v>3564</v>
      </c>
      <c r="C46" s="531" t="s">
        <v>2485</v>
      </c>
      <c r="D46" s="520" t="s">
        <v>3565</v>
      </c>
    </row>
    <row r="47" spans="1:4" ht="15.75" customHeight="1">
      <c r="A47" s="532"/>
      <c r="B47" s="530" t="s">
        <v>3566</v>
      </c>
      <c r="C47" s="531" t="s">
        <v>2501</v>
      </c>
      <c r="D47" s="520" t="s">
        <v>3567</v>
      </c>
    </row>
    <row r="48" spans="1:4" ht="15.75" customHeight="1">
      <c r="A48" s="532"/>
      <c r="B48" s="530" t="s">
        <v>3568</v>
      </c>
      <c r="C48" s="531" t="s">
        <v>2519</v>
      </c>
      <c r="D48" s="520" t="s">
        <v>3569</v>
      </c>
    </row>
    <row r="49" spans="1:4" ht="15.75" customHeight="1">
      <c r="A49" s="532"/>
      <c r="B49" s="530" t="s">
        <v>3570</v>
      </c>
      <c r="C49" s="531" t="s">
        <v>2527</v>
      </c>
      <c r="D49" s="520" t="s">
        <v>3571</v>
      </c>
    </row>
    <row r="50" spans="1:4" ht="15.75" customHeight="1">
      <c r="A50" s="532"/>
      <c r="B50" s="530" t="s">
        <v>3572</v>
      </c>
      <c r="C50" s="531" t="s">
        <v>2535</v>
      </c>
      <c r="D50" s="520" t="s">
        <v>3573</v>
      </c>
    </row>
    <row r="51" spans="1:4" ht="15.75" customHeight="1">
      <c r="A51" s="526"/>
      <c r="B51" s="527" t="s">
        <v>3574</v>
      </c>
      <c r="C51" s="528" t="s">
        <v>2560</v>
      </c>
      <c r="D51" s="520" t="s">
        <v>3575</v>
      </c>
    </row>
    <row r="52" spans="1:4" ht="15.75" customHeight="1">
      <c r="A52" s="523" t="s">
        <v>3576</v>
      </c>
      <c r="B52" s="524" t="s">
        <v>3577</v>
      </c>
      <c r="C52" s="525" t="s">
        <v>2565</v>
      </c>
      <c r="D52" s="520" t="s">
        <v>3578</v>
      </c>
    </row>
    <row r="53" spans="1:4" ht="15.75" customHeight="1">
      <c r="A53" s="532"/>
      <c r="B53" s="530" t="s">
        <v>3579</v>
      </c>
      <c r="C53" s="531" t="s">
        <v>2572</v>
      </c>
      <c r="D53" s="520" t="s">
        <v>3580</v>
      </c>
    </row>
    <row r="54" spans="1:4" ht="15.75" customHeight="1">
      <c r="A54" s="532"/>
      <c r="B54" s="530" t="s">
        <v>3581</v>
      </c>
      <c r="C54" s="531" t="s">
        <v>2591</v>
      </c>
      <c r="D54" s="520" t="s">
        <v>3582</v>
      </c>
    </row>
    <row r="55" spans="1:4" ht="15.75" customHeight="1">
      <c r="A55" s="532"/>
      <c r="B55" s="530" t="s">
        <v>3583</v>
      </c>
      <c r="C55" s="531" t="s">
        <v>3584</v>
      </c>
      <c r="D55" s="520" t="s">
        <v>3585</v>
      </c>
    </row>
    <row r="56" spans="1:4" ht="15.75" customHeight="1">
      <c r="A56" s="532"/>
      <c r="B56" s="530" t="s">
        <v>3586</v>
      </c>
      <c r="C56" s="531" t="s">
        <v>2644</v>
      </c>
      <c r="D56" s="520" t="s">
        <v>3587</v>
      </c>
    </row>
    <row r="57" spans="1:4" ht="15.75" customHeight="1">
      <c r="A57" s="532"/>
      <c r="B57" s="530" t="s">
        <v>3588</v>
      </c>
      <c r="C57" s="531" t="s">
        <v>2666</v>
      </c>
      <c r="D57" s="520" t="s">
        <v>3589</v>
      </c>
    </row>
    <row r="58" spans="1:4" ht="15.75" customHeight="1">
      <c r="A58" s="532"/>
      <c r="B58" s="530" t="s">
        <v>3590</v>
      </c>
      <c r="C58" s="531" t="s">
        <v>2696</v>
      </c>
      <c r="D58" s="520" t="s">
        <v>3591</v>
      </c>
    </row>
    <row r="59" spans="1:4" ht="15.75" customHeight="1">
      <c r="A59" s="532"/>
      <c r="B59" s="530" t="s">
        <v>3592</v>
      </c>
      <c r="C59" s="531" t="s">
        <v>2705</v>
      </c>
      <c r="D59" s="520" t="s">
        <v>3593</v>
      </c>
    </row>
    <row r="60" spans="1:4" ht="15.75" customHeight="1">
      <c r="A60" s="532"/>
      <c r="B60" s="530" t="s">
        <v>3594</v>
      </c>
      <c r="C60" s="531" t="s">
        <v>2726</v>
      </c>
      <c r="D60" s="520" t="s">
        <v>3595</v>
      </c>
    </row>
    <row r="61" spans="1:4" ht="15.75" customHeight="1">
      <c r="A61" s="532"/>
      <c r="B61" s="530" t="s">
        <v>3596</v>
      </c>
      <c r="C61" s="531" t="s">
        <v>2758</v>
      </c>
      <c r="D61" s="520" t="s">
        <v>3597</v>
      </c>
    </row>
    <row r="62" spans="1:4" ht="15.75" customHeight="1">
      <c r="A62" s="532"/>
      <c r="B62" s="530" t="s">
        <v>3598</v>
      </c>
      <c r="C62" s="531" t="s">
        <v>2775</v>
      </c>
      <c r="D62" s="520" t="s">
        <v>3599</v>
      </c>
    </row>
    <row r="63" spans="1:4" ht="15.75" customHeight="1">
      <c r="A63" s="526"/>
      <c r="B63" s="527" t="s">
        <v>3600</v>
      </c>
      <c r="C63" s="528" t="s">
        <v>2824</v>
      </c>
      <c r="D63" s="520" t="s">
        <v>3601</v>
      </c>
    </row>
    <row r="64" spans="1:4" ht="15.75" customHeight="1">
      <c r="A64" s="523" t="s">
        <v>3602</v>
      </c>
      <c r="B64" s="524" t="s">
        <v>3603</v>
      </c>
      <c r="C64" s="525" t="s">
        <v>2840</v>
      </c>
      <c r="D64" s="520" t="s">
        <v>3604</v>
      </c>
    </row>
    <row r="65" spans="1:4" ht="15.75" customHeight="1">
      <c r="A65" s="532"/>
      <c r="B65" s="530" t="s">
        <v>3605</v>
      </c>
      <c r="C65" s="531" t="s">
        <v>2851</v>
      </c>
      <c r="D65" s="520" t="s">
        <v>3606</v>
      </c>
    </row>
    <row r="66" spans="1:4" ht="15.75" customHeight="1">
      <c r="A66" s="532"/>
      <c r="B66" s="530" t="s">
        <v>3607</v>
      </c>
      <c r="C66" s="531" t="s">
        <v>3608</v>
      </c>
      <c r="D66" s="520" t="s">
        <v>3609</v>
      </c>
    </row>
    <row r="67" spans="1:4" ht="15.75" customHeight="1">
      <c r="A67" s="532"/>
      <c r="B67" s="530" t="s">
        <v>3610</v>
      </c>
      <c r="C67" s="531" t="s">
        <v>3611</v>
      </c>
      <c r="D67" s="520" t="s">
        <v>3612</v>
      </c>
    </row>
    <row r="68" spans="1:4" ht="15.75" customHeight="1">
      <c r="A68" s="532"/>
      <c r="B68" s="530" t="s">
        <v>3613</v>
      </c>
      <c r="C68" s="531" t="s">
        <v>2896</v>
      </c>
      <c r="D68" s="520" t="s">
        <v>3614</v>
      </c>
    </row>
    <row r="69" spans="1:4" ht="15.75" customHeight="1">
      <c r="A69" s="526"/>
      <c r="B69" s="527" t="s">
        <v>3615</v>
      </c>
      <c r="C69" s="528" t="s">
        <v>3616</v>
      </c>
      <c r="D69" s="520" t="s">
        <v>3617</v>
      </c>
    </row>
    <row r="70" spans="1:4" ht="15.75" customHeight="1">
      <c r="A70" s="523" t="s">
        <v>3618</v>
      </c>
      <c r="B70" s="524" t="s">
        <v>3619</v>
      </c>
      <c r="C70" s="525" t="s">
        <v>2943</v>
      </c>
      <c r="D70" s="520" t="s">
        <v>3620</v>
      </c>
    </row>
    <row r="71" spans="1:4" ht="15.75" customHeight="1">
      <c r="A71" s="532"/>
      <c r="B71" s="530" t="s">
        <v>3621</v>
      </c>
      <c r="C71" s="531" t="s">
        <v>2952</v>
      </c>
      <c r="D71" s="520" t="s">
        <v>3622</v>
      </c>
    </row>
    <row r="72" spans="1:4" ht="15.75" customHeight="1">
      <c r="A72" s="526"/>
      <c r="B72" s="527" t="s">
        <v>3623</v>
      </c>
      <c r="C72" s="528" t="s">
        <v>2967</v>
      </c>
      <c r="D72" s="520" t="s">
        <v>3624</v>
      </c>
    </row>
    <row r="73" spans="1:4" ht="15.75" customHeight="1">
      <c r="A73" s="533" t="s">
        <v>3625</v>
      </c>
      <c r="B73" s="530" t="s">
        <v>3626</v>
      </c>
      <c r="C73" s="531" t="s">
        <v>2990</v>
      </c>
      <c r="D73" s="520" t="s">
        <v>3627</v>
      </c>
    </row>
    <row r="74" spans="1:4" ht="15.75" customHeight="1">
      <c r="A74" s="532"/>
      <c r="B74" s="530" t="s">
        <v>3628</v>
      </c>
      <c r="C74" s="531" t="s">
        <v>3000</v>
      </c>
      <c r="D74" s="520" t="s">
        <v>3629</v>
      </c>
    </row>
    <row r="75" spans="1:4" ht="15.75" customHeight="1">
      <c r="A75" s="532"/>
      <c r="B75" s="530" t="s">
        <v>3630</v>
      </c>
      <c r="C75" s="531" t="s">
        <v>3030</v>
      </c>
      <c r="D75" s="520" t="s">
        <v>3631</v>
      </c>
    </row>
    <row r="76" spans="1:4" ht="15.75" customHeight="1">
      <c r="A76" s="526"/>
      <c r="B76" s="527" t="s">
        <v>3632</v>
      </c>
      <c r="C76" s="528" t="s">
        <v>3035</v>
      </c>
      <c r="D76" s="520" t="s">
        <v>3633</v>
      </c>
    </row>
    <row r="77" spans="1:4" ht="15.75" customHeight="1">
      <c r="A77" s="533" t="s">
        <v>3634</v>
      </c>
      <c r="B77" s="530" t="s">
        <v>3635</v>
      </c>
      <c r="C77" s="531" t="s">
        <v>3059</v>
      </c>
      <c r="D77" s="520" t="s">
        <v>3636</v>
      </c>
    </row>
    <row r="78" spans="1:4" ht="15.75" customHeight="1">
      <c r="A78" s="532"/>
      <c r="B78" s="530" t="s">
        <v>3637</v>
      </c>
      <c r="C78" s="531" t="s">
        <v>3073</v>
      </c>
      <c r="D78" s="520" t="s">
        <v>3638</v>
      </c>
    </row>
    <row r="79" spans="1:4" ht="15.75" customHeight="1">
      <c r="A79" s="526"/>
      <c r="B79" s="527" t="s">
        <v>3639</v>
      </c>
      <c r="C79" s="528" t="s">
        <v>3100</v>
      </c>
      <c r="D79" s="520" t="s">
        <v>3640</v>
      </c>
    </row>
    <row r="80" spans="1:4" ht="15.75" customHeight="1">
      <c r="A80" s="533" t="s">
        <v>3641</v>
      </c>
      <c r="B80" s="530" t="s">
        <v>3642</v>
      </c>
      <c r="C80" s="531" t="s">
        <v>3109</v>
      </c>
      <c r="D80" s="520" t="s">
        <v>3643</v>
      </c>
    </row>
    <row r="81" spans="1:4" ht="15.75" customHeight="1">
      <c r="A81" s="532"/>
      <c r="B81" s="530" t="s">
        <v>3644</v>
      </c>
      <c r="C81" s="531" t="s">
        <v>3131</v>
      </c>
      <c r="D81" s="520" t="s">
        <v>3645</v>
      </c>
    </row>
    <row r="82" spans="1:4" ht="15.75" customHeight="1">
      <c r="A82" s="526"/>
      <c r="B82" s="527" t="s">
        <v>3646</v>
      </c>
      <c r="C82" s="528" t="s">
        <v>3157</v>
      </c>
      <c r="D82" s="520" t="s">
        <v>3647</v>
      </c>
    </row>
    <row r="83" spans="1:4" ht="15.75" customHeight="1">
      <c r="A83" s="533" t="s">
        <v>3648</v>
      </c>
      <c r="B83" s="530" t="s">
        <v>3649</v>
      </c>
      <c r="C83" s="531" t="s">
        <v>3205</v>
      </c>
      <c r="D83" s="520" t="s">
        <v>3650</v>
      </c>
    </row>
    <row r="84" spans="1:4" ht="15.75" customHeight="1">
      <c r="A84" s="526"/>
      <c r="B84" s="527" t="s">
        <v>3651</v>
      </c>
      <c r="C84" s="528" t="s">
        <v>3652</v>
      </c>
      <c r="D84" s="520" t="s">
        <v>3653</v>
      </c>
    </row>
    <row r="85" spans="1:4" ht="15.75" customHeight="1">
      <c r="A85" s="523" t="s">
        <v>3654</v>
      </c>
      <c r="B85" s="524" t="s">
        <v>3655</v>
      </c>
      <c r="C85" s="525" t="s">
        <v>3259</v>
      </c>
      <c r="D85" s="520" t="s">
        <v>3656</v>
      </c>
    </row>
    <row r="86" spans="1:4" ht="15.75" customHeight="1">
      <c r="A86" s="532"/>
      <c r="B86" s="530" t="s">
        <v>3657</v>
      </c>
      <c r="C86" s="531" t="s">
        <v>3280</v>
      </c>
      <c r="D86" s="520" t="s">
        <v>3658</v>
      </c>
    </row>
    <row r="87" spans="1:4" ht="15.75" customHeight="1">
      <c r="A87" s="526"/>
      <c r="B87" s="527" t="s">
        <v>3659</v>
      </c>
      <c r="C87" s="528" t="s">
        <v>3296</v>
      </c>
      <c r="D87" s="520" t="s">
        <v>3660</v>
      </c>
    </row>
    <row r="88" spans="1:4" ht="15.75" customHeight="1">
      <c r="A88" s="523" t="s">
        <v>3661</v>
      </c>
      <c r="B88" s="524" t="s">
        <v>3662</v>
      </c>
      <c r="C88" s="525" t="s">
        <v>3322</v>
      </c>
      <c r="D88" s="520" t="s">
        <v>3663</v>
      </c>
    </row>
    <row r="89" spans="1:4" ht="15.75" customHeight="1">
      <c r="A89" s="526"/>
      <c r="B89" s="527" t="s">
        <v>3664</v>
      </c>
      <c r="C89" s="528" t="s">
        <v>3329</v>
      </c>
      <c r="D89" s="520" t="s">
        <v>3665</v>
      </c>
    </row>
    <row r="90" spans="1:4" ht="15.75" customHeight="1">
      <c r="A90" s="523" t="s">
        <v>3666</v>
      </c>
      <c r="B90" s="530" t="s">
        <v>3667</v>
      </c>
      <c r="C90" s="531" t="s">
        <v>3340</v>
      </c>
      <c r="D90" s="520" t="s">
        <v>3668</v>
      </c>
    </row>
    <row r="91" spans="1:4" ht="15.75" customHeight="1">
      <c r="A91" s="532"/>
      <c r="B91" s="530" t="s">
        <v>3669</v>
      </c>
      <c r="C91" s="531" t="s">
        <v>3360</v>
      </c>
      <c r="D91" s="520" t="s">
        <v>3670</v>
      </c>
    </row>
    <row r="92" spans="1:4" ht="15.75" customHeight="1">
      <c r="A92" s="532"/>
      <c r="B92" s="530" t="s">
        <v>3671</v>
      </c>
      <c r="C92" s="531" t="s">
        <v>3365</v>
      </c>
      <c r="D92" s="520" t="s">
        <v>3672</v>
      </c>
    </row>
    <row r="93" spans="1:4" ht="15.75" customHeight="1">
      <c r="A93" s="532"/>
      <c r="B93" s="530" t="s">
        <v>3673</v>
      </c>
      <c r="C93" s="531" t="s">
        <v>3382</v>
      </c>
      <c r="D93" s="520" t="s">
        <v>3674</v>
      </c>
    </row>
    <row r="94" spans="1:4" ht="15.75" customHeight="1">
      <c r="A94" s="532"/>
      <c r="B94" s="530" t="s">
        <v>3675</v>
      </c>
      <c r="C94" s="531" t="s">
        <v>3390</v>
      </c>
      <c r="D94" s="520" t="s">
        <v>3676</v>
      </c>
    </row>
    <row r="95" spans="1:4" ht="15.75" customHeight="1">
      <c r="A95" s="532"/>
      <c r="B95" s="530" t="s">
        <v>3677</v>
      </c>
      <c r="C95" s="531" t="s">
        <v>3408</v>
      </c>
      <c r="D95" s="520" t="s">
        <v>3678</v>
      </c>
    </row>
    <row r="96" spans="1:4" ht="15.75" customHeight="1">
      <c r="A96" s="532"/>
      <c r="B96" s="530" t="s">
        <v>3679</v>
      </c>
      <c r="C96" s="531" t="s">
        <v>3421</v>
      </c>
      <c r="D96" s="520" t="s">
        <v>3680</v>
      </c>
    </row>
    <row r="97" spans="1:4" ht="15.75" customHeight="1">
      <c r="A97" s="532"/>
      <c r="B97" s="530" t="s">
        <v>3681</v>
      </c>
      <c r="C97" s="531" t="s">
        <v>3434</v>
      </c>
      <c r="D97" s="520" t="s">
        <v>3682</v>
      </c>
    </row>
    <row r="98" spans="1:4" ht="15.75" customHeight="1">
      <c r="A98" s="526"/>
      <c r="B98" s="527" t="s">
        <v>3683</v>
      </c>
      <c r="C98" s="528" t="s">
        <v>3443</v>
      </c>
      <c r="D98" s="520" t="s">
        <v>3684</v>
      </c>
    </row>
    <row r="99" spans="1:4" ht="15.75" customHeight="1">
      <c r="A99" s="523" t="s">
        <v>3685</v>
      </c>
      <c r="B99" s="524" t="s">
        <v>3686</v>
      </c>
      <c r="C99" s="525" t="s">
        <v>3449</v>
      </c>
      <c r="D99" s="520" t="s">
        <v>3687</v>
      </c>
    </row>
    <row r="100" spans="1:4" ht="15.75" customHeight="1">
      <c r="A100" s="526"/>
      <c r="B100" s="527" t="s">
        <v>3688</v>
      </c>
      <c r="C100" s="528" t="s">
        <v>3456</v>
      </c>
      <c r="D100" s="520" t="s">
        <v>3689</v>
      </c>
    </row>
    <row r="101" spans="1:4" ht="15.75" customHeight="1">
      <c r="A101" s="529" t="s">
        <v>3690</v>
      </c>
      <c r="B101" s="534" t="s">
        <v>3691</v>
      </c>
      <c r="C101" s="535" t="s">
        <v>3692</v>
      </c>
      <c r="D101" s="520" t="s">
        <v>3693</v>
      </c>
    </row>
    <row r="102" spans="1:4" ht="15.75" customHeight="1">
      <c r="A102" s="536"/>
      <c r="B102" s="537"/>
    </row>
    <row r="103" spans="1:4" ht="15.75" customHeight="1">
      <c r="A103" s="536"/>
      <c r="B103" s="537"/>
    </row>
    <row r="104" spans="1:4" ht="15.75" customHeight="1">
      <c r="A104" s="536"/>
      <c r="B104" s="537"/>
    </row>
    <row r="105" spans="1:4" ht="15.75" customHeight="1">
      <c r="A105" s="536"/>
      <c r="B105" s="537"/>
    </row>
    <row r="106" spans="1:4" ht="15.75" customHeight="1">
      <c r="A106" s="536"/>
      <c r="B106" s="537"/>
    </row>
    <row r="107" spans="1:4" ht="15.75" customHeight="1">
      <c r="A107" s="536"/>
      <c r="B107" s="537"/>
    </row>
    <row r="108" spans="1:4" ht="15.75" customHeight="1">
      <c r="A108" s="536"/>
      <c r="B108" s="537"/>
    </row>
    <row r="109" spans="1:4" ht="15.75" customHeight="1">
      <c r="A109" s="536"/>
      <c r="B109" s="537"/>
    </row>
    <row r="110" spans="1:4" ht="15.75" customHeight="1">
      <c r="A110" s="536"/>
      <c r="B110" s="537"/>
    </row>
    <row r="111" spans="1:4" ht="15.75" customHeight="1">
      <c r="A111" s="536"/>
      <c r="B111" s="537"/>
    </row>
    <row r="112" spans="1:4" ht="15.75" customHeight="1">
      <c r="A112" s="536"/>
      <c r="B112" s="537"/>
    </row>
    <row r="113" spans="1:3" ht="15.75" customHeight="1">
      <c r="A113" s="536"/>
      <c r="B113" s="537"/>
    </row>
    <row r="114" spans="1:3" ht="15.75" customHeight="1">
      <c r="A114" s="536"/>
      <c r="B114" s="537"/>
    </row>
    <row r="115" spans="1:3" ht="15.75" customHeight="1">
      <c r="A115" s="536"/>
      <c r="B115" s="537"/>
      <c r="C115" s="536"/>
    </row>
    <row r="116" spans="1:3" ht="15.75" customHeight="1">
      <c r="A116" s="536"/>
      <c r="B116" s="537"/>
    </row>
    <row r="117" spans="1:3" ht="15.75" customHeight="1">
      <c r="A117" s="536"/>
      <c r="B117" s="537"/>
    </row>
    <row r="118" spans="1:3" ht="15.75" customHeight="1">
      <c r="A118" s="536"/>
      <c r="B118" s="537"/>
      <c r="C118" s="536"/>
    </row>
  </sheetData>
  <mergeCells count="1">
    <mergeCell ref="A1:C1"/>
  </mergeCells>
  <phoneticPr fontId="6"/>
  <printOptions horizontalCentered="1"/>
  <pageMargins left="0.78740157480314965" right="0.39370078740157483" top="0.82677165354330717" bottom="0.86614173228346458" header="0.51181102362204722" footer="0.51181102362204722"/>
  <pageSetup paperSize="9" scale="89" fitToHeight="0" orientation="portrait"/>
  <headerFooter alignWithMargins="0"/>
  <rowBreaks count="1" manualBreakCount="1">
    <brk id="51"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pageSetUpPr fitToPage="1"/>
  </sheetPr>
  <dimension ref="A1:K1294"/>
  <sheetViews>
    <sheetView showGridLines="0" view="pageBreakPreview" topLeftCell="A3" zoomScale="130" zoomScaleNormal="85" zoomScaleSheetLayoutView="130" workbookViewId="0">
      <selection activeCell="A9" sqref="A9"/>
    </sheetView>
  </sheetViews>
  <sheetFormatPr defaultColWidth="10" defaultRowHeight="14"/>
  <cols>
    <col min="1" max="1" width="10.08984375" style="81" customWidth="1"/>
    <col min="2" max="2" width="59.453125" style="383" customWidth="1"/>
    <col min="3" max="3" width="20.6328125" style="241" customWidth="1"/>
    <col min="4" max="4" width="16.453125" style="396" customWidth="1"/>
    <col min="5" max="5" width="16.453125" style="241" bestFit="1" customWidth="1"/>
    <col min="6" max="6" width="11.6328125" style="406" bestFit="1" customWidth="1"/>
    <col min="7" max="7" width="31.26953125" style="406" customWidth="1"/>
    <col min="8" max="8" width="10" style="81" customWidth="1"/>
    <col min="9" max="9" width="20.6328125" style="81" bestFit="1" customWidth="1"/>
    <col min="10" max="16384" width="10" style="81"/>
  </cols>
  <sheetData>
    <row r="1" spans="1:11" s="80" customFormat="1" ht="28.5" customHeight="1">
      <c r="A1" s="978" t="s">
        <v>170</v>
      </c>
      <c r="B1" s="978"/>
      <c r="C1" s="978"/>
      <c r="D1" s="978"/>
      <c r="E1" s="978"/>
      <c r="F1" s="978"/>
      <c r="G1" s="978"/>
    </row>
    <row r="2" spans="1:11" ht="25.5" customHeight="1">
      <c r="A2" s="979">
        <v>45734</v>
      </c>
      <c r="B2" s="979"/>
      <c r="C2" s="979"/>
      <c r="D2" s="979"/>
      <c r="E2" s="979"/>
      <c r="F2" s="979"/>
      <c r="G2" s="979"/>
    </row>
    <row r="3" spans="1:11" ht="99.75" customHeight="1">
      <c r="A3" s="980" t="s">
        <v>171</v>
      </c>
      <c r="B3" s="980"/>
      <c r="C3" s="980"/>
      <c r="D3" s="980"/>
      <c r="E3" s="980"/>
      <c r="F3" s="980"/>
      <c r="G3" s="980"/>
    </row>
    <row r="4" spans="1:11" ht="48" customHeight="1">
      <c r="A4" s="980" t="s">
        <v>172</v>
      </c>
      <c r="B4" s="980"/>
      <c r="C4" s="980"/>
      <c r="D4" s="980"/>
      <c r="E4" s="980"/>
      <c r="F4" s="980"/>
      <c r="G4" s="980"/>
    </row>
    <row r="5" spans="1:11">
      <c r="A5" s="82"/>
      <c r="B5" s="82"/>
      <c r="C5" s="82"/>
      <c r="D5" s="82"/>
      <c r="E5" s="82"/>
      <c r="F5" s="82"/>
      <c r="G5" s="83"/>
    </row>
    <row r="6" spans="1:11" s="84" customFormat="1" ht="13">
      <c r="A6" s="981" t="s">
        <v>173</v>
      </c>
      <c r="B6" s="981"/>
      <c r="C6" s="982"/>
      <c r="D6" s="982"/>
      <c r="E6" s="982"/>
      <c r="F6" s="981"/>
      <c r="G6" s="981"/>
    </row>
    <row r="7" spans="1:11" ht="14.15" customHeight="1">
      <c r="A7" s="976" t="s">
        <v>174</v>
      </c>
      <c r="B7" s="976" t="s">
        <v>175</v>
      </c>
      <c r="C7" s="977" t="s">
        <v>176</v>
      </c>
      <c r="D7" s="86" t="s">
        <v>177</v>
      </c>
      <c r="E7" s="86" t="s">
        <v>178</v>
      </c>
      <c r="F7" s="1064" t="s">
        <v>179</v>
      </c>
      <c r="G7" s="1065" t="s">
        <v>180</v>
      </c>
    </row>
    <row r="8" spans="1:11" ht="14.25" customHeight="1">
      <c r="A8" s="976"/>
      <c r="B8" s="976"/>
      <c r="C8" s="977"/>
      <c r="D8" s="87" t="s">
        <v>181</v>
      </c>
      <c r="E8" s="87" t="s">
        <v>182</v>
      </c>
      <c r="F8" s="1064"/>
      <c r="G8" s="1065"/>
    </row>
    <row r="9" spans="1:11" ht="15" customHeight="1">
      <c r="A9" s="88" t="s">
        <v>183</v>
      </c>
      <c r="B9" s="89" t="s">
        <v>184</v>
      </c>
      <c r="C9" s="90"/>
      <c r="D9" s="91" t="s">
        <v>185</v>
      </c>
      <c r="E9" s="92" t="s">
        <v>185</v>
      </c>
      <c r="F9" s="93" t="s">
        <v>186</v>
      </c>
      <c r="G9" s="94"/>
      <c r="H9" s="95"/>
      <c r="J9" s="96"/>
      <c r="K9" s="96"/>
    </row>
    <row r="10" spans="1:11" ht="15" customHeight="1">
      <c r="A10" s="88" t="s">
        <v>187</v>
      </c>
      <c r="B10" s="89" t="s">
        <v>188</v>
      </c>
      <c r="C10" s="97"/>
      <c r="D10" s="98">
        <v>0</v>
      </c>
      <c r="E10" s="99">
        <v>0</v>
      </c>
      <c r="F10" s="93">
        <v>100</v>
      </c>
      <c r="G10" s="94"/>
      <c r="H10" s="95"/>
      <c r="J10" s="100"/>
      <c r="K10" s="101"/>
    </row>
    <row r="11" spans="1:11" ht="15" customHeight="1">
      <c r="A11" s="997" t="s">
        <v>189</v>
      </c>
      <c r="B11" s="998" t="s">
        <v>190</v>
      </c>
      <c r="C11" s="102" t="s">
        <v>191</v>
      </c>
      <c r="D11" s="103">
        <v>0</v>
      </c>
      <c r="E11" s="104">
        <v>0</v>
      </c>
      <c r="F11" s="999">
        <v>100</v>
      </c>
      <c r="G11" s="1006"/>
      <c r="H11" s="95"/>
    </row>
    <row r="12" spans="1:11" ht="15" customHeight="1">
      <c r="A12" s="997"/>
      <c r="B12" s="998"/>
      <c r="C12" s="105" t="s">
        <v>192</v>
      </c>
      <c r="D12" s="106">
        <v>4.1300000000000001E-4</v>
      </c>
      <c r="E12" s="107">
        <v>4.1300000000000001E-4</v>
      </c>
      <c r="F12" s="999"/>
      <c r="G12" s="1006"/>
    </row>
    <row r="13" spans="1:11" ht="15" customHeight="1">
      <c r="A13" s="997"/>
      <c r="B13" s="998"/>
      <c r="C13" s="108" t="s">
        <v>193</v>
      </c>
      <c r="D13" s="109">
        <v>4.0099999999999999E-4</v>
      </c>
      <c r="E13" s="110">
        <v>4.0099999999999999E-4</v>
      </c>
      <c r="F13" s="999"/>
      <c r="G13" s="1006"/>
    </row>
    <row r="14" spans="1:11" ht="15" customHeight="1">
      <c r="A14" s="997" t="s">
        <v>194</v>
      </c>
      <c r="B14" s="998" t="s">
        <v>195</v>
      </c>
      <c r="C14" s="102" t="s">
        <v>191</v>
      </c>
      <c r="D14" s="103">
        <v>0</v>
      </c>
      <c r="E14" s="104">
        <v>0</v>
      </c>
      <c r="F14" s="999">
        <v>100</v>
      </c>
      <c r="G14" s="1006"/>
      <c r="H14" s="95"/>
    </row>
    <row r="15" spans="1:11" ht="15" customHeight="1">
      <c r="A15" s="997"/>
      <c r="B15" s="998"/>
      <c r="C15" s="105" t="s">
        <v>192</v>
      </c>
      <c r="D15" s="106">
        <v>3.9500000000000001E-4</v>
      </c>
      <c r="E15" s="107">
        <v>3.9500000000000001E-4</v>
      </c>
      <c r="F15" s="999"/>
      <c r="G15" s="1006"/>
    </row>
    <row r="16" spans="1:11" ht="15" customHeight="1">
      <c r="A16" s="997"/>
      <c r="B16" s="998"/>
      <c r="C16" s="108" t="s">
        <v>196</v>
      </c>
      <c r="D16" s="109">
        <v>3.4499999999999998E-4</v>
      </c>
      <c r="E16" s="110">
        <v>3.4499999999999998E-4</v>
      </c>
      <c r="F16" s="999"/>
      <c r="G16" s="1006"/>
    </row>
    <row r="17" spans="1:8" ht="15" customHeight="1">
      <c r="A17" s="88" t="s">
        <v>197</v>
      </c>
      <c r="B17" s="89" t="s">
        <v>198</v>
      </c>
      <c r="C17" s="97"/>
      <c r="D17" s="98">
        <v>4.3300000000000001E-4</v>
      </c>
      <c r="E17" s="99">
        <v>4.3300000000000001E-4</v>
      </c>
      <c r="F17" s="93">
        <v>100</v>
      </c>
      <c r="G17" s="94"/>
      <c r="H17" s="95"/>
    </row>
    <row r="18" spans="1:8">
      <c r="A18" s="88" t="s">
        <v>199</v>
      </c>
      <c r="B18" s="89" t="s">
        <v>200</v>
      </c>
      <c r="C18" s="90"/>
      <c r="D18" s="98">
        <v>4.6000000000000001E-4</v>
      </c>
      <c r="E18" s="99">
        <v>4.6000000000000001E-4</v>
      </c>
      <c r="F18" s="93">
        <v>100</v>
      </c>
      <c r="G18" s="94"/>
      <c r="H18" s="95"/>
    </row>
    <row r="19" spans="1:8" ht="15" customHeight="1">
      <c r="A19" s="997" t="s">
        <v>201</v>
      </c>
      <c r="B19" s="998" t="s">
        <v>202</v>
      </c>
      <c r="C19" s="111" t="s">
        <v>191</v>
      </c>
      <c r="D19" s="103">
        <v>0</v>
      </c>
      <c r="E19" s="104">
        <v>0</v>
      </c>
      <c r="F19" s="1033">
        <v>100</v>
      </c>
      <c r="G19" s="1006"/>
      <c r="H19" s="95"/>
    </row>
    <row r="20" spans="1:8" ht="15" customHeight="1">
      <c r="A20" s="997"/>
      <c r="B20" s="998"/>
      <c r="C20" s="113" t="s">
        <v>203</v>
      </c>
      <c r="D20" s="106">
        <v>0</v>
      </c>
      <c r="E20" s="107">
        <v>0</v>
      </c>
      <c r="F20" s="1033"/>
      <c r="G20" s="1006"/>
    </row>
    <row r="21" spans="1:8" ht="15" customHeight="1">
      <c r="A21" s="997"/>
      <c r="B21" s="998"/>
      <c r="C21" s="113" t="s">
        <v>204</v>
      </c>
      <c r="D21" s="106">
        <v>2.9999999999999997E-4</v>
      </c>
      <c r="E21" s="107">
        <v>2.9999999999999997E-4</v>
      </c>
      <c r="F21" s="1033"/>
      <c r="G21" s="1006"/>
    </row>
    <row r="22" spans="1:8" ht="15" customHeight="1">
      <c r="A22" s="997"/>
      <c r="B22" s="998"/>
      <c r="C22" s="114" t="s">
        <v>205</v>
      </c>
      <c r="D22" s="106">
        <v>3.4900000000000003E-4</v>
      </c>
      <c r="E22" s="107">
        <v>3.4900000000000003E-4</v>
      </c>
      <c r="F22" s="1033"/>
      <c r="G22" s="1006"/>
    </row>
    <row r="23" spans="1:8" ht="15" customHeight="1">
      <c r="A23" s="997"/>
      <c r="B23" s="998"/>
      <c r="C23" s="114" t="s">
        <v>206</v>
      </c>
      <c r="D23" s="106">
        <v>3.6999999999999999E-4</v>
      </c>
      <c r="E23" s="107">
        <v>3.6999999999999999E-4</v>
      </c>
      <c r="F23" s="1033"/>
      <c r="G23" s="1006"/>
    </row>
    <row r="24" spans="1:8" ht="15" customHeight="1">
      <c r="A24" s="997"/>
      <c r="B24" s="998"/>
      <c r="C24" s="114" t="s">
        <v>207</v>
      </c>
      <c r="D24" s="106">
        <v>4.3199999999999998E-4</v>
      </c>
      <c r="E24" s="107">
        <v>4.3199999999999998E-4</v>
      </c>
      <c r="F24" s="1033"/>
      <c r="G24" s="1006"/>
    </row>
    <row r="25" spans="1:8" ht="15" customHeight="1">
      <c r="A25" s="997"/>
      <c r="B25" s="998"/>
      <c r="C25" s="115" t="s">
        <v>196</v>
      </c>
      <c r="D25" s="116">
        <v>3.7399999999999998E-4</v>
      </c>
      <c r="E25" s="110">
        <v>3.7399999999999998E-4</v>
      </c>
      <c r="F25" s="1033"/>
      <c r="G25" s="1006"/>
    </row>
    <row r="26" spans="1:8" ht="15" customHeight="1">
      <c r="A26" s="997" t="s">
        <v>208</v>
      </c>
      <c r="B26" s="998" t="s">
        <v>209</v>
      </c>
      <c r="C26" s="117" t="s">
        <v>210</v>
      </c>
      <c r="D26" s="103">
        <v>0</v>
      </c>
      <c r="E26" s="104">
        <v>0</v>
      </c>
      <c r="F26" s="999">
        <v>100</v>
      </c>
      <c r="G26" s="1006"/>
      <c r="H26" s="95"/>
    </row>
    <row r="27" spans="1:8" ht="15" customHeight="1">
      <c r="A27" s="997"/>
      <c r="B27" s="998"/>
      <c r="C27" s="118" t="s">
        <v>192</v>
      </c>
      <c r="D27" s="106">
        <v>5.4500000000000002E-4</v>
      </c>
      <c r="E27" s="107">
        <v>5.4500000000000002E-4</v>
      </c>
      <c r="F27" s="999"/>
      <c r="G27" s="1006"/>
    </row>
    <row r="28" spans="1:8" ht="15" customHeight="1">
      <c r="A28" s="997"/>
      <c r="B28" s="998"/>
      <c r="C28" s="118" t="s">
        <v>211</v>
      </c>
      <c r="D28" s="119">
        <v>5.4299999999999997E-4</v>
      </c>
      <c r="E28" s="120">
        <v>5.4299999999999997E-4</v>
      </c>
      <c r="F28" s="999"/>
      <c r="G28" s="1006"/>
    </row>
    <row r="29" spans="1:8" ht="15" customHeight="1">
      <c r="A29" s="997" t="s">
        <v>212</v>
      </c>
      <c r="B29" s="998" t="s">
        <v>213</v>
      </c>
      <c r="C29" s="121" t="s">
        <v>191</v>
      </c>
      <c r="D29" s="122">
        <v>0</v>
      </c>
      <c r="E29" s="122">
        <v>0</v>
      </c>
      <c r="F29" s="999">
        <v>68.231812006184157</v>
      </c>
      <c r="G29" s="1006" t="s">
        <v>214</v>
      </c>
      <c r="H29" s="95"/>
    </row>
    <row r="30" spans="1:8" ht="15" customHeight="1">
      <c r="A30" s="997"/>
      <c r="B30" s="998"/>
      <c r="C30" s="123" t="s">
        <v>215</v>
      </c>
      <c r="D30" s="124">
        <v>0</v>
      </c>
      <c r="E30" s="124">
        <v>0</v>
      </c>
      <c r="F30" s="999"/>
      <c r="G30" s="1006"/>
    </row>
    <row r="31" spans="1:8" ht="15" customHeight="1">
      <c r="A31" s="997"/>
      <c r="B31" s="998"/>
      <c r="C31" s="125" t="s">
        <v>216</v>
      </c>
      <c r="D31" s="124">
        <v>1.9900000000000001E-4</v>
      </c>
      <c r="E31" s="124">
        <v>1.9900000000000001E-4</v>
      </c>
      <c r="F31" s="999"/>
      <c r="G31" s="1006"/>
    </row>
    <row r="32" spans="1:8" ht="15" customHeight="1">
      <c r="A32" s="997"/>
      <c r="B32" s="998"/>
      <c r="C32" s="126" t="s">
        <v>217</v>
      </c>
      <c r="D32" s="124">
        <v>7.2900000000000005E-4</v>
      </c>
      <c r="E32" s="127">
        <v>7.2900000000000005E-4</v>
      </c>
      <c r="F32" s="999"/>
      <c r="G32" s="1006"/>
    </row>
    <row r="33" spans="1:8" ht="15" customHeight="1">
      <c r="A33" s="997"/>
      <c r="B33" s="998"/>
      <c r="C33" s="128" t="s">
        <v>211</v>
      </c>
      <c r="D33" s="129">
        <v>7.0899999999999999E-4</v>
      </c>
      <c r="E33" s="130">
        <v>7.0899999999999999E-4</v>
      </c>
      <c r="F33" s="999"/>
      <c r="G33" s="1006"/>
    </row>
    <row r="34" spans="1:8" ht="15" customHeight="1">
      <c r="A34" s="997" t="s">
        <v>218</v>
      </c>
      <c r="B34" s="998" t="s">
        <v>219</v>
      </c>
      <c r="C34" s="131" t="s">
        <v>191</v>
      </c>
      <c r="D34" s="132">
        <v>0</v>
      </c>
      <c r="E34" s="133">
        <v>0</v>
      </c>
      <c r="F34" s="999">
        <v>95.892663556524596</v>
      </c>
      <c r="G34" s="1006" t="s">
        <v>214</v>
      </c>
      <c r="H34" s="95"/>
    </row>
    <row r="35" spans="1:8" ht="15" customHeight="1">
      <c r="A35" s="997"/>
      <c r="B35" s="998"/>
      <c r="C35" s="134" t="s">
        <v>220</v>
      </c>
      <c r="D35" s="135">
        <v>5.4100000000000003E-4</v>
      </c>
      <c r="E35" s="127">
        <v>5.4100000000000003E-4</v>
      </c>
      <c r="F35" s="999"/>
      <c r="G35" s="1006"/>
    </row>
    <row r="36" spans="1:8" ht="15" customHeight="1">
      <c r="A36" s="997"/>
      <c r="B36" s="998"/>
      <c r="C36" s="136" t="s">
        <v>211</v>
      </c>
      <c r="D36" s="137">
        <v>5.4100000000000003E-4</v>
      </c>
      <c r="E36" s="138">
        <v>5.4100000000000003E-4</v>
      </c>
      <c r="F36" s="999"/>
      <c r="G36" s="1006"/>
    </row>
    <row r="37" spans="1:8" ht="15" customHeight="1">
      <c r="A37" s="997" t="s">
        <v>221</v>
      </c>
      <c r="B37" s="998" t="s">
        <v>222</v>
      </c>
      <c r="C37" s="139" t="s">
        <v>191</v>
      </c>
      <c r="D37" s="140">
        <v>0</v>
      </c>
      <c r="E37" s="141">
        <v>0</v>
      </c>
      <c r="F37" s="999">
        <v>99.792967106406834</v>
      </c>
      <c r="G37" s="1006" t="s">
        <v>223</v>
      </c>
      <c r="H37" s="95"/>
    </row>
    <row r="38" spans="1:8" ht="15" customHeight="1">
      <c r="A38" s="997"/>
      <c r="B38" s="998"/>
      <c r="C38" s="118" t="s">
        <v>220</v>
      </c>
      <c r="D38" s="106">
        <v>9.8700000000000003E-4</v>
      </c>
      <c r="E38" s="107">
        <v>9.8700000000000003E-4</v>
      </c>
      <c r="F38" s="999"/>
      <c r="G38" s="1006"/>
    </row>
    <row r="39" spans="1:8" ht="15" customHeight="1">
      <c r="A39" s="997"/>
      <c r="B39" s="998"/>
      <c r="C39" s="108" t="s">
        <v>211</v>
      </c>
      <c r="D39" s="109">
        <v>5.2700000000000002E-4</v>
      </c>
      <c r="E39" s="110">
        <v>5.2700000000000002E-4</v>
      </c>
      <c r="F39" s="999"/>
      <c r="G39" s="1006"/>
    </row>
    <row r="40" spans="1:8" ht="15" customHeight="1">
      <c r="A40" s="997" t="s">
        <v>224</v>
      </c>
      <c r="B40" s="998" t="s">
        <v>225</v>
      </c>
      <c r="C40" s="102" t="s">
        <v>191</v>
      </c>
      <c r="D40" s="103">
        <v>0</v>
      </c>
      <c r="E40" s="104">
        <v>0</v>
      </c>
      <c r="F40" s="999">
        <v>87.29</v>
      </c>
      <c r="G40" s="1006" t="s">
        <v>214</v>
      </c>
      <c r="H40" s="95"/>
    </row>
    <row r="41" spans="1:8" ht="15" customHeight="1">
      <c r="A41" s="997"/>
      <c r="B41" s="998"/>
      <c r="C41" s="105" t="s">
        <v>220</v>
      </c>
      <c r="D41" s="106">
        <v>4.4999999999999999E-4</v>
      </c>
      <c r="E41" s="107">
        <v>4.4999999999999999E-4</v>
      </c>
      <c r="F41" s="999"/>
      <c r="G41" s="1006"/>
    </row>
    <row r="42" spans="1:8" ht="15" customHeight="1">
      <c r="A42" s="997"/>
      <c r="B42" s="998"/>
      <c r="C42" s="108" t="s">
        <v>211</v>
      </c>
      <c r="D42" s="109">
        <v>4.3600000000000003E-4</v>
      </c>
      <c r="E42" s="110">
        <v>4.3600000000000003E-4</v>
      </c>
      <c r="F42" s="999"/>
      <c r="G42" s="1006"/>
    </row>
    <row r="43" spans="1:8" ht="15" customHeight="1">
      <c r="A43" s="997" t="s">
        <v>226</v>
      </c>
      <c r="B43" s="998" t="s">
        <v>227</v>
      </c>
      <c r="C43" s="90" t="s">
        <v>191</v>
      </c>
      <c r="D43" s="103">
        <v>0</v>
      </c>
      <c r="E43" s="104">
        <v>0</v>
      </c>
      <c r="F43" s="1033">
        <v>83.294630829431</v>
      </c>
      <c r="G43" s="1006" t="s">
        <v>214</v>
      </c>
      <c r="H43" s="95"/>
    </row>
    <row r="44" spans="1:8" ht="15" customHeight="1">
      <c r="A44" s="997"/>
      <c r="B44" s="998"/>
      <c r="C44" s="118" t="s">
        <v>215</v>
      </c>
      <c r="D44" s="106">
        <v>2.0000000000000001E-4</v>
      </c>
      <c r="E44" s="107">
        <v>2.0000000000000001E-4</v>
      </c>
      <c r="F44" s="1033"/>
      <c r="G44" s="1006"/>
    </row>
    <row r="45" spans="1:8" ht="15" customHeight="1">
      <c r="A45" s="997"/>
      <c r="B45" s="998"/>
      <c r="C45" s="142" t="s">
        <v>216</v>
      </c>
      <c r="D45" s="106">
        <v>0</v>
      </c>
      <c r="E45" s="107">
        <v>0</v>
      </c>
      <c r="F45" s="1033"/>
      <c r="G45" s="1006"/>
    </row>
    <row r="46" spans="1:8" ht="15" customHeight="1">
      <c r="A46" s="997"/>
      <c r="B46" s="998"/>
      <c r="C46" s="105" t="s">
        <v>228</v>
      </c>
      <c r="D46" s="106">
        <v>0</v>
      </c>
      <c r="E46" s="107">
        <v>0</v>
      </c>
      <c r="F46" s="1033"/>
      <c r="G46" s="1006"/>
    </row>
    <row r="47" spans="1:8" ht="15" customHeight="1">
      <c r="A47" s="997"/>
      <c r="B47" s="998"/>
      <c r="C47" s="118" t="s">
        <v>229</v>
      </c>
      <c r="D47" s="106">
        <v>2.5399999999999999E-4</v>
      </c>
      <c r="E47" s="107">
        <v>2.5399999999999999E-4</v>
      </c>
      <c r="F47" s="1033"/>
      <c r="G47" s="1006"/>
    </row>
    <row r="48" spans="1:8" ht="15" customHeight="1">
      <c r="A48" s="997"/>
      <c r="B48" s="998"/>
      <c r="C48" s="118" t="s">
        <v>230</v>
      </c>
      <c r="D48" s="106">
        <v>0</v>
      </c>
      <c r="E48" s="107">
        <v>0</v>
      </c>
      <c r="F48" s="1033"/>
      <c r="G48" s="1006"/>
    </row>
    <row r="49" spans="1:8" ht="15" customHeight="1">
      <c r="A49" s="997"/>
      <c r="B49" s="998"/>
      <c r="C49" s="118" t="s">
        <v>231</v>
      </c>
      <c r="D49" s="106">
        <v>0</v>
      </c>
      <c r="E49" s="107">
        <v>0</v>
      </c>
      <c r="F49" s="1033"/>
      <c r="G49" s="1006"/>
    </row>
    <row r="50" spans="1:8" ht="15" customHeight="1">
      <c r="A50" s="997"/>
      <c r="B50" s="998"/>
      <c r="C50" s="142" t="s">
        <v>232</v>
      </c>
      <c r="D50" s="106">
        <v>0</v>
      </c>
      <c r="E50" s="107">
        <v>0</v>
      </c>
      <c r="F50" s="1033"/>
      <c r="G50" s="1006"/>
    </row>
    <row r="51" spans="1:8" ht="15" customHeight="1">
      <c r="A51" s="997"/>
      <c r="B51" s="998"/>
      <c r="C51" s="105" t="s">
        <v>233</v>
      </c>
      <c r="D51" s="106">
        <v>2.5300000000000002E-4</v>
      </c>
      <c r="E51" s="107">
        <v>2.5300000000000002E-4</v>
      </c>
      <c r="F51" s="1033"/>
      <c r="G51" s="1006"/>
    </row>
    <row r="52" spans="1:8" ht="15" customHeight="1">
      <c r="A52" s="997"/>
      <c r="B52" s="998"/>
      <c r="C52" s="142" t="s">
        <v>234</v>
      </c>
      <c r="D52" s="106">
        <v>1.6699999999999999E-4</v>
      </c>
      <c r="E52" s="107">
        <v>1.6699999999999999E-4</v>
      </c>
      <c r="F52" s="1033"/>
      <c r="G52" s="1006"/>
    </row>
    <row r="53" spans="1:8" ht="15" customHeight="1">
      <c r="A53" s="997"/>
      <c r="B53" s="998"/>
      <c r="C53" s="143" t="s">
        <v>235</v>
      </c>
      <c r="D53" s="106">
        <v>4.9799999999999996E-4</v>
      </c>
      <c r="E53" s="107">
        <v>4.9799999999999996E-4</v>
      </c>
      <c r="F53" s="1033"/>
      <c r="G53" s="1006"/>
    </row>
    <row r="54" spans="1:8" ht="15" customHeight="1">
      <c r="A54" s="997"/>
      <c r="B54" s="998"/>
      <c r="C54" s="108" t="s">
        <v>211</v>
      </c>
      <c r="D54" s="116">
        <v>4.4499999999999997E-4</v>
      </c>
      <c r="E54" s="110">
        <v>4.4499999999999997E-4</v>
      </c>
      <c r="F54" s="1033"/>
      <c r="G54" s="1006"/>
    </row>
    <row r="55" spans="1:8" ht="15" customHeight="1">
      <c r="A55" s="997" t="s">
        <v>236</v>
      </c>
      <c r="B55" s="998" t="s">
        <v>237</v>
      </c>
      <c r="C55" s="144" t="s">
        <v>191</v>
      </c>
      <c r="D55" s="145">
        <v>0</v>
      </c>
      <c r="E55" s="146">
        <v>0</v>
      </c>
      <c r="F55" s="999">
        <v>76.344086021505376</v>
      </c>
      <c r="G55" s="1023" t="s">
        <v>238</v>
      </c>
      <c r="H55" s="95"/>
    </row>
    <row r="56" spans="1:8" ht="15" customHeight="1">
      <c r="A56" s="997"/>
      <c r="B56" s="998"/>
      <c r="C56" s="143" t="s">
        <v>220</v>
      </c>
      <c r="D56" s="106">
        <v>8.25E-4</v>
      </c>
      <c r="E56" s="107">
        <v>8.25E-4</v>
      </c>
      <c r="F56" s="999"/>
      <c r="G56" s="1023"/>
      <c r="H56" s="95"/>
    </row>
    <row r="57" spans="1:8" ht="15" customHeight="1">
      <c r="A57" s="997"/>
      <c r="B57" s="998"/>
      <c r="C57" s="123" t="s">
        <v>211</v>
      </c>
      <c r="D57" s="119">
        <v>1.63E-4</v>
      </c>
      <c r="E57" s="147">
        <v>1.63E-4</v>
      </c>
      <c r="F57" s="999"/>
      <c r="G57" s="1023"/>
      <c r="H57" s="95"/>
    </row>
    <row r="58" spans="1:8" ht="15" customHeight="1">
      <c r="A58" s="997" t="s">
        <v>239</v>
      </c>
      <c r="B58" s="998" t="s">
        <v>240</v>
      </c>
      <c r="C58" s="148" t="s">
        <v>191</v>
      </c>
      <c r="D58" s="149">
        <v>0</v>
      </c>
      <c r="E58" s="150">
        <v>0</v>
      </c>
      <c r="F58" s="999">
        <v>99.74444523319373</v>
      </c>
      <c r="G58" s="1006" t="s">
        <v>241</v>
      </c>
      <c r="H58" s="95"/>
    </row>
    <row r="59" spans="1:8" ht="15" customHeight="1">
      <c r="A59" s="997"/>
      <c r="B59" s="998"/>
      <c r="C59" s="151" t="s">
        <v>215</v>
      </c>
      <c r="D59" s="152">
        <v>2.92E-4</v>
      </c>
      <c r="E59" s="153">
        <v>2.92E-4</v>
      </c>
      <c r="F59" s="999"/>
      <c r="G59" s="1006"/>
    </row>
    <row r="60" spans="1:8" ht="15" customHeight="1">
      <c r="A60" s="997"/>
      <c r="B60" s="998"/>
      <c r="C60" s="154" t="s">
        <v>242</v>
      </c>
      <c r="D60" s="155">
        <v>4.8899999999999996E-4</v>
      </c>
      <c r="E60" s="156">
        <v>4.8899999999999996E-4</v>
      </c>
      <c r="F60" s="999"/>
      <c r="G60" s="1006"/>
    </row>
    <row r="61" spans="1:8" ht="15" customHeight="1">
      <c r="A61" s="997"/>
      <c r="B61" s="998"/>
      <c r="C61" s="157" t="s">
        <v>211</v>
      </c>
      <c r="D61" s="158">
        <v>4.8500000000000003E-4</v>
      </c>
      <c r="E61" s="159">
        <v>4.8500000000000003E-4</v>
      </c>
      <c r="F61" s="999"/>
      <c r="G61" s="1006"/>
    </row>
    <row r="62" spans="1:8" ht="15" customHeight="1">
      <c r="A62" s="997" t="s">
        <v>243</v>
      </c>
      <c r="B62" s="998" t="s">
        <v>244</v>
      </c>
      <c r="C62" s="105" t="s">
        <v>191</v>
      </c>
      <c r="D62" s="103">
        <v>0</v>
      </c>
      <c r="E62" s="104">
        <v>0</v>
      </c>
      <c r="F62" s="999">
        <v>100</v>
      </c>
      <c r="G62" s="1006"/>
      <c r="H62" s="95"/>
    </row>
    <row r="63" spans="1:8" ht="15" customHeight="1">
      <c r="A63" s="997"/>
      <c r="B63" s="998"/>
      <c r="C63" s="118" t="s">
        <v>192</v>
      </c>
      <c r="D63" s="106">
        <v>5.1699999999999999E-4</v>
      </c>
      <c r="E63" s="107">
        <v>5.1699999999999999E-4</v>
      </c>
      <c r="F63" s="999"/>
      <c r="G63" s="1006"/>
    </row>
    <row r="64" spans="1:8" ht="15" customHeight="1">
      <c r="A64" s="997"/>
      <c r="B64" s="1035"/>
      <c r="C64" s="118" t="s">
        <v>211</v>
      </c>
      <c r="D64" s="119">
        <v>4.1199999999999999E-4</v>
      </c>
      <c r="E64" s="120">
        <v>4.1199999999999999E-4</v>
      </c>
      <c r="F64" s="1036"/>
      <c r="G64" s="1037"/>
    </row>
    <row r="65" spans="1:8" ht="15" customHeight="1">
      <c r="A65" s="1047" t="s">
        <v>245</v>
      </c>
      <c r="B65" s="1059" t="s">
        <v>246</v>
      </c>
      <c r="C65" s="164" t="s">
        <v>191</v>
      </c>
      <c r="D65" s="103">
        <v>0</v>
      </c>
      <c r="E65" s="104">
        <v>0</v>
      </c>
      <c r="F65" s="1012">
        <v>98.660228922578256</v>
      </c>
      <c r="G65" s="1014" t="s">
        <v>247</v>
      </c>
      <c r="H65" s="95"/>
    </row>
    <row r="66" spans="1:8" ht="15" customHeight="1">
      <c r="A66" s="1047"/>
      <c r="B66" s="1051"/>
      <c r="C66" s="165" t="s">
        <v>215</v>
      </c>
      <c r="D66" s="140">
        <v>0</v>
      </c>
      <c r="E66" s="141">
        <v>0</v>
      </c>
      <c r="F66" s="999"/>
      <c r="G66" s="1015"/>
      <c r="H66" s="95"/>
    </row>
    <row r="67" spans="1:8" ht="15" customHeight="1">
      <c r="A67" s="1047"/>
      <c r="B67" s="1051"/>
      <c r="C67" s="166" t="s">
        <v>216</v>
      </c>
      <c r="D67" s="140">
        <v>0</v>
      </c>
      <c r="E67" s="141">
        <v>0</v>
      </c>
      <c r="F67" s="999"/>
      <c r="G67" s="1015"/>
      <c r="H67" s="95"/>
    </row>
    <row r="68" spans="1:8" ht="15" customHeight="1">
      <c r="A68" s="1047"/>
      <c r="B68" s="1051"/>
      <c r="C68" s="165" t="s">
        <v>217</v>
      </c>
      <c r="D68" s="106">
        <v>5.44E-4</v>
      </c>
      <c r="E68" s="107">
        <v>5.44E-4</v>
      </c>
      <c r="F68" s="999"/>
      <c r="G68" s="1015"/>
    </row>
    <row r="69" spans="1:8" ht="15" customHeight="1">
      <c r="A69" s="1047"/>
      <c r="B69" s="1052"/>
      <c r="C69" s="167" t="s">
        <v>211</v>
      </c>
      <c r="D69" s="109">
        <v>4.7800000000000002E-4</v>
      </c>
      <c r="E69" s="110">
        <v>4.7800000000000002E-4</v>
      </c>
      <c r="F69" s="1013"/>
      <c r="G69" s="1016"/>
    </row>
    <row r="70" spans="1:8" ht="15" customHeight="1">
      <c r="A70" s="1047" t="s">
        <v>248</v>
      </c>
      <c r="B70" s="1061" t="s">
        <v>249</v>
      </c>
      <c r="C70" s="169" t="s">
        <v>191</v>
      </c>
      <c r="D70" s="103">
        <v>0</v>
      </c>
      <c r="E70" s="104">
        <v>0</v>
      </c>
      <c r="F70" s="1060">
        <v>96.059714347233182</v>
      </c>
      <c r="G70" s="1014" t="s">
        <v>250</v>
      </c>
      <c r="H70" s="95"/>
    </row>
    <row r="71" spans="1:8" ht="15" customHeight="1">
      <c r="A71" s="1047"/>
      <c r="B71" s="1062"/>
      <c r="C71" s="114" t="s">
        <v>215</v>
      </c>
      <c r="D71" s="106">
        <v>1.6699999999999999E-4</v>
      </c>
      <c r="E71" s="107">
        <v>1.6699999999999999E-4</v>
      </c>
      <c r="F71" s="1033"/>
      <c r="G71" s="1015"/>
    </row>
    <row r="72" spans="1:8" ht="15" customHeight="1">
      <c r="A72" s="1047"/>
      <c r="B72" s="1062"/>
      <c r="C72" s="115" t="s">
        <v>216</v>
      </c>
      <c r="D72" s="106">
        <v>2.33E-4</v>
      </c>
      <c r="E72" s="107">
        <v>2.33E-4</v>
      </c>
      <c r="F72" s="1033"/>
      <c r="G72" s="1015"/>
    </row>
    <row r="73" spans="1:8" ht="15" customHeight="1">
      <c r="A73" s="1047"/>
      <c r="B73" s="1062"/>
      <c r="C73" s="114" t="s">
        <v>228</v>
      </c>
      <c r="D73" s="106">
        <v>2.5399999999999999E-4</v>
      </c>
      <c r="E73" s="107">
        <v>2.5399999999999999E-4</v>
      </c>
      <c r="F73" s="1033"/>
      <c r="G73" s="1015"/>
    </row>
    <row r="74" spans="1:8" ht="15" customHeight="1">
      <c r="A74" s="1047"/>
      <c r="B74" s="1062"/>
      <c r="C74" s="115" t="s">
        <v>251</v>
      </c>
      <c r="D74" s="106">
        <v>9.7099999999999997E-4</v>
      </c>
      <c r="E74" s="107">
        <v>9.7099999999999997E-4</v>
      </c>
      <c r="F74" s="1033"/>
      <c r="G74" s="1015"/>
    </row>
    <row r="75" spans="1:8" ht="15" customHeight="1">
      <c r="A75" s="1047"/>
      <c r="B75" s="1063"/>
      <c r="C75" s="170" t="s">
        <v>211</v>
      </c>
      <c r="D75" s="116">
        <v>9.4799999999999995E-4</v>
      </c>
      <c r="E75" s="110">
        <v>9.4799999999999995E-4</v>
      </c>
      <c r="F75" s="1053"/>
      <c r="G75" s="1016"/>
    </row>
    <row r="76" spans="1:8" ht="15" customHeight="1">
      <c r="A76" s="997" t="s">
        <v>252</v>
      </c>
      <c r="B76" s="1018" t="s">
        <v>253</v>
      </c>
      <c r="C76" s="105" t="s">
        <v>191</v>
      </c>
      <c r="D76" s="140">
        <v>2.7500000000000002E-4</v>
      </c>
      <c r="E76" s="141">
        <v>2.7500000000000002E-4</v>
      </c>
      <c r="F76" s="1019">
        <v>97.128463144885075</v>
      </c>
      <c r="G76" s="1031" t="s">
        <v>254</v>
      </c>
      <c r="H76" s="95"/>
    </row>
    <row r="77" spans="1:8" ht="15" customHeight="1">
      <c r="A77" s="997"/>
      <c r="B77" s="998"/>
      <c r="C77" s="142" t="s">
        <v>215</v>
      </c>
      <c r="D77" s="106">
        <v>0</v>
      </c>
      <c r="E77" s="107">
        <v>0</v>
      </c>
      <c r="F77" s="999"/>
      <c r="G77" s="1006"/>
    </row>
    <row r="78" spans="1:8" ht="15" customHeight="1">
      <c r="A78" s="997"/>
      <c r="B78" s="998"/>
      <c r="C78" s="105" t="s">
        <v>216</v>
      </c>
      <c r="D78" s="106">
        <v>3.5799999999999997E-4</v>
      </c>
      <c r="E78" s="107">
        <v>3.5799999999999997E-4</v>
      </c>
      <c r="F78" s="999"/>
      <c r="G78" s="1006"/>
    </row>
    <row r="79" spans="1:8" ht="15" customHeight="1">
      <c r="A79" s="997"/>
      <c r="B79" s="998"/>
      <c r="C79" s="142" t="s">
        <v>228</v>
      </c>
      <c r="D79" s="106">
        <v>0</v>
      </c>
      <c r="E79" s="107">
        <v>0</v>
      </c>
      <c r="F79" s="999"/>
      <c r="G79" s="1006"/>
    </row>
    <row r="80" spans="1:8" ht="15" customHeight="1">
      <c r="A80" s="997"/>
      <c r="B80" s="998"/>
      <c r="C80" s="105" t="s">
        <v>251</v>
      </c>
      <c r="D80" s="174">
        <v>4.1199999999999999E-4</v>
      </c>
      <c r="E80" s="120">
        <v>4.1199999999999999E-4</v>
      </c>
      <c r="F80" s="999"/>
      <c r="G80" s="1006"/>
    </row>
    <row r="81" spans="1:8" ht="15" customHeight="1">
      <c r="A81" s="997"/>
      <c r="B81" s="998"/>
      <c r="C81" s="175" t="s">
        <v>211</v>
      </c>
      <c r="D81" s="109">
        <v>3.9599999999999998E-4</v>
      </c>
      <c r="E81" s="110">
        <v>3.9599999999999998E-4</v>
      </c>
      <c r="F81" s="999"/>
      <c r="G81" s="1006"/>
    </row>
    <row r="82" spans="1:8" ht="15" customHeight="1">
      <c r="A82" s="997" t="s">
        <v>255</v>
      </c>
      <c r="B82" s="998" t="s">
        <v>256</v>
      </c>
      <c r="C82" s="131" t="s">
        <v>191</v>
      </c>
      <c r="D82" s="103">
        <v>0</v>
      </c>
      <c r="E82" s="104">
        <v>0</v>
      </c>
      <c r="F82" s="1033">
        <v>100</v>
      </c>
      <c r="G82" s="1006"/>
      <c r="H82" s="95"/>
    </row>
    <row r="83" spans="1:8" ht="15" customHeight="1">
      <c r="A83" s="997"/>
      <c r="B83" s="998"/>
      <c r="C83" s="134" t="s">
        <v>215</v>
      </c>
      <c r="D83" s="106">
        <v>0</v>
      </c>
      <c r="E83" s="107">
        <v>0</v>
      </c>
      <c r="F83" s="1033"/>
      <c r="G83" s="1006"/>
    </row>
    <row r="84" spans="1:8" ht="15" customHeight="1">
      <c r="A84" s="997"/>
      <c r="B84" s="998"/>
      <c r="C84" s="134" t="s">
        <v>216</v>
      </c>
      <c r="D84" s="106">
        <v>1.6100000000000001E-4</v>
      </c>
      <c r="E84" s="107">
        <v>1.6100000000000001E-4</v>
      </c>
      <c r="F84" s="1033"/>
      <c r="G84" s="1006"/>
    </row>
    <row r="85" spans="1:8" ht="15" customHeight="1">
      <c r="A85" s="997"/>
      <c r="B85" s="998"/>
      <c r="C85" s="134" t="s">
        <v>228</v>
      </c>
      <c r="D85" s="106">
        <v>2.6600000000000001E-4</v>
      </c>
      <c r="E85" s="107">
        <v>2.6600000000000001E-4</v>
      </c>
      <c r="F85" s="1033"/>
      <c r="G85" s="1006"/>
    </row>
    <row r="86" spans="1:8" ht="15" customHeight="1">
      <c r="A86" s="997"/>
      <c r="B86" s="998"/>
      <c r="C86" s="134" t="s">
        <v>229</v>
      </c>
      <c r="D86" s="106">
        <v>2.3800000000000001E-4</v>
      </c>
      <c r="E86" s="107">
        <v>2.3800000000000001E-4</v>
      </c>
      <c r="F86" s="1033"/>
      <c r="G86" s="1006"/>
    </row>
    <row r="87" spans="1:8" ht="15" customHeight="1">
      <c r="A87" s="997"/>
      <c r="B87" s="998"/>
      <c r="C87" s="134" t="s">
        <v>230</v>
      </c>
      <c r="D87" s="106">
        <v>2.5000000000000001E-4</v>
      </c>
      <c r="E87" s="107">
        <v>2.5000000000000001E-4</v>
      </c>
      <c r="F87" s="1033"/>
      <c r="G87" s="1006"/>
    </row>
    <row r="88" spans="1:8" ht="15" customHeight="1">
      <c r="A88" s="997"/>
      <c r="B88" s="998"/>
      <c r="C88" s="134" t="s">
        <v>231</v>
      </c>
      <c r="D88" s="106">
        <v>3.5399999999999999E-4</v>
      </c>
      <c r="E88" s="107">
        <v>3.5399999999999999E-4</v>
      </c>
      <c r="F88" s="1033"/>
      <c r="G88" s="1006"/>
    </row>
    <row r="89" spans="1:8" ht="15" customHeight="1">
      <c r="A89" s="997"/>
      <c r="B89" s="998"/>
      <c r="C89" s="134" t="s">
        <v>232</v>
      </c>
      <c r="D89" s="106">
        <v>3.8299999999999999E-4</v>
      </c>
      <c r="E89" s="107">
        <v>3.8299999999999999E-4</v>
      </c>
      <c r="F89" s="1033"/>
      <c r="G89" s="1006"/>
    </row>
    <row r="90" spans="1:8" ht="15" customHeight="1">
      <c r="A90" s="997"/>
      <c r="B90" s="998"/>
      <c r="C90" s="134" t="s">
        <v>233</v>
      </c>
      <c r="D90" s="106">
        <v>2.5000000000000001E-4</v>
      </c>
      <c r="E90" s="107">
        <v>2.5000000000000001E-4</v>
      </c>
      <c r="F90" s="1033"/>
      <c r="G90" s="1006"/>
    </row>
    <row r="91" spans="1:8" ht="15" customHeight="1">
      <c r="A91" s="997"/>
      <c r="B91" s="998"/>
      <c r="C91" s="134" t="s">
        <v>234</v>
      </c>
      <c r="D91" s="106">
        <v>3.5E-4</v>
      </c>
      <c r="E91" s="107">
        <v>3.5E-4</v>
      </c>
      <c r="F91" s="1033"/>
      <c r="G91" s="1006"/>
    </row>
    <row r="92" spans="1:8" ht="15" customHeight="1">
      <c r="A92" s="997"/>
      <c r="B92" s="998"/>
      <c r="C92" s="134" t="s">
        <v>257</v>
      </c>
      <c r="D92" s="106">
        <v>1.8200000000000001E-4</v>
      </c>
      <c r="E92" s="107">
        <v>1.8200000000000001E-4</v>
      </c>
      <c r="F92" s="1033"/>
      <c r="G92" s="1006"/>
    </row>
    <row r="93" spans="1:8" ht="15" customHeight="1">
      <c r="A93" s="997"/>
      <c r="B93" s="998"/>
      <c r="C93" s="134" t="s">
        <v>258</v>
      </c>
      <c r="D93" s="106">
        <v>3.5100000000000002E-4</v>
      </c>
      <c r="E93" s="107">
        <v>3.5100000000000002E-4</v>
      </c>
      <c r="F93" s="1033"/>
      <c r="G93" s="1006"/>
    </row>
    <row r="94" spans="1:8" ht="15" customHeight="1">
      <c r="A94" s="997"/>
      <c r="B94" s="998"/>
      <c r="C94" s="134" t="s">
        <v>259</v>
      </c>
      <c r="D94" s="106">
        <v>3.7800000000000003E-4</v>
      </c>
      <c r="E94" s="107">
        <v>3.7800000000000003E-4</v>
      </c>
      <c r="F94" s="1033"/>
      <c r="G94" s="1006"/>
    </row>
    <row r="95" spans="1:8" ht="15" customHeight="1">
      <c r="A95" s="997"/>
      <c r="B95" s="998"/>
      <c r="C95" s="134" t="s">
        <v>260</v>
      </c>
      <c r="D95" s="106">
        <v>5.3999999999999998E-5</v>
      </c>
      <c r="E95" s="107">
        <v>5.3999999999999998E-5</v>
      </c>
      <c r="F95" s="1033"/>
      <c r="G95" s="1006"/>
    </row>
    <row r="96" spans="1:8" ht="15" customHeight="1">
      <c r="A96" s="997"/>
      <c r="B96" s="998"/>
      <c r="C96" s="134" t="s">
        <v>261</v>
      </c>
      <c r="D96" s="106">
        <v>1.93E-4</v>
      </c>
      <c r="E96" s="107">
        <v>1.93E-4</v>
      </c>
      <c r="F96" s="1033"/>
      <c r="G96" s="1006"/>
    </row>
    <row r="97" spans="1:8" ht="15" customHeight="1">
      <c r="A97" s="997"/>
      <c r="B97" s="998"/>
      <c r="C97" s="134" t="s">
        <v>262</v>
      </c>
      <c r="D97" s="106">
        <v>1.7000000000000001E-4</v>
      </c>
      <c r="E97" s="107">
        <v>1.7000000000000001E-4</v>
      </c>
      <c r="F97" s="1033"/>
      <c r="G97" s="1006"/>
    </row>
    <row r="98" spans="1:8" ht="15" customHeight="1">
      <c r="A98" s="997"/>
      <c r="B98" s="998"/>
      <c r="C98" s="134" t="s">
        <v>263</v>
      </c>
      <c r="D98" s="106">
        <v>0</v>
      </c>
      <c r="E98" s="107">
        <v>0</v>
      </c>
      <c r="F98" s="1033"/>
      <c r="G98" s="1006"/>
    </row>
    <row r="99" spans="1:8" ht="15" customHeight="1">
      <c r="A99" s="997"/>
      <c r="B99" s="998"/>
      <c r="C99" s="134" t="s">
        <v>264</v>
      </c>
      <c r="D99" s="106">
        <v>5.6899999999999995E-4</v>
      </c>
      <c r="E99" s="107">
        <v>5.6899999999999995E-4</v>
      </c>
      <c r="F99" s="1033"/>
      <c r="G99" s="1006"/>
    </row>
    <row r="100" spans="1:8" ht="15" customHeight="1">
      <c r="A100" s="997"/>
      <c r="B100" s="998"/>
      <c r="C100" s="176" t="s">
        <v>211</v>
      </c>
      <c r="D100" s="116">
        <v>3.1199999999999999E-4</v>
      </c>
      <c r="E100" s="110">
        <v>3.1199999999999999E-4</v>
      </c>
      <c r="F100" s="1033"/>
      <c r="G100" s="1006"/>
    </row>
    <row r="101" spans="1:8" ht="15" customHeight="1">
      <c r="A101" s="997" t="s">
        <v>265</v>
      </c>
      <c r="B101" s="998" t="s">
        <v>266</v>
      </c>
      <c r="C101" s="177" t="s">
        <v>191</v>
      </c>
      <c r="D101" s="103">
        <v>0</v>
      </c>
      <c r="E101" s="104">
        <v>0</v>
      </c>
      <c r="F101" s="999">
        <v>100</v>
      </c>
      <c r="G101" s="1006"/>
      <c r="H101" s="95"/>
    </row>
    <row r="102" spans="1:8" ht="15" customHeight="1">
      <c r="A102" s="997"/>
      <c r="B102" s="998"/>
      <c r="C102" s="105" t="s">
        <v>215</v>
      </c>
      <c r="D102" s="106">
        <v>0</v>
      </c>
      <c r="E102" s="107">
        <v>0</v>
      </c>
      <c r="F102" s="999"/>
      <c r="G102" s="1006"/>
    </row>
    <row r="103" spans="1:8" ht="15" customHeight="1">
      <c r="A103" s="997"/>
      <c r="B103" s="998"/>
      <c r="C103" s="142" t="s">
        <v>216</v>
      </c>
      <c r="D103" s="106">
        <v>0</v>
      </c>
      <c r="E103" s="107">
        <v>0</v>
      </c>
      <c r="F103" s="999"/>
      <c r="G103" s="1006"/>
    </row>
    <row r="104" spans="1:8" ht="15" customHeight="1">
      <c r="A104" s="997"/>
      <c r="B104" s="998"/>
      <c r="C104" s="178" t="s">
        <v>267</v>
      </c>
      <c r="D104" s="106">
        <v>1.8E-5</v>
      </c>
      <c r="E104" s="107">
        <v>1.8E-5</v>
      </c>
      <c r="F104" s="999"/>
      <c r="G104" s="1006"/>
    </row>
    <row r="105" spans="1:8" ht="15" customHeight="1">
      <c r="A105" s="997"/>
      <c r="B105" s="998"/>
      <c r="C105" s="179" t="s">
        <v>211</v>
      </c>
      <c r="D105" s="109">
        <v>1.5E-5</v>
      </c>
      <c r="E105" s="120">
        <v>1.5E-5</v>
      </c>
      <c r="F105" s="999"/>
      <c r="G105" s="1006"/>
    </row>
    <row r="106" spans="1:8" ht="15" customHeight="1">
      <c r="A106" s="997" t="s">
        <v>268</v>
      </c>
      <c r="B106" s="998" t="s">
        <v>269</v>
      </c>
      <c r="C106" s="180" t="s">
        <v>191</v>
      </c>
      <c r="D106" s="104">
        <v>2.6200000000000003E-4</v>
      </c>
      <c r="E106" s="181">
        <v>2.6200000000000003E-4</v>
      </c>
      <c r="F106" s="1026" t="s">
        <v>186</v>
      </c>
      <c r="G106" s="1006"/>
      <c r="H106" s="95"/>
    </row>
    <row r="107" spans="1:8" ht="15" customHeight="1">
      <c r="A107" s="997"/>
      <c r="B107" s="998"/>
      <c r="C107" s="142" t="s">
        <v>215</v>
      </c>
      <c r="D107" s="141">
        <v>1.34E-4</v>
      </c>
      <c r="E107" s="182">
        <v>1.34E-4</v>
      </c>
      <c r="F107" s="1026"/>
      <c r="G107" s="1006"/>
    </row>
    <row r="108" spans="1:8" ht="15" customHeight="1">
      <c r="A108" s="997"/>
      <c r="B108" s="998"/>
      <c r="C108" s="105" t="s">
        <v>216</v>
      </c>
      <c r="D108" s="141">
        <v>3.4200000000000002E-4</v>
      </c>
      <c r="E108" s="182">
        <v>3.4200000000000002E-4</v>
      </c>
      <c r="F108" s="1026"/>
      <c r="G108" s="1006"/>
    </row>
    <row r="109" spans="1:8" ht="15" customHeight="1">
      <c r="A109" s="997"/>
      <c r="B109" s="998"/>
      <c r="C109" s="108" t="s">
        <v>211</v>
      </c>
      <c r="D109" s="183" t="s">
        <v>185</v>
      </c>
      <c r="E109" s="184" t="s">
        <v>270</v>
      </c>
      <c r="F109" s="1026"/>
      <c r="G109" s="1006"/>
    </row>
    <row r="110" spans="1:8" ht="15" customHeight="1">
      <c r="A110" s="997" t="s">
        <v>271</v>
      </c>
      <c r="B110" s="998" t="s">
        <v>272</v>
      </c>
      <c r="C110" s="90" t="s">
        <v>191</v>
      </c>
      <c r="D110" s="103">
        <v>0</v>
      </c>
      <c r="E110" s="141">
        <v>0</v>
      </c>
      <c r="F110" s="999">
        <v>100</v>
      </c>
      <c r="G110" s="1006"/>
    </row>
    <row r="111" spans="1:8" ht="15" customHeight="1">
      <c r="A111" s="997"/>
      <c r="B111" s="998"/>
      <c r="C111" s="118" t="s">
        <v>215</v>
      </c>
      <c r="D111" s="106">
        <v>0</v>
      </c>
      <c r="E111" s="107">
        <v>0</v>
      </c>
      <c r="F111" s="999"/>
      <c r="G111" s="1006"/>
    </row>
    <row r="112" spans="1:8" ht="15" customHeight="1">
      <c r="A112" s="997"/>
      <c r="B112" s="998"/>
      <c r="C112" s="142" t="s">
        <v>216</v>
      </c>
      <c r="D112" s="106">
        <v>2.0000000000000001E-4</v>
      </c>
      <c r="E112" s="107">
        <v>2.0000000000000001E-4</v>
      </c>
      <c r="F112" s="999"/>
      <c r="G112" s="1006"/>
    </row>
    <row r="113" spans="1:8" ht="15" customHeight="1">
      <c r="A113" s="997"/>
      <c r="B113" s="998"/>
      <c r="C113" s="143" t="s">
        <v>267</v>
      </c>
      <c r="D113" s="106">
        <v>6.0800000000000003E-4</v>
      </c>
      <c r="E113" s="107">
        <v>6.0800000000000003E-4</v>
      </c>
      <c r="F113" s="999"/>
      <c r="G113" s="1006"/>
    </row>
    <row r="114" spans="1:8" ht="15" customHeight="1">
      <c r="A114" s="997"/>
      <c r="B114" s="998"/>
      <c r="C114" s="108" t="s">
        <v>211</v>
      </c>
      <c r="D114" s="109">
        <v>2.5500000000000002E-4</v>
      </c>
      <c r="E114" s="110">
        <v>2.5500000000000002E-4</v>
      </c>
      <c r="F114" s="999"/>
      <c r="G114" s="1006"/>
    </row>
    <row r="115" spans="1:8" ht="15" customHeight="1">
      <c r="A115" s="997" t="s">
        <v>273</v>
      </c>
      <c r="B115" s="998" t="s">
        <v>274</v>
      </c>
      <c r="C115" s="90" t="s">
        <v>191</v>
      </c>
      <c r="D115" s="103">
        <v>0</v>
      </c>
      <c r="E115" s="104">
        <v>0</v>
      </c>
      <c r="F115" s="999">
        <v>98.993789391858769</v>
      </c>
      <c r="G115" s="1006" t="s">
        <v>214</v>
      </c>
      <c r="H115" s="95"/>
    </row>
    <row r="116" spans="1:8" ht="15" customHeight="1">
      <c r="A116" s="997"/>
      <c r="B116" s="998"/>
      <c r="C116" s="118" t="s">
        <v>215</v>
      </c>
      <c r="D116" s="106">
        <v>0</v>
      </c>
      <c r="E116" s="107">
        <v>0</v>
      </c>
      <c r="F116" s="999"/>
      <c r="G116" s="1006"/>
    </row>
    <row r="117" spans="1:8" ht="15" customHeight="1">
      <c r="A117" s="997"/>
      <c r="B117" s="998"/>
      <c r="C117" s="142" t="s">
        <v>216</v>
      </c>
      <c r="D117" s="106">
        <v>0</v>
      </c>
      <c r="E117" s="107">
        <v>0</v>
      </c>
      <c r="F117" s="999"/>
      <c r="G117" s="1006"/>
    </row>
    <row r="118" spans="1:8" ht="15" customHeight="1">
      <c r="A118" s="997"/>
      <c r="B118" s="998"/>
      <c r="C118" s="105" t="s">
        <v>228</v>
      </c>
      <c r="D118" s="106">
        <v>2.8899999999999998E-4</v>
      </c>
      <c r="E118" s="107">
        <v>2.8899999999999998E-4</v>
      </c>
      <c r="F118" s="999"/>
      <c r="G118" s="1006"/>
    </row>
    <row r="119" spans="1:8" ht="15" customHeight="1">
      <c r="A119" s="997"/>
      <c r="B119" s="998"/>
      <c r="C119" s="118" t="s">
        <v>229</v>
      </c>
      <c r="D119" s="106">
        <v>1.9100000000000001E-4</v>
      </c>
      <c r="E119" s="107">
        <v>1.9100000000000001E-4</v>
      </c>
      <c r="F119" s="999"/>
      <c r="G119" s="1006"/>
    </row>
    <row r="120" spans="1:8" ht="15" customHeight="1">
      <c r="A120" s="997"/>
      <c r="B120" s="998"/>
      <c r="C120" s="142" t="s">
        <v>230</v>
      </c>
      <c r="D120" s="106">
        <v>0</v>
      </c>
      <c r="E120" s="107">
        <v>0</v>
      </c>
      <c r="F120" s="999"/>
      <c r="G120" s="1006"/>
    </row>
    <row r="121" spans="1:8" ht="15" customHeight="1">
      <c r="A121" s="997"/>
      <c r="B121" s="998"/>
      <c r="C121" s="142" t="s">
        <v>231</v>
      </c>
      <c r="D121" s="106">
        <v>0</v>
      </c>
      <c r="E121" s="107">
        <v>0</v>
      </c>
      <c r="F121" s="999"/>
      <c r="G121" s="1006"/>
    </row>
    <row r="122" spans="1:8" ht="15" customHeight="1">
      <c r="A122" s="997"/>
      <c r="B122" s="998"/>
      <c r="C122" s="105" t="s">
        <v>232</v>
      </c>
      <c r="D122" s="106">
        <v>0</v>
      </c>
      <c r="E122" s="107">
        <v>0</v>
      </c>
      <c r="F122" s="999"/>
      <c r="G122" s="1006"/>
    </row>
    <row r="123" spans="1:8" ht="15" customHeight="1">
      <c r="A123" s="997"/>
      <c r="B123" s="998"/>
      <c r="C123" s="118" t="s">
        <v>233</v>
      </c>
      <c r="D123" s="106">
        <v>0</v>
      </c>
      <c r="E123" s="107">
        <v>0</v>
      </c>
      <c r="F123" s="999"/>
      <c r="G123" s="1006"/>
    </row>
    <row r="124" spans="1:8" ht="15" customHeight="1">
      <c r="A124" s="997"/>
      <c r="B124" s="998"/>
      <c r="C124" s="118" t="s">
        <v>234</v>
      </c>
      <c r="D124" s="185">
        <v>0</v>
      </c>
      <c r="E124" s="186">
        <v>0</v>
      </c>
      <c r="F124" s="999"/>
      <c r="G124" s="1006"/>
    </row>
    <row r="125" spans="1:8" ht="15" customHeight="1">
      <c r="A125" s="997"/>
      <c r="B125" s="998"/>
      <c r="C125" s="142" t="s">
        <v>275</v>
      </c>
      <c r="D125" s="106">
        <v>0</v>
      </c>
      <c r="E125" s="107">
        <v>0</v>
      </c>
      <c r="F125" s="999"/>
      <c r="G125" s="1006"/>
    </row>
    <row r="126" spans="1:8" ht="15" customHeight="1">
      <c r="A126" s="997"/>
      <c r="B126" s="998"/>
      <c r="C126" s="143" t="s">
        <v>276</v>
      </c>
      <c r="D126" s="106">
        <v>5.5900000000000004E-4</v>
      </c>
      <c r="E126" s="107">
        <v>5.5900000000000004E-4</v>
      </c>
      <c r="F126" s="999"/>
      <c r="G126" s="1006"/>
    </row>
    <row r="127" spans="1:8" ht="15" customHeight="1">
      <c r="A127" s="997"/>
      <c r="B127" s="998"/>
      <c r="C127" s="108" t="s">
        <v>211</v>
      </c>
      <c r="D127" s="109">
        <v>4.6700000000000002E-4</v>
      </c>
      <c r="E127" s="110">
        <v>4.6700000000000002E-4</v>
      </c>
      <c r="F127" s="999"/>
      <c r="G127" s="1006"/>
    </row>
    <row r="128" spans="1:8" ht="15" customHeight="1">
      <c r="A128" s="88" t="s">
        <v>277</v>
      </c>
      <c r="B128" s="89" t="s">
        <v>278</v>
      </c>
      <c r="C128" s="97"/>
      <c r="D128" s="98">
        <v>2.8499999999999999E-4</v>
      </c>
      <c r="E128" s="99">
        <v>2.8499999999999999E-4</v>
      </c>
      <c r="F128" s="93">
        <v>100</v>
      </c>
      <c r="G128" s="94"/>
      <c r="H128" s="95"/>
    </row>
    <row r="129" spans="1:8" ht="15" customHeight="1">
      <c r="A129" s="88" t="s">
        <v>279</v>
      </c>
      <c r="B129" s="89" t="s">
        <v>280</v>
      </c>
      <c r="C129" s="97"/>
      <c r="D129" s="98">
        <v>4.8999999999999998E-4</v>
      </c>
      <c r="E129" s="99">
        <v>4.8999999999999998E-4</v>
      </c>
      <c r="F129" s="93">
        <v>100</v>
      </c>
      <c r="G129" s="94"/>
      <c r="H129" s="95"/>
    </row>
    <row r="130" spans="1:8" ht="15" customHeight="1">
      <c r="A130" s="997" t="s">
        <v>281</v>
      </c>
      <c r="B130" s="998" t="s">
        <v>282</v>
      </c>
      <c r="C130" s="102" t="s">
        <v>191</v>
      </c>
      <c r="D130" s="103">
        <v>0</v>
      </c>
      <c r="E130" s="104">
        <v>0</v>
      </c>
      <c r="F130" s="999">
        <v>99.16045848330927</v>
      </c>
      <c r="G130" s="1006" t="s">
        <v>283</v>
      </c>
      <c r="H130" s="95"/>
    </row>
    <row r="131" spans="1:8" ht="15" customHeight="1">
      <c r="A131" s="997"/>
      <c r="B131" s="998"/>
      <c r="C131" s="142" t="s">
        <v>215</v>
      </c>
      <c r="D131" s="140">
        <v>9.8999999999999994E-5</v>
      </c>
      <c r="E131" s="141">
        <v>9.8999999999999994E-5</v>
      </c>
      <c r="F131" s="999"/>
      <c r="G131" s="1006"/>
    </row>
    <row r="132" spans="1:8" ht="15" customHeight="1">
      <c r="A132" s="997"/>
      <c r="B132" s="998"/>
      <c r="C132" s="142" t="s">
        <v>216</v>
      </c>
      <c r="D132" s="140">
        <v>1.65E-4</v>
      </c>
      <c r="E132" s="141">
        <v>1.65E-4</v>
      </c>
      <c r="F132" s="999"/>
      <c r="G132" s="1006"/>
    </row>
    <row r="133" spans="1:8" ht="15" customHeight="1">
      <c r="A133" s="997"/>
      <c r="B133" s="998"/>
      <c r="C133" s="105" t="s">
        <v>228</v>
      </c>
      <c r="D133" s="140">
        <v>2.3000000000000001E-4</v>
      </c>
      <c r="E133" s="141">
        <v>2.3000000000000001E-4</v>
      </c>
      <c r="F133" s="999"/>
      <c r="G133" s="1006"/>
    </row>
    <row r="134" spans="1:8" ht="15" customHeight="1">
      <c r="A134" s="997"/>
      <c r="B134" s="998"/>
      <c r="C134" s="142" t="s">
        <v>284</v>
      </c>
      <c r="D134" s="106">
        <v>8.1400000000000005E-4</v>
      </c>
      <c r="E134" s="107">
        <v>8.1400000000000005E-4</v>
      </c>
      <c r="F134" s="999"/>
      <c r="G134" s="1006"/>
    </row>
    <row r="135" spans="1:8" ht="15" customHeight="1">
      <c r="A135" s="997"/>
      <c r="B135" s="998"/>
      <c r="C135" s="105" t="s">
        <v>211</v>
      </c>
      <c r="D135" s="109">
        <v>4.3899999999999999E-4</v>
      </c>
      <c r="E135" s="110">
        <v>4.3899999999999999E-4</v>
      </c>
      <c r="F135" s="999"/>
      <c r="G135" s="1006"/>
    </row>
    <row r="136" spans="1:8" ht="15" customHeight="1">
      <c r="A136" s="88" t="s">
        <v>285</v>
      </c>
      <c r="B136" s="89" t="s">
        <v>286</v>
      </c>
      <c r="C136" s="97"/>
      <c r="D136" s="109">
        <v>4.26E-4</v>
      </c>
      <c r="E136" s="99">
        <v>4.26E-4</v>
      </c>
      <c r="F136" s="93">
        <v>100</v>
      </c>
      <c r="G136" s="94"/>
    </row>
    <row r="137" spans="1:8" ht="15" customHeight="1">
      <c r="A137" s="997" t="s">
        <v>287</v>
      </c>
      <c r="B137" s="998" t="s">
        <v>288</v>
      </c>
      <c r="C137" s="102" t="s">
        <v>191</v>
      </c>
      <c r="D137" s="103">
        <v>0</v>
      </c>
      <c r="E137" s="104">
        <v>0</v>
      </c>
      <c r="F137" s="999">
        <v>100</v>
      </c>
      <c r="G137" s="1006"/>
      <c r="H137" s="95"/>
    </row>
    <row r="138" spans="1:8" ht="15" customHeight="1">
      <c r="A138" s="997"/>
      <c r="B138" s="998"/>
      <c r="C138" s="105" t="s">
        <v>220</v>
      </c>
      <c r="D138" s="106">
        <v>4.9899999999999999E-4</v>
      </c>
      <c r="E138" s="107">
        <v>4.9899999999999999E-4</v>
      </c>
      <c r="F138" s="999"/>
      <c r="G138" s="1006"/>
    </row>
    <row r="139" spans="1:8" ht="15" customHeight="1">
      <c r="A139" s="997"/>
      <c r="B139" s="998"/>
      <c r="C139" s="175" t="s">
        <v>211</v>
      </c>
      <c r="D139" s="119">
        <v>3.9100000000000002E-4</v>
      </c>
      <c r="E139" s="120">
        <v>3.9100000000000002E-4</v>
      </c>
      <c r="F139" s="999"/>
      <c r="G139" s="1006"/>
    </row>
    <row r="140" spans="1:8" ht="15" customHeight="1">
      <c r="A140" s="88" t="s">
        <v>289</v>
      </c>
      <c r="B140" s="89" t="s">
        <v>290</v>
      </c>
      <c r="C140" s="187"/>
      <c r="D140" s="188">
        <v>4.5100000000000001E-4</v>
      </c>
      <c r="E140" s="189">
        <v>4.5100000000000001E-4</v>
      </c>
      <c r="F140" s="93">
        <v>100</v>
      </c>
      <c r="G140" s="94"/>
      <c r="H140" s="95"/>
    </row>
    <row r="141" spans="1:8" ht="15" customHeight="1">
      <c r="A141" s="997" t="s">
        <v>291</v>
      </c>
      <c r="B141" s="998" t="s">
        <v>292</v>
      </c>
      <c r="C141" s="90" t="s">
        <v>191</v>
      </c>
      <c r="D141" s="104">
        <v>5.71E-4</v>
      </c>
      <c r="E141" s="104">
        <v>5.71E-4</v>
      </c>
      <c r="F141" s="999">
        <v>100</v>
      </c>
      <c r="G141" s="1006"/>
      <c r="H141" s="95"/>
    </row>
    <row r="142" spans="1:8" ht="15" customHeight="1">
      <c r="A142" s="997"/>
      <c r="B142" s="998"/>
      <c r="C142" s="118" t="s">
        <v>215</v>
      </c>
      <c r="D142" s="190">
        <v>0</v>
      </c>
      <c r="E142" s="190">
        <v>0</v>
      </c>
      <c r="F142" s="999"/>
      <c r="G142" s="1006"/>
    </row>
    <row r="143" spans="1:8" ht="15" customHeight="1">
      <c r="A143" s="997"/>
      <c r="B143" s="1035"/>
      <c r="C143" s="118" t="s">
        <v>211</v>
      </c>
      <c r="D143" s="119">
        <v>5.6899999999999995E-4</v>
      </c>
      <c r="E143" s="147">
        <v>5.6899999999999995E-4</v>
      </c>
      <c r="F143" s="1036"/>
      <c r="G143" s="1037"/>
    </row>
    <row r="144" spans="1:8" ht="15" customHeight="1">
      <c r="A144" s="1047" t="s">
        <v>293</v>
      </c>
      <c r="B144" s="1059" t="s">
        <v>294</v>
      </c>
      <c r="C144" s="191" t="s">
        <v>191</v>
      </c>
      <c r="D144" s="150">
        <v>2.5000000000000001E-4</v>
      </c>
      <c r="E144" s="104">
        <v>2.5000000000000001E-4</v>
      </c>
      <c r="F144" s="1060" t="s">
        <v>295</v>
      </c>
      <c r="G144" s="1014"/>
      <c r="H144" s="95"/>
    </row>
    <row r="145" spans="1:8" ht="15" customHeight="1">
      <c r="A145" s="1047"/>
      <c r="B145" s="1051"/>
      <c r="C145" s="192" t="s">
        <v>220</v>
      </c>
      <c r="D145" s="153" t="s">
        <v>185</v>
      </c>
      <c r="E145" s="107" t="s">
        <v>185</v>
      </c>
      <c r="F145" s="1033"/>
      <c r="G145" s="1015"/>
    </row>
    <row r="146" spans="1:8" ht="15" customHeight="1">
      <c r="A146" s="1047"/>
      <c r="B146" s="1052"/>
      <c r="C146" s="193" t="s">
        <v>211</v>
      </c>
      <c r="D146" s="116" t="s">
        <v>185</v>
      </c>
      <c r="E146" s="110" t="s">
        <v>185</v>
      </c>
      <c r="F146" s="1053"/>
      <c r="G146" s="1016"/>
    </row>
    <row r="147" spans="1:8" ht="15" customHeight="1">
      <c r="A147" s="997" t="s">
        <v>296</v>
      </c>
      <c r="B147" s="1030" t="s">
        <v>297</v>
      </c>
      <c r="C147" s="191" t="s">
        <v>191</v>
      </c>
      <c r="D147" s="194">
        <v>0</v>
      </c>
      <c r="E147" s="141">
        <v>0</v>
      </c>
      <c r="F147" s="1019">
        <v>100</v>
      </c>
      <c r="G147" s="1031"/>
      <c r="H147" s="95"/>
    </row>
    <row r="148" spans="1:8" ht="15" customHeight="1">
      <c r="A148" s="997"/>
      <c r="B148" s="1024"/>
      <c r="C148" s="192" t="s">
        <v>215</v>
      </c>
      <c r="D148" s="152">
        <v>0</v>
      </c>
      <c r="E148" s="107">
        <v>0</v>
      </c>
      <c r="F148" s="999"/>
      <c r="G148" s="1006"/>
    </row>
    <row r="149" spans="1:8" ht="15" customHeight="1">
      <c r="A149" s="997"/>
      <c r="B149" s="1024"/>
      <c r="C149" s="192" t="s">
        <v>242</v>
      </c>
      <c r="D149" s="152">
        <v>4.7899999999999999E-4</v>
      </c>
      <c r="E149" s="107">
        <v>4.7899999999999999E-4</v>
      </c>
      <c r="F149" s="999"/>
      <c r="G149" s="1006"/>
    </row>
    <row r="150" spans="1:8" ht="15" customHeight="1">
      <c r="A150" s="997"/>
      <c r="B150" s="1024"/>
      <c r="C150" s="193" t="s">
        <v>211</v>
      </c>
      <c r="D150" s="116">
        <v>4.46E-4</v>
      </c>
      <c r="E150" s="110">
        <v>4.46E-4</v>
      </c>
      <c r="F150" s="999"/>
      <c r="G150" s="1006"/>
    </row>
    <row r="151" spans="1:8" ht="15" customHeight="1">
      <c r="A151" s="88" t="s">
        <v>298</v>
      </c>
      <c r="B151" s="89" t="s">
        <v>299</v>
      </c>
      <c r="C151" s="90"/>
      <c r="D151" s="109">
        <v>2.2000000000000001E-4</v>
      </c>
      <c r="E151" s="110">
        <v>2.2000000000000001E-4</v>
      </c>
      <c r="F151" s="93">
        <v>100</v>
      </c>
      <c r="G151" s="94"/>
    </row>
    <row r="152" spans="1:8" ht="15" customHeight="1">
      <c r="A152" s="997" t="s">
        <v>300</v>
      </c>
      <c r="B152" s="998" t="s">
        <v>301</v>
      </c>
      <c r="C152" s="102" t="s">
        <v>191</v>
      </c>
      <c r="D152" s="103">
        <v>0</v>
      </c>
      <c r="E152" s="104">
        <v>0</v>
      </c>
      <c r="F152" s="999">
        <v>96.852407134543824</v>
      </c>
      <c r="G152" s="1006" t="s">
        <v>214</v>
      </c>
      <c r="H152" s="95"/>
    </row>
    <row r="153" spans="1:8" ht="15" customHeight="1">
      <c r="A153" s="997"/>
      <c r="B153" s="998"/>
      <c r="C153" s="142" t="s">
        <v>215</v>
      </c>
      <c r="D153" s="106">
        <v>0</v>
      </c>
      <c r="E153" s="107">
        <v>0</v>
      </c>
      <c r="F153" s="999"/>
      <c r="G153" s="1006"/>
    </row>
    <row r="154" spans="1:8" ht="15" customHeight="1">
      <c r="A154" s="997"/>
      <c r="B154" s="998"/>
      <c r="C154" s="142" t="s">
        <v>216</v>
      </c>
      <c r="D154" s="106">
        <v>3.4699999999999998E-4</v>
      </c>
      <c r="E154" s="107">
        <v>3.4699999999999998E-4</v>
      </c>
      <c r="F154" s="999"/>
      <c r="G154" s="1006"/>
    </row>
    <row r="155" spans="1:8" ht="15" customHeight="1">
      <c r="A155" s="997"/>
      <c r="B155" s="998"/>
      <c r="C155" s="105" t="s">
        <v>217</v>
      </c>
      <c r="D155" s="106">
        <v>4.4900000000000002E-4</v>
      </c>
      <c r="E155" s="107">
        <v>4.4900000000000002E-4</v>
      </c>
      <c r="F155" s="999"/>
      <c r="G155" s="1006"/>
    </row>
    <row r="156" spans="1:8" ht="15" customHeight="1">
      <c r="A156" s="997"/>
      <c r="B156" s="998"/>
      <c r="C156" s="175" t="s">
        <v>211</v>
      </c>
      <c r="D156" s="109">
        <v>4.26E-4</v>
      </c>
      <c r="E156" s="110">
        <v>4.26E-4</v>
      </c>
      <c r="F156" s="999"/>
      <c r="G156" s="1006"/>
    </row>
    <row r="157" spans="1:8" ht="15" customHeight="1">
      <c r="A157" s="997" t="s">
        <v>302</v>
      </c>
      <c r="B157" s="998" t="s">
        <v>303</v>
      </c>
      <c r="C157" s="131" t="s">
        <v>191</v>
      </c>
      <c r="D157" s="103">
        <v>2.9700000000000001E-4</v>
      </c>
      <c r="E157" s="104">
        <v>2.9700000000000001E-4</v>
      </c>
      <c r="F157" s="999">
        <v>100</v>
      </c>
      <c r="G157" s="1006"/>
      <c r="H157" s="95"/>
    </row>
    <row r="158" spans="1:8" ht="15" customHeight="1">
      <c r="A158" s="997"/>
      <c r="B158" s="998"/>
      <c r="C158" s="134" t="s">
        <v>215</v>
      </c>
      <c r="D158" s="106">
        <v>0</v>
      </c>
      <c r="E158" s="107">
        <v>0</v>
      </c>
      <c r="F158" s="999"/>
      <c r="G158" s="1006"/>
    </row>
    <row r="159" spans="1:8" ht="15" customHeight="1">
      <c r="A159" s="997"/>
      <c r="B159" s="998"/>
      <c r="C159" s="134" t="s">
        <v>242</v>
      </c>
      <c r="D159" s="106">
        <v>8.0400000000000003E-4</v>
      </c>
      <c r="E159" s="107">
        <v>8.0400000000000003E-4</v>
      </c>
      <c r="F159" s="999"/>
      <c r="G159" s="1006"/>
    </row>
    <row r="160" spans="1:8" ht="15" customHeight="1">
      <c r="A160" s="997"/>
      <c r="B160" s="998"/>
      <c r="C160" s="176" t="s">
        <v>211</v>
      </c>
      <c r="D160" s="196">
        <v>8.0099999999999995E-4</v>
      </c>
      <c r="E160" s="120">
        <v>8.0099999999999995E-4</v>
      </c>
      <c r="F160" s="999"/>
      <c r="G160" s="1006"/>
    </row>
    <row r="161" spans="1:8" ht="15" customHeight="1">
      <c r="A161" s="997" t="s">
        <v>304</v>
      </c>
      <c r="B161" s="998" t="s">
        <v>305</v>
      </c>
      <c r="C161" s="105" t="s">
        <v>191</v>
      </c>
      <c r="D161" s="197">
        <v>0</v>
      </c>
      <c r="E161" s="198">
        <v>0</v>
      </c>
      <c r="F161" s="999">
        <v>100</v>
      </c>
      <c r="G161" s="1006"/>
      <c r="H161" s="95"/>
    </row>
    <row r="162" spans="1:8" ht="15" customHeight="1">
      <c r="A162" s="997"/>
      <c r="B162" s="998"/>
      <c r="C162" s="142" t="s">
        <v>215</v>
      </c>
      <c r="D162" s="106">
        <v>0</v>
      </c>
      <c r="E162" s="107">
        <v>0</v>
      </c>
      <c r="F162" s="999"/>
      <c r="G162" s="1006"/>
    </row>
    <row r="163" spans="1:8" ht="15" customHeight="1">
      <c r="A163" s="997"/>
      <c r="B163" s="998"/>
      <c r="C163" s="142" t="s">
        <v>216</v>
      </c>
      <c r="D163" s="106">
        <v>0</v>
      </c>
      <c r="E163" s="107">
        <v>0</v>
      </c>
      <c r="F163" s="999"/>
      <c r="G163" s="1006"/>
    </row>
    <row r="164" spans="1:8" ht="15" customHeight="1">
      <c r="A164" s="997"/>
      <c r="B164" s="998"/>
      <c r="C164" s="142" t="s">
        <v>228</v>
      </c>
      <c r="D164" s="106">
        <v>0</v>
      </c>
      <c r="E164" s="107">
        <v>0</v>
      </c>
      <c r="F164" s="999"/>
      <c r="G164" s="1006"/>
    </row>
    <row r="165" spans="1:8" ht="15" customHeight="1">
      <c r="A165" s="997"/>
      <c r="B165" s="998"/>
      <c r="C165" s="142" t="s">
        <v>251</v>
      </c>
      <c r="D165" s="106">
        <v>5.0600000000000005E-4</v>
      </c>
      <c r="E165" s="107">
        <v>5.0600000000000005E-4</v>
      </c>
      <c r="F165" s="999"/>
      <c r="G165" s="1006"/>
    </row>
    <row r="166" spans="1:8" ht="15" customHeight="1">
      <c r="A166" s="997"/>
      <c r="B166" s="998"/>
      <c r="C166" s="199" t="s">
        <v>211</v>
      </c>
      <c r="D166" s="200">
        <v>4.8999999999999998E-4</v>
      </c>
      <c r="E166" s="201">
        <v>4.8999999999999998E-4</v>
      </c>
      <c r="F166" s="999"/>
      <c r="G166" s="1006"/>
    </row>
    <row r="167" spans="1:8" ht="15" customHeight="1">
      <c r="A167" s="88" t="s">
        <v>306</v>
      </c>
      <c r="B167" s="89" t="s">
        <v>307</v>
      </c>
      <c r="C167" s="115"/>
      <c r="D167" s="202">
        <v>6.6200000000000005E-4</v>
      </c>
      <c r="E167" s="138">
        <v>6.6200000000000005E-4</v>
      </c>
      <c r="F167" s="93" t="s">
        <v>295</v>
      </c>
      <c r="G167" s="94"/>
      <c r="H167" s="95"/>
    </row>
    <row r="168" spans="1:8" ht="15" customHeight="1">
      <c r="A168" s="997" t="s">
        <v>308</v>
      </c>
      <c r="B168" s="998" t="s">
        <v>309</v>
      </c>
      <c r="C168" s="111" t="s">
        <v>191</v>
      </c>
      <c r="D168" s="140">
        <v>0</v>
      </c>
      <c r="E168" s="141">
        <v>0</v>
      </c>
      <c r="F168" s="1033">
        <v>100</v>
      </c>
      <c r="G168" s="1006"/>
      <c r="H168" s="95"/>
    </row>
    <row r="169" spans="1:8" ht="15" customHeight="1">
      <c r="A169" s="997"/>
      <c r="B169" s="998"/>
      <c r="C169" s="203" t="s">
        <v>215</v>
      </c>
      <c r="D169" s="106">
        <v>3.86E-4</v>
      </c>
      <c r="E169" s="107">
        <v>3.86E-4</v>
      </c>
      <c r="F169" s="1033"/>
      <c r="G169" s="1006"/>
    </row>
    <row r="170" spans="1:8" ht="15" customHeight="1">
      <c r="A170" s="997"/>
      <c r="B170" s="998"/>
      <c r="C170" s="134" t="s">
        <v>242</v>
      </c>
      <c r="D170" s="174">
        <v>5.1099999999999995E-4</v>
      </c>
      <c r="E170" s="120">
        <v>5.1099999999999995E-4</v>
      </c>
      <c r="F170" s="1033"/>
      <c r="G170" s="1006"/>
    </row>
    <row r="171" spans="1:8" ht="15" customHeight="1">
      <c r="A171" s="997"/>
      <c r="B171" s="998"/>
      <c r="C171" s="136" t="s">
        <v>211</v>
      </c>
      <c r="D171" s="116">
        <v>5.0199999999999995E-4</v>
      </c>
      <c r="E171" s="110">
        <v>5.0199999999999995E-4</v>
      </c>
      <c r="F171" s="1033"/>
      <c r="G171" s="1006"/>
    </row>
    <row r="172" spans="1:8" ht="15" customHeight="1">
      <c r="A172" s="997" t="s">
        <v>310</v>
      </c>
      <c r="B172" s="998" t="s">
        <v>311</v>
      </c>
      <c r="C172" s="105" t="s">
        <v>191</v>
      </c>
      <c r="D172" s="103">
        <v>3.9899999999999999E-4</v>
      </c>
      <c r="E172" s="104">
        <v>3.9899999999999999E-4</v>
      </c>
      <c r="F172" s="1033">
        <v>100</v>
      </c>
      <c r="G172" s="1006"/>
      <c r="H172" s="95"/>
    </row>
    <row r="173" spans="1:8" ht="15" customHeight="1">
      <c r="A173" s="997"/>
      <c r="B173" s="998"/>
      <c r="C173" s="142" t="s">
        <v>215</v>
      </c>
      <c r="D173" s="106">
        <v>2.99E-4</v>
      </c>
      <c r="E173" s="107">
        <v>2.99E-4</v>
      </c>
      <c r="F173" s="1033"/>
      <c r="G173" s="1006"/>
    </row>
    <row r="174" spans="1:8" ht="15" customHeight="1">
      <c r="A174" s="997"/>
      <c r="B174" s="998"/>
      <c r="C174" s="142" t="s">
        <v>216</v>
      </c>
      <c r="D174" s="106">
        <v>1.9900000000000001E-4</v>
      </c>
      <c r="E174" s="107">
        <v>1.9900000000000001E-4</v>
      </c>
      <c r="F174" s="1033"/>
      <c r="G174" s="1006"/>
    </row>
    <row r="175" spans="1:8" ht="15" customHeight="1">
      <c r="A175" s="997"/>
      <c r="B175" s="998"/>
      <c r="C175" s="142" t="s">
        <v>228</v>
      </c>
      <c r="D175" s="106">
        <v>0</v>
      </c>
      <c r="E175" s="107">
        <v>0</v>
      </c>
      <c r="F175" s="1033"/>
      <c r="G175" s="1006"/>
    </row>
    <row r="176" spans="1:8" ht="15" customHeight="1">
      <c r="A176" s="997"/>
      <c r="B176" s="998"/>
      <c r="C176" s="204" t="s">
        <v>229</v>
      </c>
      <c r="D176" s="106">
        <v>4.4999999999999999E-4</v>
      </c>
      <c r="E176" s="153">
        <v>4.4999999999999999E-4</v>
      </c>
      <c r="F176" s="1033"/>
      <c r="G176" s="1006"/>
    </row>
    <row r="177" spans="1:8" ht="15" customHeight="1">
      <c r="A177" s="997"/>
      <c r="B177" s="998"/>
      <c r="C177" s="142" t="s">
        <v>230</v>
      </c>
      <c r="D177" s="106">
        <v>3.1500000000000001E-4</v>
      </c>
      <c r="E177" s="107">
        <v>3.1500000000000001E-4</v>
      </c>
      <c r="F177" s="1033"/>
      <c r="G177" s="1006"/>
    </row>
    <row r="178" spans="1:8" ht="15" customHeight="1">
      <c r="A178" s="997"/>
      <c r="B178" s="998"/>
      <c r="C178" s="105" t="s">
        <v>231</v>
      </c>
      <c r="D178" s="106">
        <v>2.3499999999999999E-4</v>
      </c>
      <c r="E178" s="107">
        <v>2.3499999999999999E-4</v>
      </c>
      <c r="F178" s="1033"/>
      <c r="G178" s="1006"/>
    </row>
    <row r="179" spans="1:8" ht="15" customHeight="1">
      <c r="A179" s="997"/>
      <c r="B179" s="998"/>
      <c r="C179" s="142" t="s">
        <v>312</v>
      </c>
      <c r="D179" s="106">
        <v>1.042E-3</v>
      </c>
      <c r="E179" s="107">
        <v>1.042E-3</v>
      </c>
      <c r="F179" s="1033"/>
      <c r="G179" s="1006"/>
    </row>
    <row r="180" spans="1:8" ht="15" customHeight="1">
      <c r="A180" s="997"/>
      <c r="B180" s="998"/>
      <c r="C180" s="108" t="s">
        <v>211</v>
      </c>
      <c r="D180" s="109">
        <v>8.7600000000000004E-4</v>
      </c>
      <c r="E180" s="110">
        <v>8.7600000000000004E-4</v>
      </c>
      <c r="F180" s="1033"/>
      <c r="G180" s="1006"/>
    </row>
    <row r="181" spans="1:8" ht="15" customHeight="1">
      <c r="A181" s="88" t="s">
        <v>313</v>
      </c>
      <c r="B181" s="89" t="s">
        <v>314</v>
      </c>
      <c r="C181" s="90"/>
      <c r="D181" s="98">
        <v>2.72E-4</v>
      </c>
      <c r="E181" s="99">
        <v>2.72E-4</v>
      </c>
      <c r="F181" s="93">
        <v>100</v>
      </c>
      <c r="G181" s="94"/>
      <c r="H181" s="95"/>
    </row>
    <row r="182" spans="1:8" ht="15" customHeight="1">
      <c r="A182" s="997" t="s">
        <v>315</v>
      </c>
      <c r="B182" s="998" t="s">
        <v>316</v>
      </c>
      <c r="C182" s="131" t="s">
        <v>191</v>
      </c>
      <c r="D182" s="103">
        <v>0</v>
      </c>
      <c r="E182" s="104">
        <v>0</v>
      </c>
      <c r="F182" s="999">
        <v>94.359700853292921</v>
      </c>
      <c r="G182" s="1006" t="s">
        <v>317</v>
      </c>
      <c r="H182" s="95"/>
    </row>
    <row r="183" spans="1:8" ht="15" customHeight="1">
      <c r="A183" s="997"/>
      <c r="B183" s="998"/>
      <c r="C183" s="134" t="s">
        <v>220</v>
      </c>
      <c r="D183" s="106">
        <v>3.0600000000000001E-4</v>
      </c>
      <c r="E183" s="107">
        <v>3.0600000000000001E-4</v>
      </c>
      <c r="F183" s="999"/>
      <c r="G183" s="1006"/>
    </row>
    <row r="184" spans="1:8" ht="15" customHeight="1">
      <c r="A184" s="997"/>
      <c r="B184" s="998"/>
      <c r="C184" s="176" t="s">
        <v>211</v>
      </c>
      <c r="D184" s="116">
        <v>8.2999999999999998E-5</v>
      </c>
      <c r="E184" s="110">
        <v>8.2999999999999998E-5</v>
      </c>
      <c r="F184" s="999"/>
      <c r="G184" s="1006"/>
    </row>
    <row r="185" spans="1:8" ht="15" customHeight="1">
      <c r="A185" s="997" t="s">
        <v>318</v>
      </c>
      <c r="B185" s="998" t="s">
        <v>319</v>
      </c>
      <c r="C185" s="128" t="s">
        <v>191</v>
      </c>
      <c r="D185" s="103">
        <v>4.2499999999999998E-4</v>
      </c>
      <c r="E185" s="104">
        <v>4.2499999999999998E-4</v>
      </c>
      <c r="F185" s="999">
        <v>100</v>
      </c>
      <c r="G185" s="1006"/>
      <c r="H185" s="95"/>
    </row>
    <row r="186" spans="1:8" ht="15" customHeight="1">
      <c r="A186" s="997"/>
      <c r="B186" s="998"/>
      <c r="C186" s="118" t="s">
        <v>215</v>
      </c>
      <c r="D186" s="106">
        <v>0</v>
      </c>
      <c r="E186" s="107">
        <v>0</v>
      </c>
      <c r="F186" s="999"/>
      <c r="G186" s="1006"/>
    </row>
    <row r="187" spans="1:8" ht="15" customHeight="1">
      <c r="A187" s="997"/>
      <c r="B187" s="998"/>
      <c r="C187" s="142" t="s">
        <v>216</v>
      </c>
      <c r="D187" s="106">
        <v>3.5199999999999999E-4</v>
      </c>
      <c r="E187" s="107">
        <v>3.5199999999999999E-4</v>
      </c>
      <c r="F187" s="999"/>
      <c r="G187" s="1006"/>
    </row>
    <row r="188" spans="1:8" ht="15" customHeight="1">
      <c r="A188" s="997"/>
      <c r="B188" s="998"/>
      <c r="C188" s="142" t="s">
        <v>217</v>
      </c>
      <c r="D188" s="106">
        <v>5.4699999999999996E-4</v>
      </c>
      <c r="E188" s="107">
        <v>5.4699999999999996E-4</v>
      </c>
      <c r="F188" s="999"/>
      <c r="G188" s="1006"/>
    </row>
    <row r="189" spans="1:8" ht="15" customHeight="1">
      <c r="A189" s="997"/>
      <c r="B189" s="998"/>
      <c r="C189" s="105" t="s">
        <v>211</v>
      </c>
      <c r="D189" s="119">
        <v>5.31E-4</v>
      </c>
      <c r="E189" s="120">
        <v>5.31E-4</v>
      </c>
      <c r="F189" s="999"/>
      <c r="G189" s="1006"/>
    </row>
    <row r="190" spans="1:8" ht="15" customHeight="1">
      <c r="A190" s="997" t="s">
        <v>320</v>
      </c>
      <c r="B190" s="998" t="s">
        <v>321</v>
      </c>
      <c r="C190" s="121" t="s">
        <v>191</v>
      </c>
      <c r="D190" s="205">
        <v>0</v>
      </c>
      <c r="E190" s="206">
        <v>0</v>
      </c>
      <c r="F190" s="999">
        <v>100</v>
      </c>
      <c r="G190" s="1006"/>
      <c r="H190" s="95"/>
    </row>
    <row r="191" spans="1:8" ht="15" customHeight="1">
      <c r="A191" s="997"/>
      <c r="B191" s="998"/>
      <c r="C191" s="114" t="s">
        <v>215</v>
      </c>
      <c r="D191" s="182">
        <v>0</v>
      </c>
      <c r="E191" s="127">
        <v>0</v>
      </c>
      <c r="F191" s="999"/>
      <c r="G191" s="1006"/>
    </row>
    <row r="192" spans="1:8" ht="15" customHeight="1">
      <c r="A192" s="997"/>
      <c r="B192" s="998"/>
      <c r="C192" s="114" t="s">
        <v>216</v>
      </c>
      <c r="D192" s="207">
        <v>2.9999999999999997E-4</v>
      </c>
      <c r="E192" s="133">
        <v>2.9999999999999997E-4</v>
      </c>
      <c r="F192" s="999"/>
      <c r="G192" s="1006"/>
    </row>
    <row r="193" spans="1:8" ht="15" customHeight="1">
      <c r="A193" s="997"/>
      <c r="B193" s="998"/>
      <c r="C193" s="128" t="s">
        <v>217</v>
      </c>
      <c r="D193" s="182">
        <v>4.2499999999999998E-4</v>
      </c>
      <c r="E193" s="127">
        <v>4.2499999999999998E-4</v>
      </c>
      <c r="F193" s="999"/>
      <c r="G193" s="1006"/>
    </row>
    <row r="194" spans="1:8" ht="15" customHeight="1">
      <c r="A194" s="997"/>
      <c r="B194" s="998"/>
      <c r="C194" s="208" t="s">
        <v>211</v>
      </c>
      <c r="D194" s="209">
        <v>4.2099999999999999E-4</v>
      </c>
      <c r="E194" s="138">
        <v>4.2099999999999999E-4</v>
      </c>
      <c r="F194" s="999"/>
      <c r="G194" s="1006"/>
    </row>
    <row r="195" spans="1:8" ht="15" customHeight="1">
      <c r="A195" s="997" t="s">
        <v>322</v>
      </c>
      <c r="B195" s="998" t="s">
        <v>323</v>
      </c>
      <c r="C195" s="111" t="s">
        <v>191</v>
      </c>
      <c r="D195" s="210">
        <v>0</v>
      </c>
      <c r="E195" s="132">
        <v>0</v>
      </c>
      <c r="F195" s="999">
        <v>98.700897795384961</v>
      </c>
      <c r="G195" s="1006" t="s">
        <v>324</v>
      </c>
      <c r="H195" s="95"/>
    </row>
    <row r="196" spans="1:8" ht="15" customHeight="1">
      <c r="A196" s="997"/>
      <c r="B196" s="998"/>
      <c r="C196" s="113" t="s">
        <v>220</v>
      </c>
      <c r="D196" s="211">
        <v>5.9500000000000004E-4</v>
      </c>
      <c r="E196" s="153">
        <v>5.9500000000000004E-4</v>
      </c>
      <c r="F196" s="999"/>
      <c r="G196" s="1006"/>
    </row>
    <row r="197" spans="1:8" ht="15" customHeight="1">
      <c r="A197" s="997"/>
      <c r="B197" s="998"/>
      <c r="C197" s="208" t="s">
        <v>211</v>
      </c>
      <c r="D197" s="212">
        <v>1.26E-4</v>
      </c>
      <c r="E197" s="159">
        <v>1.26E-4</v>
      </c>
      <c r="F197" s="999"/>
      <c r="G197" s="1006"/>
    </row>
    <row r="198" spans="1:8" ht="15" customHeight="1">
      <c r="A198" s="997" t="s">
        <v>325</v>
      </c>
      <c r="B198" s="998" t="s">
        <v>326</v>
      </c>
      <c r="C198" s="131" t="s">
        <v>191</v>
      </c>
      <c r="D198" s="103">
        <v>0</v>
      </c>
      <c r="E198" s="104">
        <v>0</v>
      </c>
      <c r="F198" s="999">
        <v>85.475423948333514</v>
      </c>
      <c r="G198" s="1006" t="s">
        <v>214</v>
      </c>
      <c r="H198" s="95"/>
    </row>
    <row r="199" spans="1:8" ht="15" customHeight="1">
      <c r="A199" s="997"/>
      <c r="B199" s="998"/>
      <c r="C199" s="134" t="s">
        <v>220</v>
      </c>
      <c r="D199" s="106">
        <v>5.2099999999999998E-4</v>
      </c>
      <c r="E199" s="107">
        <v>5.2099999999999998E-4</v>
      </c>
      <c r="F199" s="999"/>
      <c r="G199" s="1006"/>
    </row>
    <row r="200" spans="1:8" ht="15" customHeight="1">
      <c r="A200" s="997"/>
      <c r="B200" s="998"/>
      <c r="C200" s="176" t="s">
        <v>211</v>
      </c>
      <c r="D200" s="116">
        <v>4.5199999999999998E-4</v>
      </c>
      <c r="E200" s="110">
        <v>4.5199999999999998E-4</v>
      </c>
      <c r="F200" s="999"/>
      <c r="G200" s="1006"/>
    </row>
    <row r="201" spans="1:8" ht="15" customHeight="1">
      <c r="A201" s="997" t="s">
        <v>327</v>
      </c>
      <c r="B201" s="998" t="s">
        <v>328</v>
      </c>
      <c r="C201" s="105" t="s">
        <v>191</v>
      </c>
      <c r="D201" s="103">
        <v>0</v>
      </c>
      <c r="E201" s="104">
        <v>0</v>
      </c>
      <c r="F201" s="999">
        <v>87.876749689775167</v>
      </c>
      <c r="G201" s="1006" t="s">
        <v>214</v>
      </c>
      <c r="H201" s="95"/>
    </row>
    <row r="202" spans="1:8" ht="15" customHeight="1">
      <c r="A202" s="997"/>
      <c r="B202" s="998"/>
      <c r="C202" s="118" t="s">
        <v>220</v>
      </c>
      <c r="D202" s="106">
        <v>6.1899999999999998E-4</v>
      </c>
      <c r="E202" s="107">
        <v>6.1899999999999998E-4</v>
      </c>
      <c r="F202" s="999"/>
      <c r="G202" s="1006"/>
    </row>
    <row r="203" spans="1:8" ht="15" customHeight="1">
      <c r="A203" s="997"/>
      <c r="B203" s="998"/>
      <c r="C203" s="208" t="s">
        <v>211</v>
      </c>
      <c r="D203" s="213">
        <v>5.1099999999999995E-4</v>
      </c>
      <c r="E203" s="201">
        <v>5.1099999999999995E-4</v>
      </c>
      <c r="F203" s="999"/>
      <c r="G203" s="1006"/>
    </row>
    <row r="204" spans="1:8" ht="15" customHeight="1">
      <c r="A204" s="997" t="s">
        <v>329</v>
      </c>
      <c r="B204" s="998" t="s">
        <v>330</v>
      </c>
      <c r="C204" s="131" t="s">
        <v>191</v>
      </c>
      <c r="D204" s="141">
        <v>0</v>
      </c>
      <c r="E204" s="141">
        <v>0</v>
      </c>
      <c r="F204" s="1033">
        <v>99.990321282481005</v>
      </c>
      <c r="G204" s="1006" t="s">
        <v>214</v>
      </c>
      <c r="H204" s="95"/>
    </row>
    <row r="205" spans="1:8" ht="15" customHeight="1">
      <c r="A205" s="997"/>
      <c r="B205" s="998"/>
      <c r="C205" s="134" t="s">
        <v>215</v>
      </c>
      <c r="D205" s="107">
        <v>0</v>
      </c>
      <c r="E205" s="107">
        <v>0</v>
      </c>
      <c r="F205" s="1033"/>
      <c r="G205" s="1006"/>
    </row>
    <row r="206" spans="1:8" ht="15" customHeight="1">
      <c r="A206" s="997"/>
      <c r="B206" s="998"/>
      <c r="C206" s="134" t="s">
        <v>216</v>
      </c>
      <c r="D206" s="107">
        <v>2.5599999999999999E-4</v>
      </c>
      <c r="E206" s="107">
        <v>2.5599999999999999E-4</v>
      </c>
      <c r="F206" s="1033"/>
      <c r="G206" s="1006"/>
    </row>
    <row r="207" spans="1:8" ht="15" customHeight="1">
      <c r="A207" s="997"/>
      <c r="B207" s="998"/>
      <c r="C207" s="134" t="s">
        <v>228</v>
      </c>
      <c r="D207" s="107">
        <v>0</v>
      </c>
      <c r="E207" s="107">
        <v>0</v>
      </c>
      <c r="F207" s="1033"/>
      <c r="G207" s="1006"/>
    </row>
    <row r="208" spans="1:8" ht="15" customHeight="1">
      <c r="A208" s="997"/>
      <c r="B208" s="998"/>
      <c r="C208" s="134" t="s">
        <v>229</v>
      </c>
      <c r="D208" s="107">
        <v>3.6999999999999999E-4</v>
      </c>
      <c r="E208" s="107">
        <v>3.6999999999999999E-4</v>
      </c>
      <c r="F208" s="1033"/>
      <c r="G208" s="1006"/>
    </row>
    <row r="209" spans="1:8" ht="15" customHeight="1">
      <c r="A209" s="997"/>
      <c r="B209" s="998"/>
      <c r="C209" s="134" t="s">
        <v>331</v>
      </c>
      <c r="D209" s="107">
        <v>4.6200000000000001E-4</v>
      </c>
      <c r="E209" s="107">
        <v>4.6200000000000001E-4</v>
      </c>
      <c r="F209" s="1033"/>
      <c r="G209" s="1006"/>
    </row>
    <row r="210" spans="1:8" ht="15" customHeight="1">
      <c r="A210" s="997"/>
      <c r="B210" s="998"/>
      <c r="C210" s="176" t="s">
        <v>211</v>
      </c>
      <c r="D210" s="116">
        <v>4.3899999999999999E-4</v>
      </c>
      <c r="E210" s="110">
        <v>4.3899999999999999E-4</v>
      </c>
      <c r="F210" s="1033"/>
      <c r="G210" s="1006"/>
    </row>
    <row r="211" spans="1:8" ht="15" customHeight="1">
      <c r="A211" s="997" t="s">
        <v>332</v>
      </c>
      <c r="B211" s="998" t="s">
        <v>333</v>
      </c>
      <c r="C211" s="105" t="s">
        <v>191</v>
      </c>
      <c r="D211" s="214">
        <v>0</v>
      </c>
      <c r="E211" s="104">
        <v>0</v>
      </c>
      <c r="F211" s="999" t="s">
        <v>186</v>
      </c>
      <c r="G211" s="1006"/>
      <c r="H211" s="95"/>
    </row>
    <row r="212" spans="1:8" ht="15" customHeight="1">
      <c r="A212" s="997"/>
      <c r="B212" s="998"/>
      <c r="C212" s="142" t="s">
        <v>220</v>
      </c>
      <c r="D212" s="91">
        <v>6.0599999999999998E-4</v>
      </c>
      <c r="E212" s="107">
        <v>6.0599999999999998E-4</v>
      </c>
      <c r="F212" s="999"/>
      <c r="G212" s="1006"/>
    </row>
    <row r="213" spans="1:8" ht="15" customHeight="1">
      <c r="A213" s="997"/>
      <c r="B213" s="998"/>
      <c r="C213" s="105" t="s">
        <v>211</v>
      </c>
      <c r="D213" s="119">
        <v>5.6200000000000011E-4</v>
      </c>
      <c r="E213" s="120">
        <v>5.6200000000000011E-4</v>
      </c>
      <c r="F213" s="999"/>
      <c r="G213" s="1006"/>
    </row>
    <row r="214" spans="1:8" ht="15" customHeight="1">
      <c r="A214" s="997" t="s">
        <v>334</v>
      </c>
      <c r="B214" s="998" t="s">
        <v>335</v>
      </c>
      <c r="C214" s="90" t="s">
        <v>191</v>
      </c>
      <c r="D214" s="214">
        <v>0</v>
      </c>
      <c r="E214" s="104">
        <v>0</v>
      </c>
      <c r="F214" s="999">
        <v>91.999996983038585</v>
      </c>
      <c r="G214" s="1006" t="s">
        <v>336</v>
      </c>
      <c r="H214" s="95"/>
    </row>
    <row r="215" spans="1:8" ht="15" customHeight="1">
      <c r="A215" s="997"/>
      <c r="B215" s="998"/>
      <c r="C215" s="142" t="s">
        <v>215</v>
      </c>
      <c r="D215" s="215">
        <v>0</v>
      </c>
      <c r="E215" s="107">
        <v>0</v>
      </c>
      <c r="F215" s="999"/>
      <c r="G215" s="1006"/>
    </row>
    <row r="216" spans="1:8" ht="15" customHeight="1">
      <c r="A216" s="997"/>
      <c r="B216" s="998"/>
      <c r="C216" s="142" t="s">
        <v>216</v>
      </c>
      <c r="D216" s="215">
        <v>0</v>
      </c>
      <c r="E216" s="107">
        <v>0</v>
      </c>
      <c r="F216" s="999"/>
      <c r="G216" s="1006"/>
    </row>
    <row r="217" spans="1:8" ht="15" customHeight="1">
      <c r="A217" s="997"/>
      <c r="B217" s="998"/>
      <c r="C217" s="105" t="s">
        <v>228</v>
      </c>
      <c r="D217" s="215">
        <v>0</v>
      </c>
      <c r="E217" s="107">
        <v>0</v>
      </c>
      <c r="F217" s="999"/>
      <c r="G217" s="1006"/>
    </row>
    <row r="218" spans="1:8" ht="15" customHeight="1">
      <c r="A218" s="997"/>
      <c r="B218" s="998"/>
      <c r="C218" s="142" t="s">
        <v>251</v>
      </c>
      <c r="D218" s="215">
        <v>3.3500000000000001E-4</v>
      </c>
      <c r="E218" s="107">
        <v>3.3500000000000001E-4</v>
      </c>
      <c r="F218" s="999"/>
      <c r="G218" s="1006"/>
    </row>
    <row r="219" spans="1:8" ht="15" customHeight="1">
      <c r="A219" s="997"/>
      <c r="B219" s="998"/>
      <c r="C219" s="179" t="s">
        <v>211</v>
      </c>
      <c r="D219" s="109">
        <v>3.1800000000000003E-4</v>
      </c>
      <c r="E219" s="110">
        <v>3.1800000000000003E-4</v>
      </c>
      <c r="F219" s="999"/>
      <c r="G219" s="1006"/>
    </row>
    <row r="220" spans="1:8" ht="15" customHeight="1">
      <c r="A220" s="997" t="s">
        <v>337</v>
      </c>
      <c r="B220" s="998" t="s">
        <v>338</v>
      </c>
      <c r="C220" s="216" t="s">
        <v>191</v>
      </c>
      <c r="D220" s="217">
        <v>3.86E-4</v>
      </c>
      <c r="E220" s="141">
        <v>3.86E-4</v>
      </c>
      <c r="F220" s="999" t="s">
        <v>186</v>
      </c>
      <c r="G220" s="1006"/>
      <c r="H220" s="95"/>
    </row>
    <row r="221" spans="1:8" ht="15" customHeight="1">
      <c r="A221" s="997"/>
      <c r="B221" s="998"/>
      <c r="C221" s="115" t="s">
        <v>215</v>
      </c>
      <c r="D221" s="217">
        <v>0</v>
      </c>
      <c r="E221" s="141">
        <v>0</v>
      </c>
      <c r="F221" s="999"/>
      <c r="G221" s="1006"/>
      <c r="H221" s="95"/>
    </row>
    <row r="222" spans="1:8" ht="15" customHeight="1">
      <c r="A222" s="997"/>
      <c r="B222" s="998"/>
      <c r="C222" s="114" t="s">
        <v>242</v>
      </c>
      <c r="D222" s="218">
        <v>2.05E-4</v>
      </c>
      <c r="E222" s="107">
        <v>2.05E-4</v>
      </c>
      <c r="F222" s="999"/>
      <c r="G222" s="1006"/>
    </row>
    <row r="223" spans="1:8" ht="15" customHeight="1">
      <c r="A223" s="997"/>
      <c r="B223" s="998"/>
      <c r="C223" s="105" t="s">
        <v>211</v>
      </c>
      <c r="D223" s="116">
        <v>1.8799999999999999E-4</v>
      </c>
      <c r="E223" s="120">
        <v>1.8799999999999999E-4</v>
      </c>
      <c r="F223" s="999"/>
      <c r="G223" s="1006"/>
    </row>
    <row r="224" spans="1:8" ht="15" customHeight="1">
      <c r="A224" s="997" t="s">
        <v>339</v>
      </c>
      <c r="B224" s="1024" t="s">
        <v>340</v>
      </c>
      <c r="C224" s="164" t="s">
        <v>191</v>
      </c>
      <c r="D224" s="219">
        <v>0</v>
      </c>
      <c r="E224" s="220">
        <v>0</v>
      </c>
      <c r="F224" s="999">
        <v>100</v>
      </c>
      <c r="G224" s="1006"/>
      <c r="H224" s="95"/>
    </row>
    <row r="225" spans="1:8" ht="15" customHeight="1">
      <c r="A225" s="997"/>
      <c r="B225" s="1024"/>
      <c r="C225" s="165" t="s">
        <v>220</v>
      </c>
      <c r="D225" s="218">
        <v>3.4099999999999999E-4</v>
      </c>
      <c r="E225" s="107">
        <v>3.4099999999999999E-4</v>
      </c>
      <c r="F225" s="999"/>
      <c r="G225" s="1006"/>
    </row>
    <row r="226" spans="1:8" ht="15" customHeight="1">
      <c r="A226" s="997"/>
      <c r="B226" s="1024"/>
      <c r="C226" s="167" t="s">
        <v>211</v>
      </c>
      <c r="D226" s="221">
        <v>3.4000000000000002E-4</v>
      </c>
      <c r="E226" s="138">
        <v>3.4000000000000002E-4</v>
      </c>
      <c r="F226" s="999"/>
      <c r="G226" s="1006"/>
    </row>
    <row r="227" spans="1:8" ht="15" customHeight="1">
      <c r="A227" s="997" t="s">
        <v>341</v>
      </c>
      <c r="B227" s="998" t="s">
        <v>342</v>
      </c>
      <c r="C227" s="216" t="s">
        <v>191</v>
      </c>
      <c r="D227" s="220">
        <v>4.1300000000000001E-4</v>
      </c>
      <c r="E227" s="220">
        <v>0</v>
      </c>
      <c r="F227" s="999">
        <v>80.03</v>
      </c>
      <c r="G227" s="1006" t="s">
        <v>343</v>
      </c>
      <c r="H227" s="95"/>
    </row>
    <row r="228" spans="1:8" ht="15" customHeight="1">
      <c r="A228" s="997"/>
      <c r="B228" s="998"/>
      <c r="C228" s="115" t="s">
        <v>215</v>
      </c>
      <c r="D228" s="106">
        <v>0</v>
      </c>
      <c r="E228" s="107">
        <v>0</v>
      </c>
      <c r="F228" s="999"/>
      <c r="G228" s="1006"/>
    </row>
    <row r="229" spans="1:8" ht="15" customHeight="1">
      <c r="A229" s="997"/>
      <c r="B229" s="998"/>
      <c r="C229" s="113" t="s">
        <v>216</v>
      </c>
      <c r="D229" s="222">
        <v>0</v>
      </c>
      <c r="E229" s="223">
        <v>0</v>
      </c>
      <c r="F229" s="999"/>
      <c r="G229" s="1006"/>
    </row>
    <row r="230" spans="1:8" ht="15" customHeight="1">
      <c r="A230" s="997"/>
      <c r="B230" s="998"/>
      <c r="C230" s="114" t="s">
        <v>228</v>
      </c>
      <c r="D230" s="224">
        <v>0</v>
      </c>
      <c r="E230" s="225">
        <v>0</v>
      </c>
      <c r="F230" s="999"/>
      <c r="G230" s="1006"/>
    </row>
    <row r="231" spans="1:8" ht="15" customHeight="1">
      <c r="A231" s="997"/>
      <c r="B231" s="998"/>
      <c r="C231" s="226" t="s">
        <v>284</v>
      </c>
      <c r="D231" s="140">
        <v>6.3299999999999999E-4</v>
      </c>
      <c r="E231" s="141">
        <v>6.3299999999999999E-4</v>
      </c>
      <c r="F231" s="999"/>
      <c r="G231" s="1006"/>
    </row>
    <row r="232" spans="1:8" ht="15" customHeight="1">
      <c r="A232" s="997"/>
      <c r="B232" s="998"/>
      <c r="C232" s="208" t="s">
        <v>211</v>
      </c>
      <c r="D232" s="116">
        <v>5.2700000000000002E-4</v>
      </c>
      <c r="E232" s="110">
        <v>5.2599999999999999E-4</v>
      </c>
      <c r="F232" s="999"/>
      <c r="G232" s="1006"/>
    </row>
    <row r="233" spans="1:8" ht="15" customHeight="1">
      <c r="A233" s="88" t="s">
        <v>344</v>
      </c>
      <c r="B233" s="89" t="s">
        <v>345</v>
      </c>
      <c r="C233" s="105"/>
      <c r="D233" s="227">
        <v>6.4700000000000001E-4</v>
      </c>
      <c r="E233" s="146">
        <v>6.4700000000000001E-4</v>
      </c>
      <c r="F233" s="93" t="s">
        <v>186</v>
      </c>
      <c r="G233" s="94"/>
      <c r="H233" s="95"/>
    </row>
    <row r="234" spans="1:8" ht="15" customHeight="1">
      <c r="A234" s="997" t="s">
        <v>346</v>
      </c>
      <c r="B234" s="998" t="s">
        <v>347</v>
      </c>
      <c r="C234" s="117" t="s">
        <v>191</v>
      </c>
      <c r="D234" s="228">
        <v>0</v>
      </c>
      <c r="E234" s="229">
        <v>0</v>
      </c>
      <c r="F234" s="999">
        <v>82.08</v>
      </c>
      <c r="G234" s="1006" t="s">
        <v>214</v>
      </c>
    </row>
    <row r="235" spans="1:8" ht="15" customHeight="1">
      <c r="A235" s="997"/>
      <c r="B235" s="998"/>
      <c r="C235" s="142" t="s">
        <v>215</v>
      </c>
      <c r="D235" s="230">
        <v>0</v>
      </c>
      <c r="E235" s="230">
        <v>0</v>
      </c>
      <c r="F235" s="999"/>
      <c r="G235" s="1006"/>
    </row>
    <row r="236" spans="1:8" ht="15" customHeight="1">
      <c r="A236" s="997"/>
      <c r="B236" s="998"/>
      <c r="C236" s="105" t="s">
        <v>216</v>
      </c>
      <c r="D236" s="140">
        <v>0</v>
      </c>
      <c r="E236" s="141">
        <v>0</v>
      </c>
      <c r="F236" s="999"/>
      <c r="G236" s="1006"/>
    </row>
    <row r="237" spans="1:8" ht="15" customHeight="1">
      <c r="A237" s="997"/>
      <c r="B237" s="998"/>
      <c r="C237" s="142" t="s">
        <v>228</v>
      </c>
      <c r="D237" s="106">
        <v>0</v>
      </c>
      <c r="E237" s="107">
        <v>0</v>
      </c>
      <c r="F237" s="999"/>
      <c r="G237" s="1006"/>
    </row>
    <row r="238" spans="1:8" ht="15" customHeight="1">
      <c r="A238" s="997"/>
      <c r="B238" s="998"/>
      <c r="C238" s="143" t="s">
        <v>206</v>
      </c>
      <c r="D238" s="106">
        <v>0</v>
      </c>
      <c r="E238" s="107">
        <v>0</v>
      </c>
      <c r="F238" s="999"/>
      <c r="G238" s="1006"/>
    </row>
    <row r="239" spans="1:8" ht="15" customHeight="1">
      <c r="A239" s="997"/>
      <c r="B239" s="998"/>
      <c r="C239" s="231" t="s">
        <v>348</v>
      </c>
      <c r="D239" s="106">
        <v>0</v>
      </c>
      <c r="E239" s="107">
        <v>0</v>
      </c>
      <c r="F239" s="999"/>
      <c r="G239" s="1006"/>
    </row>
    <row r="240" spans="1:8" ht="15" customHeight="1">
      <c r="A240" s="997"/>
      <c r="B240" s="998"/>
      <c r="C240" s="231" t="s">
        <v>349</v>
      </c>
      <c r="D240" s="106">
        <v>5.6999999999999998E-4</v>
      </c>
      <c r="E240" s="107">
        <v>5.6999999999999998E-4</v>
      </c>
      <c r="F240" s="999"/>
      <c r="G240" s="1006"/>
    </row>
    <row r="241" spans="1:8" ht="15" customHeight="1">
      <c r="A241" s="997"/>
      <c r="B241" s="998"/>
      <c r="C241" s="175" t="s">
        <v>211</v>
      </c>
      <c r="D241" s="232">
        <v>9.5000000000000005E-5</v>
      </c>
      <c r="E241" s="233">
        <v>9.5000000000000005E-5</v>
      </c>
      <c r="F241" s="999"/>
      <c r="G241" s="1006"/>
    </row>
    <row r="242" spans="1:8" ht="15" customHeight="1">
      <c r="A242" s="997" t="s">
        <v>350</v>
      </c>
      <c r="B242" s="998" t="s">
        <v>351</v>
      </c>
      <c r="C242" s="131" t="s">
        <v>191</v>
      </c>
      <c r="D242" s="141">
        <v>0</v>
      </c>
      <c r="E242" s="141">
        <v>0</v>
      </c>
      <c r="F242" s="999" t="s">
        <v>186</v>
      </c>
      <c r="G242" s="1006"/>
      <c r="H242" s="95"/>
    </row>
    <row r="243" spans="1:8" ht="15" customHeight="1">
      <c r="A243" s="997"/>
      <c r="B243" s="998"/>
      <c r="C243" s="134" t="s">
        <v>215</v>
      </c>
      <c r="D243" s="107">
        <v>2.52E-4</v>
      </c>
      <c r="E243" s="107">
        <v>2.52E-4</v>
      </c>
      <c r="F243" s="999"/>
      <c r="G243" s="1006"/>
    </row>
    <row r="244" spans="1:8" ht="15" customHeight="1">
      <c r="A244" s="997"/>
      <c r="B244" s="998"/>
      <c r="C244" s="134" t="s">
        <v>242</v>
      </c>
      <c r="D244" s="107">
        <v>5.2400000000000005E-4</v>
      </c>
      <c r="E244" s="107">
        <v>5.2400000000000005E-4</v>
      </c>
      <c r="F244" s="999"/>
      <c r="G244" s="1006"/>
    </row>
    <row r="245" spans="1:8" ht="15" customHeight="1">
      <c r="A245" s="997"/>
      <c r="B245" s="998"/>
      <c r="C245" s="176" t="s">
        <v>211</v>
      </c>
      <c r="D245" s="116">
        <v>3.1300000000000002E-4</v>
      </c>
      <c r="E245" s="110">
        <v>3.1300000000000002E-4</v>
      </c>
      <c r="F245" s="999"/>
      <c r="G245" s="1006"/>
    </row>
    <row r="246" spans="1:8" ht="15" customHeight="1">
      <c r="A246" s="997" t="s">
        <v>352</v>
      </c>
      <c r="B246" s="998" t="s">
        <v>353</v>
      </c>
      <c r="C246" s="234" t="s">
        <v>191</v>
      </c>
      <c r="D246" s="103">
        <v>0</v>
      </c>
      <c r="E246" s="104">
        <v>0</v>
      </c>
      <c r="F246" s="999" t="s">
        <v>186</v>
      </c>
      <c r="G246" s="1006"/>
      <c r="H246" s="95"/>
    </row>
    <row r="247" spans="1:8" ht="15" customHeight="1">
      <c r="A247" s="997"/>
      <c r="B247" s="998"/>
      <c r="C247" s="134" t="s">
        <v>215</v>
      </c>
      <c r="D247" s="106">
        <v>0</v>
      </c>
      <c r="E247" s="107">
        <v>0</v>
      </c>
      <c r="F247" s="999"/>
      <c r="G247" s="1006"/>
    </row>
    <row r="248" spans="1:8" ht="15" customHeight="1">
      <c r="A248" s="997"/>
      <c r="B248" s="998"/>
      <c r="C248" s="134" t="s">
        <v>242</v>
      </c>
      <c r="D248" s="174" t="s">
        <v>185</v>
      </c>
      <c r="E248" s="120" t="s">
        <v>185</v>
      </c>
      <c r="F248" s="999"/>
      <c r="G248" s="1006"/>
    </row>
    <row r="249" spans="1:8" ht="15" customHeight="1">
      <c r="A249" s="997"/>
      <c r="B249" s="998"/>
      <c r="C249" s="176" t="s">
        <v>211</v>
      </c>
      <c r="D249" s="116" t="s">
        <v>185</v>
      </c>
      <c r="E249" s="110" t="s">
        <v>185</v>
      </c>
      <c r="F249" s="999"/>
      <c r="G249" s="1006"/>
    </row>
    <row r="250" spans="1:8" ht="15" customHeight="1">
      <c r="A250" s="997" t="s">
        <v>354</v>
      </c>
      <c r="B250" s="998" t="s">
        <v>355</v>
      </c>
      <c r="C250" s="105" t="s">
        <v>191</v>
      </c>
      <c r="D250" s="103">
        <v>0</v>
      </c>
      <c r="E250" s="104">
        <v>0</v>
      </c>
      <c r="F250" s="999">
        <v>64.44675685050295</v>
      </c>
      <c r="G250" s="1006" t="s">
        <v>223</v>
      </c>
      <c r="H250" s="95"/>
    </row>
    <row r="251" spans="1:8" ht="15" customHeight="1">
      <c r="A251" s="997"/>
      <c r="B251" s="998"/>
      <c r="C251" s="118" t="s">
        <v>215</v>
      </c>
      <c r="D251" s="106">
        <v>0</v>
      </c>
      <c r="E251" s="107">
        <v>0</v>
      </c>
      <c r="F251" s="999"/>
      <c r="G251" s="1006"/>
    </row>
    <row r="252" spans="1:8" ht="15" customHeight="1">
      <c r="A252" s="997"/>
      <c r="B252" s="998"/>
      <c r="C252" s="118" t="s">
        <v>242</v>
      </c>
      <c r="D252" s="106">
        <v>7.4899999999999999E-4</v>
      </c>
      <c r="E252" s="107">
        <v>7.4899999999999999E-4</v>
      </c>
      <c r="F252" s="999"/>
      <c r="G252" s="1006"/>
    </row>
    <row r="253" spans="1:8" ht="15" customHeight="1">
      <c r="A253" s="997"/>
      <c r="B253" s="998"/>
      <c r="C253" s="108" t="s">
        <v>211</v>
      </c>
      <c r="D253" s="119">
        <v>3.8299999999999999E-4</v>
      </c>
      <c r="E253" s="120">
        <v>3.8299999999999999E-4</v>
      </c>
      <c r="F253" s="999"/>
      <c r="G253" s="1006"/>
    </row>
    <row r="254" spans="1:8" ht="15" customHeight="1">
      <c r="A254" s="88" t="s">
        <v>356</v>
      </c>
      <c r="B254" s="89" t="s">
        <v>357</v>
      </c>
      <c r="C254" s="97"/>
      <c r="D254" s="98">
        <v>3.4099999999999999E-4</v>
      </c>
      <c r="E254" s="235">
        <v>3.4099999999999999E-4</v>
      </c>
      <c r="F254" s="93">
        <v>100</v>
      </c>
      <c r="G254" s="94"/>
      <c r="H254" s="95"/>
    </row>
    <row r="255" spans="1:8" ht="15" customHeight="1">
      <c r="A255" s="88" t="s">
        <v>358</v>
      </c>
      <c r="B255" s="89" t="s">
        <v>359</v>
      </c>
      <c r="C255" s="105"/>
      <c r="D255" s="236">
        <v>3.5300000000000002E-4</v>
      </c>
      <c r="E255" s="237">
        <v>3.5300000000000002E-4</v>
      </c>
      <c r="F255" s="112">
        <v>100</v>
      </c>
      <c r="G255" s="94"/>
      <c r="H255" s="95"/>
    </row>
    <row r="256" spans="1:8" ht="26">
      <c r="A256" s="88" t="s">
        <v>360</v>
      </c>
      <c r="B256" s="89" t="s">
        <v>361</v>
      </c>
      <c r="C256" s="97"/>
      <c r="D256" s="98">
        <v>5.22E-4</v>
      </c>
      <c r="E256" s="99">
        <v>5.22E-4</v>
      </c>
      <c r="F256" s="93">
        <v>89.039301310043669</v>
      </c>
      <c r="G256" s="94" t="s">
        <v>214</v>
      </c>
      <c r="H256" s="95"/>
    </row>
    <row r="257" spans="1:8" ht="15" customHeight="1">
      <c r="A257" s="997" t="s">
        <v>362</v>
      </c>
      <c r="B257" s="998" t="s">
        <v>363</v>
      </c>
      <c r="C257" s="90" t="s">
        <v>191</v>
      </c>
      <c r="D257" s="214">
        <v>0</v>
      </c>
      <c r="E257" s="238">
        <v>0</v>
      </c>
      <c r="F257" s="999">
        <v>98.872326179652532</v>
      </c>
      <c r="G257" s="1006" t="s">
        <v>364</v>
      </c>
      <c r="H257" s="95"/>
    </row>
    <row r="258" spans="1:8" ht="15" customHeight="1">
      <c r="A258" s="997"/>
      <c r="B258" s="998"/>
      <c r="C258" s="142" t="s">
        <v>215</v>
      </c>
      <c r="D258" s="215">
        <v>0</v>
      </c>
      <c r="E258" s="239">
        <v>0</v>
      </c>
      <c r="F258" s="999"/>
      <c r="G258" s="1006"/>
    </row>
    <row r="259" spans="1:8" ht="15" customHeight="1">
      <c r="A259" s="997"/>
      <c r="B259" s="998"/>
      <c r="C259" s="105" t="s">
        <v>216</v>
      </c>
      <c r="D259" s="215">
        <v>1E-4</v>
      </c>
      <c r="E259" s="239">
        <v>1E-4</v>
      </c>
      <c r="F259" s="999"/>
      <c r="G259" s="1006"/>
    </row>
    <row r="260" spans="1:8" ht="15" customHeight="1">
      <c r="A260" s="997"/>
      <c r="B260" s="998"/>
      <c r="C260" s="118" t="s">
        <v>228</v>
      </c>
      <c r="D260" s="215">
        <v>2.5000000000000001E-4</v>
      </c>
      <c r="E260" s="239">
        <v>2.5000000000000001E-4</v>
      </c>
      <c r="F260" s="999"/>
      <c r="G260" s="1006"/>
    </row>
    <row r="261" spans="1:8" ht="15" customHeight="1">
      <c r="A261" s="997"/>
      <c r="B261" s="998"/>
      <c r="C261" s="118" t="s">
        <v>251</v>
      </c>
      <c r="D261" s="215">
        <v>6.2799999999999998E-4</v>
      </c>
      <c r="E261" s="239">
        <v>6.2799999999999998E-4</v>
      </c>
      <c r="F261" s="999"/>
      <c r="G261" s="1006"/>
    </row>
    <row r="262" spans="1:8" ht="15" customHeight="1">
      <c r="A262" s="997"/>
      <c r="B262" s="998"/>
      <c r="C262" s="175" t="s">
        <v>211</v>
      </c>
      <c r="D262" s="109">
        <v>5.2899999999999996E-4</v>
      </c>
      <c r="E262" s="110">
        <v>5.2899999999999996E-4</v>
      </c>
      <c r="F262" s="999"/>
      <c r="G262" s="1006"/>
    </row>
    <row r="263" spans="1:8" ht="15" customHeight="1">
      <c r="A263" s="997" t="s">
        <v>365</v>
      </c>
      <c r="B263" s="998" t="s">
        <v>366</v>
      </c>
      <c r="C263" s="131" t="s">
        <v>191</v>
      </c>
      <c r="D263" s="103">
        <v>0</v>
      </c>
      <c r="E263" s="104">
        <v>0</v>
      </c>
      <c r="F263" s="999">
        <v>99.863966431457612</v>
      </c>
      <c r="G263" s="1006" t="s">
        <v>367</v>
      </c>
      <c r="H263" s="95"/>
    </row>
    <row r="264" spans="1:8" ht="15" customHeight="1">
      <c r="A264" s="997"/>
      <c r="B264" s="998"/>
      <c r="C264" s="134" t="s">
        <v>215</v>
      </c>
      <c r="D264" s="106">
        <v>0</v>
      </c>
      <c r="E264" s="107">
        <v>0</v>
      </c>
      <c r="F264" s="999"/>
      <c r="G264" s="1006"/>
    </row>
    <row r="265" spans="1:8" ht="15" customHeight="1">
      <c r="A265" s="997"/>
      <c r="B265" s="998"/>
      <c r="C265" s="134" t="s">
        <v>242</v>
      </c>
      <c r="D265" s="106">
        <v>5.53E-4</v>
      </c>
      <c r="E265" s="107">
        <v>5.53E-4</v>
      </c>
      <c r="F265" s="999"/>
      <c r="G265" s="1006"/>
    </row>
    <row r="266" spans="1:8" ht="15" customHeight="1">
      <c r="A266" s="997"/>
      <c r="B266" s="998"/>
      <c r="C266" s="176" t="s">
        <v>211</v>
      </c>
      <c r="D266" s="116">
        <v>5.31E-4</v>
      </c>
      <c r="E266" s="110">
        <v>5.31E-4</v>
      </c>
      <c r="F266" s="999"/>
      <c r="G266" s="1006"/>
    </row>
    <row r="267" spans="1:8" ht="15" customHeight="1">
      <c r="A267" s="88" t="s">
        <v>368</v>
      </c>
      <c r="B267" s="89" t="s">
        <v>369</v>
      </c>
      <c r="C267" s="179"/>
      <c r="D267" s="98">
        <v>5.0500000000000002E-4</v>
      </c>
      <c r="E267" s="99">
        <v>5.0500000000000002E-4</v>
      </c>
      <c r="F267" s="93">
        <v>100</v>
      </c>
      <c r="G267" s="94"/>
      <c r="H267" s="95"/>
    </row>
    <row r="268" spans="1:8" ht="15" customHeight="1">
      <c r="A268" s="88" t="s">
        <v>370</v>
      </c>
      <c r="B268" s="89" t="s">
        <v>371</v>
      </c>
      <c r="C268" s="90"/>
      <c r="D268" s="98">
        <v>4.7399999999999997E-4</v>
      </c>
      <c r="E268" s="99">
        <v>4.7399999999999997E-4</v>
      </c>
      <c r="F268" s="93">
        <v>100</v>
      </c>
      <c r="G268" s="94"/>
      <c r="H268" s="95"/>
    </row>
    <row r="269" spans="1:8" ht="15" customHeight="1">
      <c r="A269" s="997" t="s">
        <v>372</v>
      </c>
      <c r="B269" s="998" t="s">
        <v>373</v>
      </c>
      <c r="C269" s="131" t="s">
        <v>191</v>
      </c>
      <c r="D269" s="103">
        <v>0</v>
      </c>
      <c r="E269" s="104">
        <v>0</v>
      </c>
      <c r="F269" s="999">
        <v>100</v>
      </c>
      <c r="G269" s="1006"/>
      <c r="H269" s="95"/>
    </row>
    <row r="270" spans="1:8" ht="15" customHeight="1">
      <c r="A270" s="997"/>
      <c r="B270" s="998"/>
      <c r="C270" s="134" t="s">
        <v>215</v>
      </c>
      <c r="D270" s="106">
        <v>3.86E-4</v>
      </c>
      <c r="E270" s="107">
        <v>3.86E-4</v>
      </c>
      <c r="F270" s="999"/>
      <c r="G270" s="1006"/>
    </row>
    <row r="271" spans="1:8" ht="15" customHeight="1">
      <c r="A271" s="997"/>
      <c r="B271" s="998"/>
      <c r="C271" s="134" t="s">
        <v>242</v>
      </c>
      <c r="D271" s="106">
        <v>3.4099999999999999E-4</v>
      </c>
      <c r="E271" s="107">
        <v>3.4099999999999999E-4</v>
      </c>
      <c r="F271" s="999"/>
      <c r="G271" s="1006"/>
    </row>
    <row r="272" spans="1:8" ht="15" customHeight="1">
      <c r="A272" s="997"/>
      <c r="B272" s="998"/>
      <c r="C272" s="176" t="s">
        <v>211</v>
      </c>
      <c r="D272" s="116">
        <v>3.3700000000000001E-4</v>
      </c>
      <c r="E272" s="110">
        <v>3.3700000000000001E-4</v>
      </c>
      <c r="F272" s="999"/>
      <c r="G272" s="1006"/>
    </row>
    <row r="273" spans="1:8" ht="15" customHeight="1">
      <c r="A273" s="997" t="s">
        <v>374</v>
      </c>
      <c r="B273" s="998" t="s">
        <v>375</v>
      </c>
      <c r="C273" s="177" t="s">
        <v>191</v>
      </c>
      <c r="D273" s="103">
        <v>0</v>
      </c>
      <c r="E273" s="104">
        <v>0</v>
      </c>
      <c r="F273" s="999">
        <v>97.63</v>
      </c>
      <c r="G273" s="1006" t="s">
        <v>214</v>
      </c>
      <c r="H273" s="95"/>
    </row>
    <row r="274" spans="1:8" ht="15" customHeight="1">
      <c r="A274" s="997"/>
      <c r="B274" s="998"/>
      <c r="C274" s="142" t="s">
        <v>215</v>
      </c>
      <c r="D274" s="140">
        <v>3.01E-4</v>
      </c>
      <c r="E274" s="141">
        <v>3.01E-4</v>
      </c>
      <c r="F274" s="999"/>
      <c r="G274" s="1006"/>
      <c r="H274" s="95"/>
    </row>
    <row r="275" spans="1:8" ht="15" customHeight="1">
      <c r="A275" s="997"/>
      <c r="B275" s="998"/>
      <c r="C275" s="105" t="s">
        <v>242</v>
      </c>
      <c r="D275" s="106">
        <v>5.6400000000000005E-4</v>
      </c>
      <c r="E275" s="107">
        <v>5.6400000000000005E-4</v>
      </c>
      <c r="F275" s="999"/>
      <c r="G275" s="1006"/>
    </row>
    <row r="276" spans="1:8" ht="15" customHeight="1">
      <c r="A276" s="997"/>
      <c r="B276" s="998"/>
      <c r="C276" s="108" t="s">
        <v>211</v>
      </c>
      <c r="D276" s="109">
        <v>4.2700000000000002E-4</v>
      </c>
      <c r="E276" s="110">
        <v>4.2700000000000002E-4</v>
      </c>
      <c r="F276" s="999"/>
      <c r="G276" s="1006"/>
    </row>
    <row r="277" spans="1:8" ht="26.25" customHeight="1">
      <c r="A277" s="88" t="s">
        <v>376</v>
      </c>
      <c r="B277" s="89" t="s">
        <v>377</v>
      </c>
      <c r="C277" s="97"/>
      <c r="D277" s="98">
        <v>5.5599999999999996E-4</v>
      </c>
      <c r="E277" s="99">
        <v>5.5599999999999996E-4</v>
      </c>
      <c r="F277" s="93">
        <v>83.687809218932415</v>
      </c>
      <c r="G277" s="94" t="s">
        <v>214</v>
      </c>
    </row>
    <row r="278" spans="1:8" ht="15" customHeight="1">
      <c r="A278" s="997" t="s">
        <v>378</v>
      </c>
      <c r="B278" s="998" t="s">
        <v>379</v>
      </c>
      <c r="C278" s="117" t="s">
        <v>191</v>
      </c>
      <c r="D278" s="197">
        <v>3.2000000000000003E-4</v>
      </c>
      <c r="E278" s="198">
        <v>3.2000000000000003E-4</v>
      </c>
      <c r="F278" s="999">
        <v>99.472346603420505</v>
      </c>
      <c r="G278" s="1006" t="s">
        <v>223</v>
      </c>
      <c r="H278" s="95"/>
    </row>
    <row r="279" spans="1:8" ht="15" customHeight="1">
      <c r="A279" s="997"/>
      <c r="B279" s="998"/>
      <c r="C279" s="142" t="s">
        <v>215</v>
      </c>
      <c r="D279" s="106">
        <v>0</v>
      </c>
      <c r="E279" s="107">
        <v>0</v>
      </c>
      <c r="F279" s="999"/>
      <c r="G279" s="1006"/>
    </row>
    <row r="280" spans="1:8" ht="15" customHeight="1">
      <c r="A280" s="997"/>
      <c r="B280" s="998"/>
      <c r="C280" s="105" t="s">
        <v>380</v>
      </c>
      <c r="D280" s="106">
        <v>5.0699999999999996E-4</v>
      </c>
      <c r="E280" s="107">
        <v>5.0699999999999996E-4</v>
      </c>
      <c r="F280" s="999"/>
      <c r="G280" s="1006"/>
    </row>
    <row r="281" spans="1:8" ht="15" customHeight="1">
      <c r="A281" s="997"/>
      <c r="B281" s="998"/>
      <c r="C281" s="108" t="s">
        <v>211</v>
      </c>
      <c r="D281" s="109">
        <v>4.6999999999999999E-4</v>
      </c>
      <c r="E281" s="110">
        <v>4.6999999999999999E-4</v>
      </c>
      <c r="F281" s="999"/>
      <c r="G281" s="1006"/>
    </row>
    <row r="282" spans="1:8" ht="15" customHeight="1">
      <c r="A282" s="997" t="s">
        <v>381</v>
      </c>
      <c r="B282" s="998" t="s">
        <v>382</v>
      </c>
      <c r="C282" s="102" t="s">
        <v>191</v>
      </c>
      <c r="D282" s="103">
        <v>0</v>
      </c>
      <c r="E282" s="104">
        <v>0</v>
      </c>
      <c r="F282" s="1033">
        <v>75.494448014327986</v>
      </c>
      <c r="G282" s="1006" t="s">
        <v>383</v>
      </c>
      <c r="H282" s="95"/>
    </row>
    <row r="283" spans="1:8" ht="15" customHeight="1">
      <c r="A283" s="997"/>
      <c r="B283" s="998"/>
      <c r="C283" s="142" t="s">
        <v>215</v>
      </c>
      <c r="D283" s="106">
        <v>5.2800000000000004E-4</v>
      </c>
      <c r="E283" s="107">
        <v>5.2800000000000004E-4</v>
      </c>
      <c r="F283" s="1033"/>
      <c r="G283" s="1006"/>
    </row>
    <row r="284" spans="1:8" ht="15" customHeight="1">
      <c r="A284" s="997"/>
      <c r="B284" s="998"/>
      <c r="C284" s="105" t="s">
        <v>216</v>
      </c>
      <c r="D284" s="106">
        <v>4.0000000000000002E-4</v>
      </c>
      <c r="E284" s="107">
        <v>4.0000000000000002E-4</v>
      </c>
      <c r="F284" s="1033"/>
      <c r="G284" s="1006"/>
    </row>
    <row r="285" spans="1:8" ht="15" customHeight="1">
      <c r="A285" s="997"/>
      <c r="B285" s="998"/>
      <c r="C285" s="118" t="s">
        <v>228</v>
      </c>
      <c r="D285" s="106">
        <v>2.7E-4</v>
      </c>
      <c r="E285" s="107">
        <v>2.7E-4</v>
      </c>
      <c r="F285" s="1033"/>
      <c r="G285" s="1006"/>
    </row>
    <row r="286" spans="1:8" ht="15" customHeight="1">
      <c r="A286" s="997"/>
      <c r="B286" s="998"/>
      <c r="C286" s="118" t="s">
        <v>229</v>
      </c>
      <c r="D286" s="106">
        <v>1.2999999999999999E-4</v>
      </c>
      <c r="E286" s="107">
        <v>1.2999999999999999E-4</v>
      </c>
      <c r="F286" s="1033"/>
      <c r="G286" s="1006"/>
    </row>
    <row r="287" spans="1:8" ht="15" customHeight="1">
      <c r="A287" s="997"/>
      <c r="B287" s="998"/>
      <c r="C287" s="118" t="s">
        <v>230</v>
      </c>
      <c r="D287" s="106">
        <v>2.9E-4</v>
      </c>
      <c r="E287" s="107">
        <v>2.9E-4</v>
      </c>
      <c r="F287" s="1033"/>
      <c r="G287" s="1006"/>
    </row>
    <row r="288" spans="1:8" ht="15" customHeight="1">
      <c r="A288" s="997"/>
      <c r="B288" s="998"/>
      <c r="C288" s="142" t="s">
        <v>231</v>
      </c>
      <c r="D288" s="106">
        <v>3.8999999999999999E-4</v>
      </c>
      <c r="E288" s="107">
        <v>3.8999999999999999E-4</v>
      </c>
      <c r="F288" s="1033"/>
      <c r="G288" s="1006"/>
    </row>
    <row r="289" spans="1:8" ht="15" customHeight="1">
      <c r="A289" s="997"/>
      <c r="B289" s="998"/>
      <c r="C289" s="105" t="s">
        <v>232</v>
      </c>
      <c r="D289" s="106">
        <v>4.8999999999999998E-4</v>
      </c>
      <c r="E289" s="107">
        <v>4.8999999999999998E-4</v>
      </c>
      <c r="F289" s="1033"/>
      <c r="G289" s="1006"/>
    </row>
    <row r="290" spans="1:8" ht="15" customHeight="1">
      <c r="A290" s="997"/>
      <c r="B290" s="998"/>
      <c r="C290" s="142" t="s">
        <v>384</v>
      </c>
      <c r="D290" s="174" t="s">
        <v>185</v>
      </c>
      <c r="E290" s="120" t="s">
        <v>185</v>
      </c>
      <c r="F290" s="1033"/>
      <c r="G290" s="1006"/>
    </row>
    <row r="291" spans="1:8" ht="15" customHeight="1">
      <c r="A291" s="997"/>
      <c r="B291" s="998"/>
      <c r="C291" s="179" t="s">
        <v>211</v>
      </c>
      <c r="D291" s="109">
        <v>5.8399999999999999E-4</v>
      </c>
      <c r="E291" s="110">
        <v>5.8399999999999999E-4</v>
      </c>
      <c r="F291" s="1033"/>
      <c r="G291" s="1006"/>
    </row>
    <row r="292" spans="1:8" ht="15" customHeight="1">
      <c r="A292" s="997" t="s">
        <v>385</v>
      </c>
      <c r="B292" s="998" t="s">
        <v>386</v>
      </c>
      <c r="C292" s="102" t="s">
        <v>191</v>
      </c>
      <c r="D292" s="240">
        <v>0</v>
      </c>
      <c r="E292" s="241">
        <v>0</v>
      </c>
      <c r="F292" s="999">
        <v>63.354338347503813</v>
      </c>
      <c r="G292" s="1006" t="s">
        <v>214</v>
      </c>
      <c r="H292" s="95"/>
    </row>
    <row r="293" spans="1:8" ht="15" customHeight="1">
      <c r="A293" s="997"/>
      <c r="B293" s="998"/>
      <c r="C293" s="105" t="s">
        <v>215</v>
      </c>
      <c r="D293" s="242">
        <v>2.9999999999999997E-4</v>
      </c>
      <c r="E293" s="243">
        <v>2.9999999999999997E-4</v>
      </c>
      <c r="F293" s="999"/>
      <c r="G293" s="1006"/>
    </row>
    <row r="294" spans="1:8" ht="15" customHeight="1">
      <c r="A294" s="997"/>
      <c r="B294" s="998"/>
      <c r="C294" s="118" t="s">
        <v>216</v>
      </c>
      <c r="D294" s="240">
        <v>4.0000000000000002E-4</v>
      </c>
      <c r="E294" s="241">
        <v>4.0000000000000002E-4</v>
      </c>
      <c r="F294" s="999"/>
      <c r="G294" s="1006"/>
    </row>
    <row r="295" spans="1:8" ht="15" customHeight="1">
      <c r="A295" s="997"/>
      <c r="B295" s="998"/>
      <c r="C295" s="142" t="s">
        <v>217</v>
      </c>
      <c r="D295" s="242">
        <v>5.8100000000000003E-4</v>
      </c>
      <c r="E295" s="243">
        <v>5.8100000000000003E-4</v>
      </c>
      <c r="F295" s="999"/>
      <c r="G295" s="1006"/>
    </row>
    <row r="296" spans="1:8" ht="15" customHeight="1">
      <c r="A296" s="997"/>
      <c r="B296" s="998"/>
      <c r="C296" s="179" t="s">
        <v>211</v>
      </c>
      <c r="D296" s="244">
        <v>4.6500000000000003E-4</v>
      </c>
      <c r="E296" s="245">
        <v>4.6500000000000003E-4</v>
      </c>
      <c r="F296" s="999"/>
      <c r="G296" s="1006"/>
    </row>
    <row r="297" spans="1:8" ht="15" customHeight="1">
      <c r="A297" s="88" t="s">
        <v>387</v>
      </c>
      <c r="B297" s="89" t="s">
        <v>388</v>
      </c>
      <c r="C297" s="90"/>
      <c r="D297" s="98">
        <v>5.6099999999999998E-4</v>
      </c>
      <c r="E297" s="99">
        <v>5.6099999999999998E-4</v>
      </c>
      <c r="F297" s="93">
        <v>100</v>
      </c>
      <c r="G297" s="94"/>
      <c r="H297" s="95"/>
    </row>
    <row r="298" spans="1:8" ht="15" customHeight="1">
      <c r="A298" s="997" t="s">
        <v>389</v>
      </c>
      <c r="B298" s="998" t="s">
        <v>390</v>
      </c>
      <c r="C298" s="90" t="s">
        <v>191</v>
      </c>
      <c r="D298" s="104">
        <v>0</v>
      </c>
      <c r="E298" s="104">
        <v>0</v>
      </c>
      <c r="F298" s="999">
        <v>88.255782932816956</v>
      </c>
      <c r="G298" s="1006" t="s">
        <v>214</v>
      </c>
      <c r="H298" s="95"/>
    </row>
    <row r="299" spans="1:8" ht="15" customHeight="1">
      <c r="A299" s="997"/>
      <c r="B299" s="998"/>
      <c r="C299" s="118" t="s">
        <v>215</v>
      </c>
      <c r="D299" s="107">
        <v>0</v>
      </c>
      <c r="E299" s="107">
        <v>0</v>
      </c>
      <c r="F299" s="999"/>
      <c r="G299" s="1006"/>
    </row>
    <row r="300" spans="1:8" ht="15" customHeight="1">
      <c r="A300" s="997"/>
      <c r="B300" s="998"/>
      <c r="C300" s="118" t="s">
        <v>216</v>
      </c>
      <c r="D300" s="107">
        <v>3.4299999999999999E-4</v>
      </c>
      <c r="E300" s="107">
        <v>3.4299999999999999E-4</v>
      </c>
      <c r="F300" s="999"/>
      <c r="G300" s="1006"/>
    </row>
    <row r="301" spans="1:8" ht="15" customHeight="1">
      <c r="A301" s="997"/>
      <c r="B301" s="998"/>
      <c r="C301" s="118" t="s">
        <v>217</v>
      </c>
      <c r="D301" s="107">
        <v>4.8700000000000002E-4</v>
      </c>
      <c r="E301" s="107">
        <v>4.8700000000000002E-4</v>
      </c>
      <c r="F301" s="999"/>
      <c r="G301" s="1006"/>
    </row>
    <row r="302" spans="1:8" ht="15" customHeight="1">
      <c r="A302" s="997"/>
      <c r="B302" s="998"/>
      <c r="C302" s="108" t="s">
        <v>211</v>
      </c>
      <c r="D302" s="213">
        <v>4.84E-4</v>
      </c>
      <c r="E302" s="201">
        <v>4.84E-4</v>
      </c>
      <c r="F302" s="999"/>
      <c r="G302" s="1006"/>
    </row>
    <row r="303" spans="1:8" ht="15" customHeight="1">
      <c r="A303" s="997" t="s">
        <v>391</v>
      </c>
      <c r="B303" s="998" t="s">
        <v>392</v>
      </c>
      <c r="C303" s="105" t="s">
        <v>191</v>
      </c>
      <c r="D303" s="140">
        <v>3.86E-4</v>
      </c>
      <c r="E303" s="141">
        <v>0</v>
      </c>
      <c r="F303" s="999">
        <v>100</v>
      </c>
      <c r="G303" s="1006"/>
      <c r="H303" s="95"/>
    </row>
    <row r="304" spans="1:8" ht="15" customHeight="1">
      <c r="A304" s="997"/>
      <c r="B304" s="998"/>
      <c r="C304" s="118" t="s">
        <v>220</v>
      </c>
      <c r="D304" s="106">
        <v>2.8899999999999998E-4</v>
      </c>
      <c r="E304" s="107">
        <v>2.8899999999999998E-4</v>
      </c>
      <c r="F304" s="999"/>
      <c r="G304" s="1006"/>
    </row>
    <row r="305" spans="1:8" ht="15" customHeight="1">
      <c r="A305" s="1057"/>
      <c r="B305" s="1011"/>
      <c r="C305" s="108" t="s">
        <v>211</v>
      </c>
      <c r="D305" s="109">
        <v>2.8899999999999998E-4</v>
      </c>
      <c r="E305" s="110">
        <v>2.8800000000000001E-4</v>
      </c>
      <c r="F305" s="1013"/>
      <c r="G305" s="1058"/>
    </row>
    <row r="306" spans="1:8" ht="30" customHeight="1">
      <c r="A306" s="249" t="s">
        <v>393</v>
      </c>
      <c r="B306" s="250" t="s">
        <v>394</v>
      </c>
      <c r="C306" s="97"/>
      <c r="D306" s="98">
        <v>5.8799999999999998E-4</v>
      </c>
      <c r="E306" s="235">
        <v>5.8799999999999998E-4</v>
      </c>
      <c r="F306" s="251">
        <v>70.124462997934828</v>
      </c>
      <c r="G306" s="252" t="s">
        <v>214</v>
      </c>
      <c r="H306" s="95"/>
    </row>
    <row r="307" spans="1:8">
      <c r="A307" s="1007" t="s">
        <v>395</v>
      </c>
      <c r="B307" s="1010" t="s">
        <v>396</v>
      </c>
      <c r="C307" s="253" t="s">
        <v>191</v>
      </c>
      <c r="D307" s="149">
        <v>0</v>
      </c>
      <c r="E307" s="150">
        <v>0</v>
      </c>
      <c r="F307" s="1012">
        <v>100</v>
      </c>
      <c r="G307" s="1014"/>
      <c r="H307" s="95"/>
    </row>
    <row r="308" spans="1:8">
      <c r="A308" s="1008"/>
      <c r="B308" s="998"/>
      <c r="C308" s="151" t="s">
        <v>215</v>
      </c>
      <c r="D308" s="152">
        <v>0</v>
      </c>
      <c r="E308" s="153">
        <v>0</v>
      </c>
      <c r="F308" s="999"/>
      <c r="G308" s="1015"/>
      <c r="H308" s="95"/>
    </row>
    <row r="309" spans="1:8">
      <c r="A309" s="1008"/>
      <c r="B309" s="998"/>
      <c r="C309" s="151" t="s">
        <v>242</v>
      </c>
      <c r="D309" s="152">
        <v>1.142E-3</v>
      </c>
      <c r="E309" s="153">
        <v>1.142E-3</v>
      </c>
      <c r="F309" s="999"/>
      <c r="G309" s="1015"/>
      <c r="H309" s="95"/>
    </row>
    <row r="310" spans="1:8">
      <c r="A310" s="1009"/>
      <c r="B310" s="1011"/>
      <c r="C310" s="254" t="s">
        <v>211</v>
      </c>
      <c r="D310" s="255">
        <v>7.0999999999999991E-4</v>
      </c>
      <c r="E310" s="256">
        <v>7.0999999999999991E-4</v>
      </c>
      <c r="F310" s="1013"/>
      <c r="G310" s="1016"/>
      <c r="H310" s="95"/>
    </row>
    <row r="311" spans="1:8" ht="15" customHeight="1">
      <c r="A311" s="1017" t="s">
        <v>397</v>
      </c>
      <c r="B311" s="1018" t="s">
        <v>398</v>
      </c>
      <c r="C311" s="105" t="s">
        <v>191</v>
      </c>
      <c r="D311" s="258">
        <v>0</v>
      </c>
      <c r="E311" s="141">
        <v>0</v>
      </c>
      <c r="F311" s="1019">
        <v>100</v>
      </c>
      <c r="G311" s="1031"/>
      <c r="H311" s="95"/>
    </row>
    <row r="312" spans="1:8" ht="15" customHeight="1">
      <c r="A312" s="997"/>
      <c r="B312" s="998"/>
      <c r="C312" s="118" t="s">
        <v>220</v>
      </c>
      <c r="D312" s="106">
        <v>4.3100000000000001E-4</v>
      </c>
      <c r="E312" s="107">
        <v>4.3100000000000001E-4</v>
      </c>
      <c r="F312" s="999"/>
      <c r="G312" s="1006"/>
    </row>
    <row r="313" spans="1:8" ht="15" customHeight="1">
      <c r="A313" s="997"/>
      <c r="B313" s="998"/>
      <c r="C313" s="108" t="s">
        <v>211</v>
      </c>
      <c r="D313" s="109">
        <v>3.7500000000000001E-4</v>
      </c>
      <c r="E313" s="99">
        <v>3.7500000000000001E-4</v>
      </c>
      <c r="F313" s="999"/>
      <c r="G313" s="1006"/>
    </row>
    <row r="314" spans="1:8" ht="15" customHeight="1">
      <c r="A314" s="997" t="s">
        <v>399</v>
      </c>
      <c r="B314" s="998" t="s">
        <v>400</v>
      </c>
      <c r="C314" s="90" t="s">
        <v>191</v>
      </c>
      <c r="D314" s="259">
        <v>0</v>
      </c>
      <c r="E314" s="104">
        <v>0</v>
      </c>
      <c r="F314" s="999">
        <v>87.194381723884177</v>
      </c>
      <c r="G314" s="1006" t="s">
        <v>214</v>
      </c>
      <c r="H314" s="95"/>
    </row>
    <row r="315" spans="1:8" ht="15" customHeight="1">
      <c r="A315" s="997"/>
      <c r="B315" s="998"/>
      <c r="C315" s="118" t="s">
        <v>220</v>
      </c>
      <c r="D315" s="106">
        <v>4.84E-4</v>
      </c>
      <c r="E315" s="107">
        <v>4.84E-4</v>
      </c>
      <c r="F315" s="999"/>
      <c r="G315" s="1006"/>
    </row>
    <row r="316" spans="1:8" ht="15" customHeight="1">
      <c r="A316" s="997"/>
      <c r="B316" s="998"/>
      <c r="C316" s="108" t="s">
        <v>211</v>
      </c>
      <c r="D316" s="109">
        <v>4.15E-4</v>
      </c>
      <c r="E316" s="99">
        <v>4.15E-4</v>
      </c>
      <c r="F316" s="999"/>
      <c r="G316" s="1006"/>
    </row>
    <row r="317" spans="1:8" ht="15" customHeight="1">
      <c r="A317" s="997" t="s">
        <v>401</v>
      </c>
      <c r="B317" s="998" t="s">
        <v>402</v>
      </c>
      <c r="C317" s="90" t="s">
        <v>191</v>
      </c>
      <c r="D317" s="259">
        <v>0</v>
      </c>
      <c r="E317" s="104">
        <v>0</v>
      </c>
      <c r="F317" s="999">
        <v>100</v>
      </c>
      <c r="G317" s="1006"/>
      <c r="H317" s="95"/>
    </row>
    <row r="318" spans="1:8" ht="15" customHeight="1">
      <c r="A318" s="997"/>
      <c r="B318" s="998"/>
      <c r="C318" s="142" t="s">
        <v>220</v>
      </c>
      <c r="D318" s="106">
        <v>4.9100000000000001E-4</v>
      </c>
      <c r="E318" s="107">
        <v>4.9100000000000001E-4</v>
      </c>
      <c r="F318" s="999"/>
      <c r="G318" s="1006"/>
    </row>
    <row r="319" spans="1:8" ht="15" customHeight="1">
      <c r="A319" s="997"/>
      <c r="B319" s="998"/>
      <c r="C319" s="105" t="s">
        <v>211</v>
      </c>
      <c r="D319" s="119">
        <v>4.8099999999999998E-4</v>
      </c>
      <c r="E319" s="260">
        <v>4.8099999999999998E-4</v>
      </c>
      <c r="F319" s="999"/>
      <c r="G319" s="1006"/>
    </row>
    <row r="320" spans="1:8" ht="15" customHeight="1">
      <c r="A320" s="997" t="s">
        <v>403</v>
      </c>
      <c r="B320" s="998" t="s">
        <v>404</v>
      </c>
      <c r="C320" s="117" t="s">
        <v>191</v>
      </c>
      <c r="D320" s="261">
        <v>0</v>
      </c>
      <c r="E320" s="198">
        <v>0</v>
      </c>
      <c r="F320" s="999">
        <v>85.379532586684306</v>
      </c>
      <c r="G320" s="1006" t="s">
        <v>214</v>
      </c>
      <c r="H320" s="95"/>
    </row>
    <row r="321" spans="1:8" ht="15" customHeight="1">
      <c r="A321" s="997"/>
      <c r="B321" s="998"/>
      <c r="C321" s="142" t="s">
        <v>220</v>
      </c>
      <c r="D321" s="106">
        <v>4.9200000000000003E-4</v>
      </c>
      <c r="E321" s="107">
        <v>4.9200000000000003E-4</v>
      </c>
      <c r="F321" s="999"/>
      <c r="G321" s="1006"/>
    </row>
    <row r="322" spans="1:8" ht="15" customHeight="1">
      <c r="A322" s="997"/>
      <c r="B322" s="998"/>
      <c r="C322" s="199" t="s">
        <v>211</v>
      </c>
      <c r="D322" s="200">
        <v>4.2200000000000001E-4</v>
      </c>
      <c r="E322" s="262">
        <v>4.2200000000000001E-4</v>
      </c>
      <c r="F322" s="999"/>
      <c r="G322" s="1006"/>
    </row>
    <row r="323" spans="1:8" ht="15" customHeight="1">
      <c r="A323" s="997" t="s">
        <v>405</v>
      </c>
      <c r="B323" s="998" t="s">
        <v>406</v>
      </c>
      <c r="C323" s="105" t="s">
        <v>191</v>
      </c>
      <c r="D323" s="141">
        <v>0</v>
      </c>
      <c r="E323" s="141">
        <v>0</v>
      </c>
      <c r="F323" s="999">
        <v>85.426562895518785</v>
      </c>
      <c r="G323" s="1006" t="s">
        <v>214</v>
      </c>
      <c r="H323" s="95"/>
    </row>
    <row r="324" spans="1:8" ht="15" customHeight="1">
      <c r="A324" s="997"/>
      <c r="B324" s="998"/>
      <c r="C324" s="118" t="s">
        <v>220</v>
      </c>
      <c r="D324" s="107">
        <v>4.8999999999999998E-4</v>
      </c>
      <c r="E324" s="107">
        <v>4.8999999999999998E-4</v>
      </c>
      <c r="F324" s="999"/>
      <c r="G324" s="1006"/>
    </row>
    <row r="325" spans="1:8" ht="15" customHeight="1">
      <c r="A325" s="997"/>
      <c r="B325" s="998"/>
      <c r="C325" s="108" t="s">
        <v>211</v>
      </c>
      <c r="D325" s="109">
        <v>4.17E-4</v>
      </c>
      <c r="E325" s="99">
        <v>4.17E-4</v>
      </c>
      <c r="F325" s="999"/>
      <c r="G325" s="1006"/>
    </row>
    <row r="326" spans="1:8" ht="15" customHeight="1">
      <c r="A326" s="997" t="s">
        <v>407</v>
      </c>
      <c r="B326" s="998" t="s">
        <v>408</v>
      </c>
      <c r="C326" s="90" t="s">
        <v>191</v>
      </c>
      <c r="D326" s="259">
        <v>0</v>
      </c>
      <c r="E326" s="104">
        <v>0</v>
      </c>
      <c r="F326" s="999">
        <v>85.397553577931134</v>
      </c>
      <c r="G326" s="1006" t="s">
        <v>214</v>
      </c>
      <c r="H326" s="95"/>
    </row>
    <row r="327" spans="1:8" ht="15" customHeight="1">
      <c r="A327" s="997"/>
      <c r="B327" s="998"/>
      <c r="C327" s="142" t="s">
        <v>220</v>
      </c>
      <c r="D327" s="106">
        <v>4.9700000000000005E-4</v>
      </c>
      <c r="E327" s="107">
        <v>4.9700000000000005E-4</v>
      </c>
      <c r="F327" s="999"/>
      <c r="G327" s="1006"/>
    </row>
    <row r="328" spans="1:8" ht="15" customHeight="1">
      <c r="A328" s="997"/>
      <c r="B328" s="998"/>
      <c r="C328" s="105" t="s">
        <v>211</v>
      </c>
      <c r="D328" s="119">
        <v>4.3399999999999998E-4</v>
      </c>
      <c r="E328" s="99">
        <v>4.3399999999999998E-4</v>
      </c>
      <c r="F328" s="999"/>
      <c r="G328" s="1006"/>
    </row>
    <row r="329" spans="1:8" ht="15" customHeight="1">
      <c r="A329" s="997" t="s">
        <v>409</v>
      </c>
      <c r="B329" s="998" t="s">
        <v>410</v>
      </c>
      <c r="C329" s="90" t="s">
        <v>191</v>
      </c>
      <c r="D329" s="259">
        <v>0</v>
      </c>
      <c r="E329" s="104">
        <v>0</v>
      </c>
      <c r="F329" s="999">
        <v>85.486606267971027</v>
      </c>
      <c r="G329" s="1006" t="s">
        <v>214</v>
      </c>
      <c r="H329" s="95"/>
    </row>
    <row r="330" spans="1:8" ht="15" customHeight="1">
      <c r="A330" s="997"/>
      <c r="B330" s="998"/>
      <c r="C330" s="118" t="s">
        <v>220</v>
      </c>
      <c r="D330" s="106">
        <v>4.8799999999999999E-4</v>
      </c>
      <c r="E330" s="107">
        <v>4.8799999999999999E-4</v>
      </c>
      <c r="F330" s="999"/>
      <c r="G330" s="1006"/>
    </row>
    <row r="331" spans="1:8" ht="15" customHeight="1">
      <c r="A331" s="997"/>
      <c r="B331" s="998"/>
      <c r="C331" s="108" t="s">
        <v>211</v>
      </c>
      <c r="D331" s="119">
        <v>4.8200000000000001E-4</v>
      </c>
      <c r="E331" s="260">
        <v>4.8200000000000001E-4</v>
      </c>
      <c r="F331" s="999"/>
      <c r="G331" s="1006"/>
    </row>
    <row r="332" spans="1:8" ht="15" customHeight="1">
      <c r="A332" s="88" t="s">
        <v>411</v>
      </c>
      <c r="B332" s="89" t="s">
        <v>412</v>
      </c>
      <c r="C332" s="97"/>
      <c r="D332" s="98">
        <v>4.6200000000000001E-4</v>
      </c>
      <c r="E332" s="235">
        <v>4.6200000000000001E-4</v>
      </c>
      <c r="F332" s="93">
        <v>100</v>
      </c>
      <c r="G332" s="94"/>
      <c r="H332" s="95"/>
    </row>
    <row r="333" spans="1:8" ht="26.25" customHeight="1">
      <c r="A333" s="88" t="s">
        <v>413</v>
      </c>
      <c r="B333" s="89" t="s">
        <v>414</v>
      </c>
      <c r="C333" s="179"/>
      <c r="D333" s="91">
        <v>4.7600000000000002E-4</v>
      </c>
      <c r="E333" s="92">
        <v>4.7600000000000002E-4</v>
      </c>
      <c r="F333" s="93">
        <v>69.387328361329907</v>
      </c>
      <c r="G333" s="94" t="s">
        <v>415</v>
      </c>
      <c r="H333" s="95"/>
    </row>
    <row r="334" spans="1:8" ht="15" customHeight="1">
      <c r="A334" s="1056" t="s">
        <v>416</v>
      </c>
      <c r="B334" s="998" t="s">
        <v>417</v>
      </c>
      <c r="C334" s="105" t="s">
        <v>191</v>
      </c>
      <c r="D334" s="103">
        <v>0</v>
      </c>
      <c r="E334" s="104">
        <v>0</v>
      </c>
      <c r="F334" s="1033">
        <v>99.402779866377372</v>
      </c>
      <c r="G334" s="1006" t="s">
        <v>214</v>
      </c>
      <c r="H334" s="95"/>
    </row>
    <row r="335" spans="1:8" ht="15" customHeight="1">
      <c r="A335" s="1056"/>
      <c r="B335" s="998"/>
      <c r="C335" s="142" t="s">
        <v>215</v>
      </c>
      <c r="D335" s="106">
        <v>2.92E-4</v>
      </c>
      <c r="E335" s="107">
        <v>2.92E-4</v>
      </c>
      <c r="F335" s="1033"/>
      <c r="G335" s="1006"/>
    </row>
    <row r="336" spans="1:8" ht="15" customHeight="1">
      <c r="A336" s="1056"/>
      <c r="B336" s="998"/>
      <c r="C336" s="105" t="s">
        <v>216</v>
      </c>
      <c r="D336" s="106">
        <v>3.1300000000000002E-4</v>
      </c>
      <c r="E336" s="107">
        <v>3.1300000000000002E-4</v>
      </c>
      <c r="F336" s="1033"/>
      <c r="G336" s="1006"/>
    </row>
    <row r="337" spans="1:8" ht="15" customHeight="1">
      <c r="A337" s="1056"/>
      <c r="B337" s="998"/>
      <c r="C337" s="118" t="s">
        <v>228</v>
      </c>
      <c r="D337" s="106">
        <v>2.5000000000000001E-4</v>
      </c>
      <c r="E337" s="107">
        <v>2.5000000000000001E-4</v>
      </c>
      <c r="F337" s="1033"/>
      <c r="G337" s="1006"/>
    </row>
    <row r="338" spans="1:8" ht="15" customHeight="1">
      <c r="A338" s="1056"/>
      <c r="B338" s="998"/>
      <c r="C338" s="118" t="s">
        <v>229</v>
      </c>
      <c r="D338" s="106">
        <v>3.86E-4</v>
      </c>
      <c r="E338" s="107">
        <v>3.86E-4</v>
      </c>
      <c r="F338" s="1033"/>
      <c r="G338" s="1006"/>
    </row>
    <row r="339" spans="1:8" ht="15" customHeight="1">
      <c r="A339" s="1056"/>
      <c r="B339" s="998"/>
      <c r="C339" s="142" t="s">
        <v>230</v>
      </c>
      <c r="D339" s="106">
        <v>3.6600000000000001E-4</v>
      </c>
      <c r="E339" s="107">
        <v>3.6600000000000001E-4</v>
      </c>
      <c r="F339" s="1033"/>
      <c r="G339" s="1006"/>
    </row>
    <row r="340" spans="1:8" ht="15" customHeight="1">
      <c r="A340" s="1056"/>
      <c r="B340" s="998"/>
      <c r="C340" s="105" t="s">
        <v>349</v>
      </c>
      <c r="D340" s="106">
        <v>3.9199999999999999E-4</v>
      </c>
      <c r="E340" s="107">
        <v>3.9199999999999999E-4</v>
      </c>
      <c r="F340" s="1033"/>
      <c r="G340" s="1006"/>
    </row>
    <row r="341" spans="1:8" ht="15" customHeight="1">
      <c r="A341" s="1056"/>
      <c r="B341" s="998"/>
      <c r="C341" s="108" t="s">
        <v>211</v>
      </c>
      <c r="D341" s="109">
        <v>2.7599999999999999E-4</v>
      </c>
      <c r="E341" s="110">
        <v>2.7599999999999999E-4</v>
      </c>
      <c r="F341" s="1033"/>
      <c r="G341" s="1006"/>
    </row>
    <row r="342" spans="1:8">
      <c r="A342" s="88" t="s">
        <v>418</v>
      </c>
      <c r="B342" s="89" t="s">
        <v>419</v>
      </c>
      <c r="C342" s="97"/>
      <c r="D342" s="98" t="s">
        <v>185</v>
      </c>
      <c r="E342" s="99" t="s">
        <v>185</v>
      </c>
      <c r="F342" s="93" t="s">
        <v>186</v>
      </c>
      <c r="G342" s="94"/>
      <c r="H342" s="95"/>
    </row>
    <row r="343" spans="1:8" ht="15" customHeight="1">
      <c r="A343" s="88" t="s">
        <v>420</v>
      </c>
      <c r="B343" s="89" t="s">
        <v>421</v>
      </c>
      <c r="C343" s="97"/>
      <c r="D343" s="98">
        <v>4.46E-4</v>
      </c>
      <c r="E343" s="99">
        <v>4.46E-4</v>
      </c>
      <c r="F343" s="93">
        <v>100</v>
      </c>
      <c r="G343" s="94"/>
      <c r="H343" s="95"/>
    </row>
    <row r="344" spans="1:8" ht="15" customHeight="1">
      <c r="A344" s="997" t="s">
        <v>422</v>
      </c>
      <c r="B344" s="998" t="s">
        <v>423</v>
      </c>
      <c r="C344" s="105" t="s">
        <v>191</v>
      </c>
      <c r="D344" s="263">
        <v>0</v>
      </c>
      <c r="E344" s="264">
        <v>0</v>
      </c>
      <c r="F344" s="1033">
        <v>100</v>
      </c>
      <c r="G344" s="1055"/>
      <c r="H344" s="95"/>
    </row>
    <row r="345" spans="1:8" ht="15" customHeight="1">
      <c r="A345" s="997"/>
      <c r="B345" s="998"/>
      <c r="C345" s="118" t="s">
        <v>215</v>
      </c>
      <c r="D345" s="106">
        <v>0</v>
      </c>
      <c r="E345" s="107">
        <v>0</v>
      </c>
      <c r="F345" s="1033"/>
      <c r="G345" s="1055"/>
    </row>
    <row r="346" spans="1:8" ht="15" customHeight="1">
      <c r="A346" s="997"/>
      <c r="B346" s="998"/>
      <c r="C346" s="118" t="s">
        <v>216</v>
      </c>
      <c r="D346" s="106">
        <v>0</v>
      </c>
      <c r="E346" s="107">
        <v>0</v>
      </c>
      <c r="F346" s="1033"/>
      <c r="G346" s="1055"/>
    </row>
    <row r="347" spans="1:8" ht="15" customHeight="1">
      <c r="A347" s="997"/>
      <c r="B347" s="998"/>
      <c r="C347" s="142" t="s">
        <v>228</v>
      </c>
      <c r="D347" s="106">
        <v>1.3200000000000001E-4</v>
      </c>
      <c r="E347" s="107">
        <v>1.3200000000000001E-4</v>
      </c>
      <c r="F347" s="1033"/>
      <c r="G347" s="1055"/>
    </row>
    <row r="348" spans="1:8" ht="15" customHeight="1">
      <c r="A348" s="997"/>
      <c r="B348" s="998"/>
      <c r="C348" s="105" t="s">
        <v>229</v>
      </c>
      <c r="D348" s="106">
        <v>0</v>
      </c>
      <c r="E348" s="107">
        <v>0</v>
      </c>
      <c r="F348" s="1033"/>
      <c r="G348" s="1055"/>
    </row>
    <row r="349" spans="1:8" ht="15" customHeight="1">
      <c r="A349" s="997"/>
      <c r="B349" s="998"/>
      <c r="C349" s="118" t="s">
        <v>230</v>
      </c>
      <c r="D349" s="106">
        <v>0</v>
      </c>
      <c r="E349" s="107">
        <v>0</v>
      </c>
      <c r="F349" s="1033"/>
      <c r="G349" s="1055"/>
    </row>
    <row r="350" spans="1:8" ht="15" customHeight="1">
      <c r="A350" s="997"/>
      <c r="B350" s="998"/>
      <c r="C350" s="142" t="s">
        <v>231</v>
      </c>
      <c r="D350" s="106">
        <v>0</v>
      </c>
      <c r="E350" s="107">
        <v>0</v>
      </c>
      <c r="F350" s="1033"/>
      <c r="G350" s="1055"/>
    </row>
    <row r="351" spans="1:8" ht="15" customHeight="1">
      <c r="A351" s="997"/>
      <c r="B351" s="998"/>
      <c r="C351" s="142" t="s">
        <v>312</v>
      </c>
      <c r="D351" s="106">
        <v>2.1800000000000001E-4</v>
      </c>
      <c r="E351" s="107">
        <v>2.1800000000000001E-4</v>
      </c>
      <c r="F351" s="1033"/>
      <c r="G351" s="1055"/>
    </row>
    <row r="352" spans="1:8" ht="15" customHeight="1">
      <c r="A352" s="997"/>
      <c r="B352" s="998"/>
      <c r="C352" s="179" t="s">
        <v>211</v>
      </c>
      <c r="D352" s="183">
        <v>1.6200000000000001E-4</v>
      </c>
      <c r="E352" s="265">
        <v>1.6200000000000001E-4</v>
      </c>
      <c r="F352" s="1033"/>
      <c r="G352" s="1055"/>
    </row>
    <row r="353" spans="1:8" ht="15" customHeight="1">
      <c r="A353" s="88" t="s">
        <v>424</v>
      </c>
      <c r="B353" s="89" t="s">
        <v>425</v>
      </c>
      <c r="C353" s="90"/>
      <c r="D353" s="214">
        <v>5.4299999999999997E-4</v>
      </c>
      <c r="E353" s="266">
        <v>5.4299999999999997E-4</v>
      </c>
      <c r="F353" s="93" t="s">
        <v>186</v>
      </c>
      <c r="G353" s="94"/>
      <c r="H353" s="95"/>
    </row>
    <row r="354" spans="1:8" ht="62.65" customHeight="1">
      <c r="A354" s="88" t="s">
        <v>426</v>
      </c>
      <c r="B354" s="89" t="s">
        <v>427</v>
      </c>
      <c r="C354" s="97"/>
      <c r="D354" s="98">
        <v>5.6599999999999999E-4</v>
      </c>
      <c r="E354" s="147">
        <v>5.6599999999999999E-4</v>
      </c>
      <c r="F354" s="93">
        <v>99.300838993208146</v>
      </c>
      <c r="G354" s="94" t="s">
        <v>428</v>
      </c>
      <c r="H354" s="95"/>
    </row>
    <row r="355" spans="1:8" ht="15" customHeight="1">
      <c r="A355" s="997" t="s">
        <v>429</v>
      </c>
      <c r="B355" s="998" t="s">
        <v>430</v>
      </c>
      <c r="C355" s="90" t="s">
        <v>191</v>
      </c>
      <c r="D355" s="267">
        <v>0</v>
      </c>
      <c r="E355" s="268">
        <v>0</v>
      </c>
      <c r="F355" s="999">
        <v>100</v>
      </c>
      <c r="G355" s="1006"/>
      <c r="H355" s="95"/>
    </row>
    <row r="356" spans="1:8" ht="15" customHeight="1">
      <c r="A356" s="997"/>
      <c r="B356" s="998"/>
      <c r="C356" s="142" t="s">
        <v>215</v>
      </c>
      <c r="D356" s="269">
        <v>1.5699999999999999E-4</v>
      </c>
      <c r="E356" s="270">
        <v>1.5699999999999999E-4</v>
      </c>
      <c r="F356" s="999"/>
      <c r="G356" s="1006"/>
    </row>
    <row r="357" spans="1:8" ht="15" customHeight="1">
      <c r="A357" s="997"/>
      <c r="B357" s="998"/>
      <c r="C357" s="105" t="s">
        <v>216</v>
      </c>
      <c r="D357" s="269">
        <v>2.6899999999999998E-4</v>
      </c>
      <c r="E357" s="270">
        <v>2.6899999999999998E-4</v>
      </c>
      <c r="F357" s="999"/>
      <c r="G357" s="1006"/>
    </row>
    <row r="358" spans="1:8" ht="15" customHeight="1">
      <c r="A358" s="997"/>
      <c r="B358" s="998"/>
      <c r="C358" s="118" t="s">
        <v>228</v>
      </c>
      <c r="D358" s="269">
        <v>2.9100000000000003E-4</v>
      </c>
      <c r="E358" s="270">
        <v>2.9100000000000003E-4</v>
      </c>
      <c r="F358" s="999"/>
      <c r="G358" s="1006"/>
    </row>
    <row r="359" spans="1:8" ht="15" customHeight="1">
      <c r="A359" s="997"/>
      <c r="B359" s="998"/>
      <c r="C359" s="118" t="s">
        <v>229</v>
      </c>
      <c r="D359" s="269">
        <v>3.3599999999999998E-4</v>
      </c>
      <c r="E359" s="270">
        <v>3.3599999999999998E-4</v>
      </c>
      <c r="F359" s="999"/>
      <c r="G359" s="1006"/>
    </row>
    <row r="360" spans="1:8" ht="15" customHeight="1">
      <c r="A360" s="997"/>
      <c r="B360" s="998"/>
      <c r="C360" s="118" t="s">
        <v>230</v>
      </c>
      <c r="D360" s="269">
        <v>3.86E-4</v>
      </c>
      <c r="E360" s="270">
        <v>3.86E-4</v>
      </c>
      <c r="F360" s="999"/>
      <c r="G360" s="1006"/>
    </row>
    <row r="361" spans="1:8" ht="15" customHeight="1">
      <c r="A361" s="997"/>
      <c r="B361" s="998"/>
      <c r="C361" s="118" t="s">
        <v>231</v>
      </c>
      <c r="D361" s="269">
        <v>0</v>
      </c>
      <c r="E361" s="270">
        <v>0</v>
      </c>
      <c r="F361" s="999"/>
      <c r="G361" s="1006"/>
    </row>
    <row r="362" spans="1:8" ht="15" customHeight="1">
      <c r="A362" s="997"/>
      <c r="B362" s="998"/>
      <c r="C362" s="142" t="s">
        <v>232</v>
      </c>
      <c r="D362" s="269">
        <v>0</v>
      </c>
      <c r="E362" s="270">
        <v>0</v>
      </c>
      <c r="F362" s="999"/>
      <c r="G362" s="1006"/>
    </row>
    <row r="363" spans="1:8" ht="15" customHeight="1">
      <c r="A363" s="997"/>
      <c r="B363" s="998"/>
      <c r="C363" s="105" t="s">
        <v>233</v>
      </c>
      <c r="D363" s="269">
        <v>3.2299999999999999E-4</v>
      </c>
      <c r="E363" s="270">
        <v>3.2299999999999999E-4</v>
      </c>
      <c r="F363" s="999"/>
      <c r="G363" s="1006"/>
    </row>
    <row r="364" spans="1:8" ht="15" customHeight="1">
      <c r="A364" s="997"/>
      <c r="B364" s="998"/>
      <c r="C364" s="118" t="s">
        <v>234</v>
      </c>
      <c r="D364" s="269">
        <v>0</v>
      </c>
      <c r="E364" s="270">
        <v>0</v>
      </c>
      <c r="F364" s="999"/>
      <c r="G364" s="1006"/>
    </row>
    <row r="365" spans="1:8" ht="15" customHeight="1">
      <c r="A365" s="997"/>
      <c r="B365" s="998"/>
      <c r="C365" s="118" t="s">
        <v>431</v>
      </c>
      <c r="D365" s="269">
        <v>5.7700000000000004E-4</v>
      </c>
      <c r="E365" s="270">
        <v>5.7700000000000004E-4</v>
      </c>
      <c r="F365" s="999"/>
      <c r="G365" s="1006"/>
    </row>
    <row r="366" spans="1:8" ht="15" customHeight="1">
      <c r="A366" s="997"/>
      <c r="B366" s="998"/>
      <c r="C366" s="108" t="s">
        <v>211</v>
      </c>
      <c r="D366" s="183">
        <v>4.5199999999999998E-4</v>
      </c>
      <c r="E366" s="271">
        <v>4.5199999999999998E-4</v>
      </c>
      <c r="F366" s="999"/>
      <c r="G366" s="1006"/>
    </row>
    <row r="367" spans="1:8" ht="15" customHeight="1">
      <c r="A367" s="88" t="s">
        <v>432</v>
      </c>
      <c r="B367" s="89" t="s">
        <v>433</v>
      </c>
      <c r="C367" s="97"/>
      <c r="D367" s="98">
        <v>5.6899999999999995E-4</v>
      </c>
      <c r="E367" s="92">
        <v>5.6899999999999995E-4</v>
      </c>
      <c r="F367" s="93">
        <v>100</v>
      </c>
      <c r="G367" s="94"/>
      <c r="H367" s="95"/>
    </row>
    <row r="368" spans="1:8" ht="15" customHeight="1">
      <c r="A368" s="997" t="s">
        <v>434</v>
      </c>
      <c r="B368" s="997" t="s">
        <v>435</v>
      </c>
      <c r="C368" s="102" t="s">
        <v>191</v>
      </c>
      <c r="D368" s="103">
        <v>0</v>
      </c>
      <c r="E368" s="104">
        <v>0</v>
      </c>
      <c r="F368" s="1033">
        <v>100</v>
      </c>
      <c r="G368" s="1006"/>
      <c r="H368" s="95"/>
    </row>
    <row r="369" spans="1:8" ht="15" customHeight="1">
      <c r="A369" s="997"/>
      <c r="B369" s="998"/>
      <c r="C369" s="105" t="s">
        <v>215</v>
      </c>
      <c r="D369" s="106">
        <v>0</v>
      </c>
      <c r="E369" s="107">
        <v>0</v>
      </c>
      <c r="F369" s="1033"/>
      <c r="G369" s="1006"/>
    </row>
    <row r="370" spans="1:8" ht="15" customHeight="1">
      <c r="A370" s="997"/>
      <c r="B370" s="998"/>
      <c r="C370" s="142" t="s">
        <v>242</v>
      </c>
      <c r="D370" s="106">
        <v>2.1000000000000001E-4</v>
      </c>
      <c r="E370" s="107">
        <v>2.0000000000000001E-4</v>
      </c>
      <c r="F370" s="1033"/>
      <c r="G370" s="1006"/>
    </row>
    <row r="371" spans="1:8" ht="15" customHeight="1">
      <c r="A371" s="997"/>
      <c r="B371" s="998"/>
      <c r="C371" s="108" t="s">
        <v>211</v>
      </c>
      <c r="D371" s="109">
        <v>1.55E-4</v>
      </c>
      <c r="E371" s="110">
        <v>1.47E-4</v>
      </c>
      <c r="F371" s="1033"/>
      <c r="G371" s="1006"/>
    </row>
    <row r="372" spans="1:8" ht="15" customHeight="1">
      <c r="A372" s="997" t="s">
        <v>436</v>
      </c>
      <c r="B372" s="998" t="s">
        <v>437</v>
      </c>
      <c r="C372" s="90" t="s">
        <v>191</v>
      </c>
      <c r="D372" s="103">
        <v>0</v>
      </c>
      <c r="E372" s="104">
        <v>0</v>
      </c>
      <c r="F372" s="999">
        <v>100</v>
      </c>
      <c r="G372" s="1006"/>
      <c r="H372" s="95"/>
    </row>
    <row r="373" spans="1:8" ht="15" customHeight="1">
      <c r="A373" s="997"/>
      <c r="B373" s="998"/>
      <c r="C373" s="118" t="s">
        <v>220</v>
      </c>
      <c r="D373" s="106">
        <v>3.4099999999999999E-4</v>
      </c>
      <c r="E373" s="107">
        <v>3.4099999999999999E-4</v>
      </c>
      <c r="F373" s="999"/>
      <c r="G373" s="1006"/>
    </row>
    <row r="374" spans="1:8" ht="15" customHeight="1">
      <c r="A374" s="997"/>
      <c r="B374" s="998"/>
      <c r="C374" s="175" t="s">
        <v>211</v>
      </c>
      <c r="D374" s="109">
        <v>3.39E-4</v>
      </c>
      <c r="E374" s="110">
        <v>3.39E-4</v>
      </c>
      <c r="F374" s="999"/>
      <c r="G374" s="1006"/>
    </row>
    <row r="375" spans="1:8" ht="15" customHeight="1">
      <c r="A375" s="997" t="s">
        <v>438</v>
      </c>
      <c r="B375" s="998" t="s">
        <v>439</v>
      </c>
      <c r="C375" s="131" t="s">
        <v>191</v>
      </c>
      <c r="D375" s="103">
        <v>0</v>
      </c>
      <c r="E375" s="104">
        <v>0</v>
      </c>
      <c r="F375" s="999" t="s">
        <v>186</v>
      </c>
      <c r="G375" s="1006"/>
      <c r="H375" s="95"/>
    </row>
    <row r="376" spans="1:8" ht="15" customHeight="1">
      <c r="A376" s="997"/>
      <c r="B376" s="998"/>
      <c r="C376" s="134" t="s">
        <v>215</v>
      </c>
      <c r="D376" s="140">
        <v>0</v>
      </c>
      <c r="E376" s="141">
        <v>0</v>
      </c>
      <c r="F376" s="999"/>
      <c r="G376" s="1006"/>
    </row>
    <row r="377" spans="1:8" ht="15" customHeight="1">
      <c r="A377" s="997"/>
      <c r="B377" s="998"/>
      <c r="C377" s="134" t="s">
        <v>242</v>
      </c>
      <c r="D377" s="106">
        <v>7.7300000000000003E-4</v>
      </c>
      <c r="E377" s="107">
        <v>7.7300000000000003E-4</v>
      </c>
      <c r="F377" s="999"/>
      <c r="G377" s="1006"/>
    </row>
    <row r="378" spans="1:8" ht="15" customHeight="1">
      <c r="A378" s="1034"/>
      <c r="B378" s="1035"/>
      <c r="C378" s="203" t="s">
        <v>211</v>
      </c>
      <c r="D378" s="196">
        <v>3.8900000000000002E-4</v>
      </c>
      <c r="E378" s="120">
        <v>3.8900000000000002E-4</v>
      </c>
      <c r="F378" s="1036"/>
      <c r="G378" s="1037"/>
    </row>
    <row r="379" spans="1:8" ht="25.5" customHeight="1">
      <c r="A379" s="273" t="s">
        <v>440</v>
      </c>
      <c r="B379" s="274" t="s">
        <v>441</v>
      </c>
      <c r="C379" s="275"/>
      <c r="D379" s="98">
        <v>6.0400000000000004E-4</v>
      </c>
      <c r="E379" s="276">
        <v>6.0400000000000004E-4</v>
      </c>
      <c r="F379" s="277">
        <v>43.40317227667795</v>
      </c>
      <c r="G379" s="278" t="s">
        <v>223</v>
      </c>
      <c r="H379" s="95"/>
    </row>
    <row r="380" spans="1:8" ht="15" customHeight="1">
      <c r="A380" s="1049" t="s">
        <v>442</v>
      </c>
      <c r="B380" s="1050" t="s">
        <v>443</v>
      </c>
      <c r="C380" s="164" t="s">
        <v>191</v>
      </c>
      <c r="D380" s="140">
        <v>0</v>
      </c>
      <c r="E380" s="141">
        <v>0</v>
      </c>
      <c r="F380" s="1032">
        <v>100</v>
      </c>
      <c r="G380" s="1054"/>
      <c r="H380" s="95"/>
    </row>
    <row r="381" spans="1:8" ht="15" customHeight="1">
      <c r="A381" s="1047"/>
      <c r="B381" s="1051"/>
      <c r="C381" s="280" t="s">
        <v>220</v>
      </c>
      <c r="D381" s="106">
        <v>6.3000000000000003E-4</v>
      </c>
      <c r="E381" s="107">
        <v>6.3000000000000003E-4</v>
      </c>
      <c r="F381" s="1033"/>
      <c r="G381" s="1015"/>
    </row>
    <row r="382" spans="1:8" ht="15" customHeight="1">
      <c r="A382" s="1047"/>
      <c r="B382" s="1052"/>
      <c r="C382" s="281" t="s">
        <v>211</v>
      </c>
      <c r="D382" s="109">
        <v>6.0400000000000004E-4</v>
      </c>
      <c r="E382" s="110">
        <v>6.0400000000000004E-4</v>
      </c>
      <c r="F382" s="1053"/>
      <c r="G382" s="1016"/>
    </row>
    <row r="383" spans="1:8" ht="15" customHeight="1">
      <c r="A383" s="997" t="s">
        <v>444</v>
      </c>
      <c r="B383" s="1018" t="s">
        <v>445</v>
      </c>
      <c r="C383" s="115" t="s">
        <v>191</v>
      </c>
      <c r="D383" s="140">
        <v>0</v>
      </c>
      <c r="E383" s="141">
        <v>0</v>
      </c>
      <c r="F383" s="1019">
        <v>100</v>
      </c>
      <c r="G383" s="1031"/>
      <c r="H383" s="95"/>
    </row>
    <row r="384" spans="1:8" ht="15" customHeight="1">
      <c r="A384" s="997"/>
      <c r="B384" s="998"/>
      <c r="C384" s="114" t="s">
        <v>215</v>
      </c>
      <c r="D384" s="106">
        <v>0</v>
      </c>
      <c r="E384" s="107">
        <v>0</v>
      </c>
      <c r="F384" s="999"/>
      <c r="G384" s="1006"/>
    </row>
    <row r="385" spans="1:8" ht="15" customHeight="1">
      <c r="A385" s="997"/>
      <c r="B385" s="998"/>
      <c r="C385" s="115" t="s">
        <v>242</v>
      </c>
      <c r="D385" s="106">
        <v>4.9299999999999995E-4</v>
      </c>
      <c r="E385" s="107">
        <v>4.9299999999999995E-4</v>
      </c>
      <c r="F385" s="999"/>
      <c r="G385" s="1006"/>
    </row>
    <row r="386" spans="1:8" ht="15" customHeight="1">
      <c r="A386" s="997"/>
      <c r="B386" s="998"/>
      <c r="C386" s="175" t="s">
        <v>211</v>
      </c>
      <c r="D386" s="116">
        <v>4.8799999999999999E-4</v>
      </c>
      <c r="E386" s="110">
        <v>4.8799999999999999E-4</v>
      </c>
      <c r="F386" s="999"/>
      <c r="G386" s="1006"/>
    </row>
    <row r="387" spans="1:8" ht="15" customHeight="1">
      <c r="A387" s="997" t="s">
        <v>446</v>
      </c>
      <c r="B387" s="998" t="s">
        <v>447</v>
      </c>
      <c r="C387" s="111" t="s">
        <v>191</v>
      </c>
      <c r="D387" s="103">
        <v>0</v>
      </c>
      <c r="E387" s="104">
        <v>0</v>
      </c>
      <c r="F387" s="999">
        <v>100</v>
      </c>
      <c r="G387" s="1006"/>
      <c r="H387" s="95"/>
    </row>
    <row r="388" spans="1:8" ht="15" customHeight="1">
      <c r="A388" s="997"/>
      <c r="B388" s="998"/>
      <c r="C388" s="118" t="s">
        <v>215</v>
      </c>
      <c r="D388" s="140">
        <v>0</v>
      </c>
      <c r="E388" s="141">
        <v>0</v>
      </c>
      <c r="F388" s="999"/>
      <c r="G388" s="1006"/>
      <c r="H388" s="95"/>
    </row>
    <row r="389" spans="1:8" ht="15" customHeight="1">
      <c r="A389" s="997"/>
      <c r="B389" s="998"/>
      <c r="C389" s="142" t="s">
        <v>242</v>
      </c>
      <c r="D389" s="106">
        <v>3.1100000000000002E-4</v>
      </c>
      <c r="E389" s="107">
        <v>3.1100000000000002E-4</v>
      </c>
      <c r="F389" s="999"/>
      <c r="G389" s="1006"/>
    </row>
    <row r="390" spans="1:8" ht="15" customHeight="1">
      <c r="A390" s="997"/>
      <c r="B390" s="998"/>
      <c r="C390" s="105" t="s">
        <v>211</v>
      </c>
      <c r="D390" s="109">
        <v>2.1599999999999999E-4</v>
      </c>
      <c r="E390" s="110">
        <v>2.1599999999999999E-4</v>
      </c>
      <c r="F390" s="999"/>
      <c r="G390" s="1006"/>
    </row>
    <row r="391" spans="1:8" ht="15" customHeight="1">
      <c r="A391" s="997" t="s">
        <v>448</v>
      </c>
      <c r="B391" s="998" t="s">
        <v>449</v>
      </c>
      <c r="C391" s="102" t="s">
        <v>191</v>
      </c>
      <c r="D391" s="103">
        <v>0</v>
      </c>
      <c r="E391" s="104">
        <v>0</v>
      </c>
      <c r="F391" s="999">
        <v>100</v>
      </c>
      <c r="G391" s="1006"/>
      <c r="H391" s="95"/>
    </row>
    <row r="392" spans="1:8" ht="15" customHeight="1">
      <c r="A392" s="997"/>
      <c r="B392" s="998"/>
      <c r="C392" s="105" t="s">
        <v>220</v>
      </c>
      <c r="D392" s="106">
        <v>3.4099999999999999E-4</v>
      </c>
      <c r="E392" s="107">
        <v>3.4099999999999999E-4</v>
      </c>
      <c r="F392" s="999"/>
      <c r="G392" s="1006"/>
    </row>
    <row r="393" spans="1:8" ht="15" customHeight="1">
      <c r="A393" s="997"/>
      <c r="B393" s="998"/>
      <c r="C393" s="175" t="s">
        <v>211</v>
      </c>
      <c r="D393" s="109">
        <v>3.39E-4</v>
      </c>
      <c r="E393" s="110">
        <v>3.39E-4</v>
      </c>
      <c r="F393" s="999"/>
      <c r="G393" s="1006"/>
    </row>
    <row r="394" spans="1:8" ht="15" customHeight="1">
      <c r="A394" s="997" t="s">
        <v>450</v>
      </c>
      <c r="B394" s="998" t="s">
        <v>451</v>
      </c>
      <c r="C394" s="131" t="s">
        <v>191</v>
      </c>
      <c r="D394" s="103">
        <v>0</v>
      </c>
      <c r="E394" s="104">
        <v>0</v>
      </c>
      <c r="F394" s="999" t="s">
        <v>186</v>
      </c>
      <c r="G394" s="1006"/>
      <c r="H394" s="95"/>
    </row>
    <row r="395" spans="1:8" ht="15" customHeight="1">
      <c r="A395" s="997"/>
      <c r="B395" s="998"/>
      <c r="C395" s="134" t="s">
        <v>220</v>
      </c>
      <c r="D395" s="106">
        <v>7.36E-4</v>
      </c>
      <c r="E395" s="107">
        <v>7.36E-4</v>
      </c>
      <c r="F395" s="999"/>
      <c r="G395" s="1006"/>
    </row>
    <row r="396" spans="1:8" ht="15" customHeight="1">
      <c r="A396" s="997"/>
      <c r="B396" s="998"/>
      <c r="C396" s="176" t="s">
        <v>211</v>
      </c>
      <c r="D396" s="116">
        <v>0</v>
      </c>
      <c r="E396" s="110">
        <v>0</v>
      </c>
      <c r="F396" s="999"/>
      <c r="G396" s="1006"/>
    </row>
    <row r="397" spans="1:8" ht="15" customHeight="1">
      <c r="A397" s="88" t="s">
        <v>452</v>
      </c>
      <c r="B397" s="89" t="s">
        <v>453</v>
      </c>
      <c r="C397" s="179"/>
      <c r="D397" s="98">
        <v>3.4099999999999999E-4</v>
      </c>
      <c r="E397" s="99">
        <v>3.4099999999999999E-4</v>
      </c>
      <c r="F397" s="93">
        <v>100</v>
      </c>
      <c r="G397" s="94"/>
      <c r="H397" s="95"/>
    </row>
    <row r="398" spans="1:8" ht="15" customHeight="1">
      <c r="A398" s="997" t="s">
        <v>454</v>
      </c>
      <c r="B398" s="998" t="s">
        <v>455</v>
      </c>
      <c r="C398" s="102" t="s">
        <v>191</v>
      </c>
      <c r="D398" s="103">
        <v>0</v>
      </c>
      <c r="E398" s="104">
        <v>0</v>
      </c>
      <c r="F398" s="999">
        <v>78.561547278691975</v>
      </c>
      <c r="G398" s="1006" t="s">
        <v>456</v>
      </c>
      <c r="H398" s="95"/>
    </row>
    <row r="399" spans="1:8" ht="15" customHeight="1">
      <c r="A399" s="997"/>
      <c r="B399" s="998"/>
      <c r="C399" s="105" t="s">
        <v>203</v>
      </c>
      <c r="D399" s="140">
        <v>2.61E-4</v>
      </c>
      <c r="E399" s="141">
        <v>2.61E-4</v>
      </c>
      <c r="F399" s="999"/>
      <c r="G399" s="1006"/>
      <c r="H399" s="95"/>
    </row>
    <row r="400" spans="1:8" ht="15" customHeight="1">
      <c r="A400" s="997"/>
      <c r="B400" s="998"/>
      <c r="C400" s="118" t="s">
        <v>242</v>
      </c>
      <c r="D400" s="106">
        <v>5.2400000000000005E-4</v>
      </c>
      <c r="E400" s="107">
        <v>5.2400000000000005E-4</v>
      </c>
      <c r="F400" s="999"/>
      <c r="G400" s="1006"/>
    </row>
    <row r="401" spans="1:8" ht="15" customHeight="1">
      <c r="A401" s="997"/>
      <c r="B401" s="998"/>
      <c r="C401" s="108" t="s">
        <v>211</v>
      </c>
      <c r="D401" s="109">
        <v>5.1099999999999995E-4</v>
      </c>
      <c r="E401" s="110">
        <v>5.1099999999999995E-4</v>
      </c>
      <c r="F401" s="999"/>
      <c r="G401" s="1006"/>
    </row>
    <row r="402" spans="1:8" ht="15" customHeight="1">
      <c r="A402" s="997" t="s">
        <v>457</v>
      </c>
      <c r="B402" s="998" t="s">
        <v>458</v>
      </c>
      <c r="C402" s="90" t="s">
        <v>191</v>
      </c>
      <c r="D402" s="259">
        <v>0</v>
      </c>
      <c r="E402" s="104">
        <v>0</v>
      </c>
      <c r="F402" s="999">
        <v>100</v>
      </c>
      <c r="G402" s="1006"/>
      <c r="H402" s="95"/>
    </row>
    <row r="403" spans="1:8" ht="15" customHeight="1">
      <c r="A403" s="997"/>
      <c r="B403" s="998"/>
      <c r="C403" s="142" t="s">
        <v>220</v>
      </c>
      <c r="D403" s="106">
        <v>4.8999999999999998E-4</v>
      </c>
      <c r="E403" s="107">
        <v>4.8999999999999998E-4</v>
      </c>
      <c r="F403" s="999"/>
      <c r="G403" s="1006"/>
    </row>
    <row r="404" spans="1:8" ht="15" customHeight="1">
      <c r="A404" s="997"/>
      <c r="B404" s="998"/>
      <c r="C404" s="105" t="s">
        <v>211</v>
      </c>
      <c r="D404" s="109">
        <v>4.8799999999999999E-4</v>
      </c>
      <c r="E404" s="110">
        <v>4.8799999999999999E-4</v>
      </c>
      <c r="F404" s="999"/>
      <c r="G404" s="1006"/>
    </row>
    <row r="405" spans="1:8" ht="15" customHeight="1">
      <c r="A405" s="997" t="s">
        <v>459</v>
      </c>
      <c r="B405" s="998" t="s">
        <v>460</v>
      </c>
      <c r="C405" s="102" t="s">
        <v>191</v>
      </c>
      <c r="D405" s="259">
        <v>0</v>
      </c>
      <c r="E405" s="104">
        <v>0</v>
      </c>
      <c r="F405" s="999">
        <v>100</v>
      </c>
      <c r="G405" s="1006"/>
      <c r="H405" s="95"/>
    </row>
    <row r="406" spans="1:8" ht="15" customHeight="1">
      <c r="A406" s="997"/>
      <c r="B406" s="998"/>
      <c r="C406" s="105" t="s">
        <v>220</v>
      </c>
      <c r="D406" s="106">
        <v>4.6200000000000001E-4</v>
      </c>
      <c r="E406" s="107">
        <v>4.6200000000000001E-4</v>
      </c>
      <c r="F406" s="999"/>
      <c r="G406" s="1006"/>
    </row>
    <row r="407" spans="1:8" ht="15" customHeight="1">
      <c r="A407" s="997"/>
      <c r="B407" s="998"/>
      <c r="C407" s="175" t="s">
        <v>211</v>
      </c>
      <c r="D407" s="109">
        <v>4.57E-4</v>
      </c>
      <c r="E407" s="110">
        <v>4.57E-4</v>
      </c>
      <c r="F407" s="999"/>
      <c r="G407" s="1006"/>
    </row>
    <row r="408" spans="1:8" ht="15" customHeight="1">
      <c r="A408" s="997" t="s">
        <v>461</v>
      </c>
      <c r="B408" s="998" t="s">
        <v>462</v>
      </c>
      <c r="C408" s="117" t="s">
        <v>191</v>
      </c>
      <c r="D408" s="197">
        <v>0</v>
      </c>
      <c r="E408" s="198">
        <v>0</v>
      </c>
      <c r="F408" s="999">
        <v>84.19</v>
      </c>
      <c r="G408" s="1006" t="s">
        <v>463</v>
      </c>
      <c r="H408" s="95"/>
    </row>
    <row r="409" spans="1:8" ht="15" customHeight="1">
      <c r="A409" s="997"/>
      <c r="B409" s="998"/>
      <c r="C409" s="142" t="s">
        <v>203</v>
      </c>
      <c r="D409" s="106">
        <v>3.86E-4</v>
      </c>
      <c r="E409" s="107">
        <v>0</v>
      </c>
      <c r="F409" s="999"/>
      <c r="G409" s="1006"/>
    </row>
    <row r="410" spans="1:8" ht="15" customHeight="1">
      <c r="A410" s="997"/>
      <c r="B410" s="998"/>
      <c r="C410" s="105" t="s">
        <v>380</v>
      </c>
      <c r="D410" s="106">
        <v>5.9199999999999997E-4</v>
      </c>
      <c r="E410" s="107">
        <v>5.9199999999999997E-4</v>
      </c>
      <c r="F410" s="999"/>
      <c r="G410" s="1006"/>
    </row>
    <row r="411" spans="1:8" ht="15" customHeight="1">
      <c r="A411" s="997"/>
      <c r="B411" s="998"/>
      <c r="C411" s="175" t="s">
        <v>211</v>
      </c>
      <c r="D411" s="200">
        <v>5.7799999999999995E-4</v>
      </c>
      <c r="E411" s="201">
        <v>5.7700000000000004E-4</v>
      </c>
      <c r="F411" s="999"/>
      <c r="G411" s="1006"/>
    </row>
    <row r="412" spans="1:8" ht="15" customHeight="1">
      <c r="A412" s="997" t="s">
        <v>464</v>
      </c>
      <c r="B412" s="998" t="s">
        <v>465</v>
      </c>
      <c r="C412" s="105" t="s">
        <v>191</v>
      </c>
      <c r="D412" s="140">
        <v>0</v>
      </c>
      <c r="E412" s="141">
        <v>0</v>
      </c>
      <c r="F412" s="999">
        <v>100</v>
      </c>
      <c r="G412" s="1006"/>
      <c r="H412" s="95"/>
    </row>
    <row r="413" spans="1:8" ht="15" customHeight="1">
      <c r="A413" s="997"/>
      <c r="B413" s="998"/>
      <c r="C413" s="118" t="s">
        <v>220</v>
      </c>
      <c r="D413" s="106">
        <v>3.8499999999999998E-4</v>
      </c>
      <c r="E413" s="107">
        <v>3.8499999999999998E-4</v>
      </c>
      <c r="F413" s="999"/>
      <c r="G413" s="1006"/>
    </row>
    <row r="414" spans="1:8" ht="15" customHeight="1">
      <c r="A414" s="997"/>
      <c r="B414" s="998"/>
      <c r="C414" s="108" t="s">
        <v>211</v>
      </c>
      <c r="D414" s="109">
        <v>3.8299999999999999E-4</v>
      </c>
      <c r="E414" s="110">
        <v>3.8299999999999999E-4</v>
      </c>
      <c r="F414" s="999"/>
      <c r="G414" s="1006"/>
    </row>
    <row r="415" spans="1:8" ht="15" customHeight="1">
      <c r="A415" s="997" t="s">
        <v>466</v>
      </c>
      <c r="B415" s="998" t="s">
        <v>467</v>
      </c>
      <c r="C415" s="90" t="s">
        <v>191</v>
      </c>
      <c r="D415" s="103">
        <v>0</v>
      </c>
      <c r="E415" s="104">
        <v>0</v>
      </c>
      <c r="F415" s="999">
        <v>80.53208324624525</v>
      </c>
      <c r="G415" s="1006" t="s">
        <v>214</v>
      </c>
      <c r="H415" s="95"/>
    </row>
    <row r="416" spans="1:8" ht="15" customHeight="1">
      <c r="A416" s="997"/>
      <c r="B416" s="998"/>
      <c r="C416" s="118" t="s">
        <v>220</v>
      </c>
      <c r="D416" s="106">
        <v>4.6900000000000002E-4</v>
      </c>
      <c r="E416" s="107">
        <v>4.6900000000000002E-4</v>
      </c>
      <c r="F416" s="999"/>
      <c r="G416" s="1006"/>
    </row>
    <row r="417" spans="1:8" ht="15" customHeight="1">
      <c r="A417" s="997"/>
      <c r="B417" s="998"/>
      <c r="C417" s="108" t="s">
        <v>211</v>
      </c>
      <c r="D417" s="109">
        <v>4.64E-4</v>
      </c>
      <c r="E417" s="99">
        <v>4.64E-4</v>
      </c>
      <c r="F417" s="999"/>
      <c r="G417" s="1006"/>
    </row>
    <row r="418" spans="1:8" ht="15" customHeight="1">
      <c r="A418" s="997" t="s">
        <v>468</v>
      </c>
      <c r="B418" s="998" t="s">
        <v>469</v>
      </c>
      <c r="C418" s="90" t="s">
        <v>191</v>
      </c>
      <c r="D418" s="103">
        <v>0</v>
      </c>
      <c r="E418" s="104">
        <v>0</v>
      </c>
      <c r="F418" s="999">
        <v>86.04</v>
      </c>
      <c r="G418" s="1006" t="s">
        <v>470</v>
      </c>
      <c r="H418" s="95"/>
    </row>
    <row r="419" spans="1:8" ht="15" customHeight="1">
      <c r="A419" s="997"/>
      <c r="B419" s="998"/>
      <c r="C419" s="118" t="s">
        <v>215</v>
      </c>
      <c r="D419" s="106">
        <v>0</v>
      </c>
      <c r="E419" s="107">
        <v>0</v>
      </c>
      <c r="F419" s="999"/>
      <c r="G419" s="1006"/>
    </row>
    <row r="420" spans="1:8" ht="15" customHeight="1">
      <c r="A420" s="997"/>
      <c r="B420" s="998"/>
      <c r="C420" s="118" t="s">
        <v>216</v>
      </c>
      <c r="D420" s="106">
        <v>0</v>
      </c>
      <c r="E420" s="107">
        <v>0</v>
      </c>
      <c r="F420" s="999"/>
      <c r="G420" s="1006"/>
    </row>
    <row r="421" spans="1:8" ht="15" customHeight="1">
      <c r="A421" s="997"/>
      <c r="B421" s="998"/>
      <c r="C421" s="118" t="s">
        <v>228</v>
      </c>
      <c r="D421" s="106">
        <v>0</v>
      </c>
      <c r="E421" s="107">
        <v>0</v>
      </c>
      <c r="F421" s="999"/>
      <c r="G421" s="1006"/>
    </row>
    <row r="422" spans="1:8" ht="15" customHeight="1">
      <c r="A422" s="997"/>
      <c r="B422" s="998"/>
      <c r="C422" s="142" t="s">
        <v>229</v>
      </c>
      <c r="D422" s="106">
        <v>4.0000000000000002E-4</v>
      </c>
      <c r="E422" s="107">
        <v>4.0000000000000002E-4</v>
      </c>
      <c r="F422" s="999"/>
      <c r="G422" s="1006"/>
    </row>
    <row r="423" spans="1:8" ht="15" customHeight="1">
      <c r="A423" s="997"/>
      <c r="B423" s="998"/>
      <c r="C423" s="105" t="s">
        <v>230</v>
      </c>
      <c r="D423" s="106">
        <v>4.0000000000000002E-4</v>
      </c>
      <c r="E423" s="107">
        <v>4.0000000000000002E-4</v>
      </c>
      <c r="F423" s="999"/>
      <c r="G423" s="1006"/>
    </row>
    <row r="424" spans="1:8" ht="15" customHeight="1">
      <c r="A424" s="997"/>
      <c r="B424" s="998"/>
      <c r="C424" s="118" t="s">
        <v>231</v>
      </c>
      <c r="D424" s="106">
        <v>2.9999999999999997E-4</v>
      </c>
      <c r="E424" s="107">
        <v>2.9999999999999997E-4</v>
      </c>
      <c r="F424" s="999"/>
      <c r="G424" s="1006"/>
    </row>
    <row r="425" spans="1:8" ht="15" customHeight="1">
      <c r="A425" s="997"/>
      <c r="B425" s="998"/>
      <c r="C425" s="142" t="s">
        <v>232</v>
      </c>
      <c r="D425" s="106">
        <v>0</v>
      </c>
      <c r="E425" s="107">
        <v>0</v>
      </c>
      <c r="F425" s="999"/>
      <c r="G425" s="1006"/>
    </row>
    <row r="426" spans="1:8" ht="15" customHeight="1">
      <c r="A426" s="997"/>
      <c r="B426" s="998"/>
      <c r="C426" s="105" t="s">
        <v>233</v>
      </c>
      <c r="D426" s="106">
        <v>4.15E-4</v>
      </c>
      <c r="E426" s="107">
        <v>0</v>
      </c>
      <c r="F426" s="999"/>
      <c r="G426" s="1006"/>
    </row>
    <row r="427" spans="1:8" ht="15" customHeight="1">
      <c r="A427" s="997"/>
      <c r="B427" s="998"/>
      <c r="C427" s="118" t="s">
        <v>234</v>
      </c>
      <c r="D427" s="106">
        <v>0</v>
      </c>
      <c r="E427" s="107">
        <v>0</v>
      </c>
      <c r="F427" s="999"/>
      <c r="G427" s="1006"/>
    </row>
    <row r="428" spans="1:8" ht="15" customHeight="1">
      <c r="A428" s="997"/>
      <c r="B428" s="998"/>
      <c r="C428" s="118" t="s">
        <v>431</v>
      </c>
      <c r="D428" s="106">
        <v>7.0500000000000001E-4</v>
      </c>
      <c r="E428" s="107">
        <v>7.0500000000000001E-4</v>
      </c>
      <c r="F428" s="999"/>
      <c r="G428" s="1006"/>
    </row>
    <row r="429" spans="1:8" ht="15" customHeight="1">
      <c r="A429" s="997"/>
      <c r="B429" s="998"/>
      <c r="C429" s="108" t="s">
        <v>211</v>
      </c>
      <c r="D429" s="109">
        <v>4.1599999999999997E-4</v>
      </c>
      <c r="E429" s="110">
        <v>4.1599999999999997E-4</v>
      </c>
      <c r="F429" s="999"/>
      <c r="G429" s="1006"/>
    </row>
    <row r="430" spans="1:8" ht="15" customHeight="1">
      <c r="A430" s="88" t="s">
        <v>471</v>
      </c>
      <c r="B430" s="89" t="s">
        <v>472</v>
      </c>
      <c r="C430" s="90"/>
      <c r="D430" s="98">
        <v>5.6700000000000001E-4</v>
      </c>
      <c r="E430" s="235">
        <v>5.6700000000000001E-4</v>
      </c>
      <c r="F430" s="93">
        <v>100</v>
      </c>
      <c r="G430" s="94"/>
      <c r="H430" s="95"/>
    </row>
    <row r="431" spans="1:8" ht="15" customHeight="1">
      <c r="A431" s="997" t="s">
        <v>473</v>
      </c>
      <c r="B431" s="998" t="s">
        <v>474</v>
      </c>
      <c r="C431" s="131" t="s">
        <v>191</v>
      </c>
      <c r="D431" s="104">
        <v>0</v>
      </c>
      <c r="E431" s="104">
        <v>0</v>
      </c>
      <c r="F431" s="999">
        <v>98.963669551904843</v>
      </c>
      <c r="G431" s="1006" t="s">
        <v>214</v>
      </c>
      <c r="H431" s="95"/>
    </row>
    <row r="432" spans="1:8" ht="15" customHeight="1">
      <c r="A432" s="997"/>
      <c r="B432" s="998"/>
      <c r="C432" s="134" t="s">
        <v>220</v>
      </c>
      <c r="D432" s="107">
        <v>5.8100000000000003E-4</v>
      </c>
      <c r="E432" s="107">
        <v>5.8100000000000003E-4</v>
      </c>
      <c r="F432" s="999"/>
      <c r="G432" s="1006"/>
    </row>
    <row r="433" spans="1:8" ht="15" customHeight="1">
      <c r="A433" s="997"/>
      <c r="B433" s="998"/>
      <c r="C433" s="176" t="s">
        <v>211</v>
      </c>
      <c r="D433" s="213">
        <v>5.71E-4</v>
      </c>
      <c r="E433" s="201">
        <v>5.71E-4</v>
      </c>
      <c r="F433" s="999"/>
      <c r="G433" s="1006"/>
    </row>
    <row r="434" spans="1:8" ht="15" customHeight="1">
      <c r="A434" s="88" t="s">
        <v>475</v>
      </c>
      <c r="B434" s="89" t="s">
        <v>476</v>
      </c>
      <c r="C434" s="179"/>
      <c r="D434" s="282" t="s">
        <v>185</v>
      </c>
      <c r="E434" s="92" t="s">
        <v>185</v>
      </c>
      <c r="F434" s="93" t="s">
        <v>186</v>
      </c>
      <c r="G434" s="94"/>
      <c r="H434" s="95"/>
    </row>
    <row r="435" spans="1:8" ht="15" customHeight="1">
      <c r="A435" s="997" t="s">
        <v>477</v>
      </c>
      <c r="B435" s="998" t="s">
        <v>478</v>
      </c>
      <c r="C435" s="102" t="s">
        <v>191</v>
      </c>
      <c r="D435" s="103">
        <v>2.5999999999999998E-4</v>
      </c>
      <c r="E435" s="104">
        <v>2.5999999999999998E-4</v>
      </c>
      <c r="F435" s="999">
        <v>100</v>
      </c>
      <c r="G435" s="1006"/>
      <c r="H435" s="95"/>
    </row>
    <row r="436" spans="1:8" ht="15" customHeight="1">
      <c r="A436" s="997"/>
      <c r="B436" s="998"/>
      <c r="C436" s="142" t="s">
        <v>215</v>
      </c>
      <c r="D436" s="106">
        <v>0</v>
      </c>
      <c r="E436" s="107">
        <v>0</v>
      </c>
      <c r="F436" s="999"/>
      <c r="G436" s="1006"/>
    </row>
    <row r="437" spans="1:8" ht="15" customHeight="1">
      <c r="A437" s="997"/>
      <c r="B437" s="998"/>
      <c r="C437" s="105" t="s">
        <v>242</v>
      </c>
      <c r="D437" s="106">
        <v>4.3800000000000002E-4</v>
      </c>
      <c r="E437" s="107">
        <v>4.3800000000000002E-4</v>
      </c>
      <c r="F437" s="999"/>
      <c r="G437" s="1006"/>
    </row>
    <row r="438" spans="1:8" ht="15" customHeight="1">
      <c r="A438" s="997"/>
      <c r="B438" s="998"/>
      <c r="C438" s="108" t="s">
        <v>211</v>
      </c>
      <c r="D438" s="119">
        <v>4.1800000000000002E-4</v>
      </c>
      <c r="E438" s="120">
        <v>4.1800000000000002E-4</v>
      </c>
      <c r="F438" s="999"/>
      <c r="G438" s="1006"/>
    </row>
    <row r="439" spans="1:8" ht="15" customHeight="1">
      <c r="A439" s="997" t="s">
        <v>479</v>
      </c>
      <c r="B439" s="998" t="s">
        <v>480</v>
      </c>
      <c r="C439" s="102" t="s">
        <v>191</v>
      </c>
      <c r="D439" s="283">
        <v>4.3800000000000002E-4</v>
      </c>
      <c r="E439" s="284">
        <v>4.3800000000000002E-4</v>
      </c>
      <c r="F439" s="999">
        <v>100</v>
      </c>
      <c r="G439" s="1006"/>
    </row>
    <row r="440" spans="1:8" ht="15" customHeight="1">
      <c r="A440" s="997"/>
      <c r="B440" s="998"/>
      <c r="C440" s="105" t="s">
        <v>215</v>
      </c>
      <c r="D440" s="285">
        <v>3.7500000000000001E-4</v>
      </c>
      <c r="E440" s="147">
        <v>3.7500000000000001E-4</v>
      </c>
      <c r="F440" s="999"/>
      <c r="G440" s="1006"/>
    </row>
    <row r="441" spans="1:8" ht="15" customHeight="1">
      <c r="A441" s="997"/>
      <c r="B441" s="998"/>
      <c r="C441" s="142" t="s">
        <v>242</v>
      </c>
      <c r="D441" s="106">
        <v>3.7599999999999998E-4</v>
      </c>
      <c r="E441" s="107">
        <v>3.7599999999999998E-4</v>
      </c>
      <c r="F441" s="999"/>
      <c r="G441" s="1006"/>
    </row>
    <row r="442" spans="1:8" ht="15" customHeight="1">
      <c r="A442" s="997"/>
      <c r="B442" s="998"/>
      <c r="C442" s="179" t="s">
        <v>211</v>
      </c>
      <c r="D442" s="109">
        <v>3.8000000000000002E-4</v>
      </c>
      <c r="E442" s="92">
        <v>3.8000000000000002E-4</v>
      </c>
      <c r="F442" s="999"/>
      <c r="G442" s="1006"/>
    </row>
    <row r="443" spans="1:8" ht="15" customHeight="1">
      <c r="A443" s="88" t="s">
        <v>481</v>
      </c>
      <c r="B443" s="89" t="s">
        <v>482</v>
      </c>
      <c r="C443" s="179"/>
      <c r="D443" s="282">
        <v>3.4099999999999999E-4</v>
      </c>
      <c r="E443" s="92">
        <v>3.4099999999999999E-4</v>
      </c>
      <c r="F443" s="93">
        <v>100</v>
      </c>
      <c r="G443" s="94"/>
      <c r="H443" s="95"/>
    </row>
    <row r="444" spans="1:8" ht="15" customHeight="1">
      <c r="A444" s="88" t="s">
        <v>483</v>
      </c>
      <c r="B444" s="89" t="s">
        <v>484</v>
      </c>
      <c r="C444" s="97"/>
      <c r="D444" s="98">
        <v>3.4099999999999999E-4</v>
      </c>
      <c r="E444" s="99">
        <v>3.4099999999999999E-4</v>
      </c>
      <c r="F444" s="93">
        <v>100</v>
      </c>
      <c r="G444" s="94"/>
      <c r="H444" s="95"/>
    </row>
    <row r="445" spans="1:8" ht="15" customHeight="1">
      <c r="A445" s="997" t="s">
        <v>485</v>
      </c>
      <c r="B445" s="998" t="s">
        <v>486</v>
      </c>
      <c r="C445" s="102" t="s">
        <v>191</v>
      </c>
      <c r="D445" s="103">
        <v>0</v>
      </c>
      <c r="E445" s="104">
        <v>0</v>
      </c>
      <c r="F445" s="999">
        <v>100</v>
      </c>
      <c r="G445" s="1006"/>
      <c r="H445" s="95"/>
    </row>
    <row r="446" spans="1:8" ht="15" customHeight="1">
      <c r="A446" s="997"/>
      <c r="B446" s="998"/>
      <c r="C446" s="105" t="s">
        <v>220</v>
      </c>
      <c r="D446" s="106">
        <v>4.26E-4</v>
      </c>
      <c r="E446" s="107">
        <v>4.26E-4</v>
      </c>
      <c r="F446" s="999"/>
      <c r="G446" s="1006"/>
    </row>
    <row r="447" spans="1:8" ht="15" customHeight="1">
      <c r="A447" s="997"/>
      <c r="B447" s="998"/>
      <c r="C447" s="108" t="s">
        <v>211</v>
      </c>
      <c r="D447" s="109">
        <v>4.2400000000000001E-4</v>
      </c>
      <c r="E447" s="110">
        <v>4.2400000000000001E-4</v>
      </c>
      <c r="F447" s="999"/>
      <c r="G447" s="1006"/>
    </row>
    <row r="448" spans="1:8" ht="15" customHeight="1">
      <c r="A448" s="997" t="s">
        <v>487</v>
      </c>
      <c r="B448" s="997" t="s">
        <v>488</v>
      </c>
      <c r="C448" s="286" t="s">
        <v>191</v>
      </c>
      <c r="D448" s="103">
        <v>2.7799999999999998E-4</v>
      </c>
      <c r="E448" s="104">
        <v>2.7799999999999998E-4</v>
      </c>
      <c r="F448" s="999">
        <v>100</v>
      </c>
      <c r="G448" s="1006"/>
      <c r="H448" s="95"/>
    </row>
    <row r="449" spans="1:9" ht="15" customHeight="1">
      <c r="A449" s="997"/>
      <c r="B449" s="998"/>
      <c r="C449" s="287" t="s">
        <v>215</v>
      </c>
      <c r="D449" s="140">
        <v>4.6200000000000001E-4</v>
      </c>
      <c r="E449" s="141">
        <v>4.6200000000000001E-4</v>
      </c>
      <c r="F449" s="999"/>
      <c r="G449" s="1006"/>
      <c r="H449" s="95"/>
    </row>
    <row r="450" spans="1:9" ht="15" customHeight="1">
      <c r="A450" s="997"/>
      <c r="B450" s="998"/>
      <c r="C450" s="288" t="s">
        <v>216</v>
      </c>
      <c r="D450" s="140">
        <v>4.7600000000000002E-4</v>
      </c>
      <c r="E450" s="141">
        <v>4.7600000000000002E-4</v>
      </c>
      <c r="F450" s="999"/>
      <c r="G450" s="1006"/>
      <c r="H450" s="95"/>
    </row>
    <row r="451" spans="1:9" ht="15" customHeight="1">
      <c r="A451" s="997"/>
      <c r="B451" s="998"/>
      <c r="C451" s="287" t="s">
        <v>217</v>
      </c>
      <c r="D451" s="106">
        <v>5.2999999999999998E-4</v>
      </c>
      <c r="E451" s="107">
        <v>5.2999999999999998E-4</v>
      </c>
      <c r="F451" s="999"/>
      <c r="G451" s="1006"/>
    </row>
    <row r="452" spans="1:9" ht="15" customHeight="1">
      <c r="A452" s="997"/>
      <c r="B452" s="998"/>
      <c r="C452" s="175" t="s">
        <v>211</v>
      </c>
      <c r="D452" s="119">
        <v>5.0500000000000002E-4</v>
      </c>
      <c r="E452" s="120">
        <v>5.0500000000000002E-4</v>
      </c>
      <c r="F452" s="999"/>
      <c r="G452" s="1006"/>
    </row>
    <row r="453" spans="1:9" ht="15" customHeight="1">
      <c r="A453" s="997" t="s">
        <v>489</v>
      </c>
      <c r="B453" s="998" t="s">
        <v>490</v>
      </c>
      <c r="C453" s="289" t="s">
        <v>191</v>
      </c>
      <c r="D453" s="181">
        <v>0</v>
      </c>
      <c r="E453" s="220">
        <v>0</v>
      </c>
      <c r="F453" s="999">
        <v>100</v>
      </c>
      <c r="G453" s="1048"/>
    </row>
    <row r="454" spans="1:9" ht="15" customHeight="1">
      <c r="A454" s="997"/>
      <c r="B454" s="998"/>
      <c r="C454" s="290" t="s">
        <v>220</v>
      </c>
      <c r="D454" s="291">
        <v>3.4099999999999999E-4</v>
      </c>
      <c r="E454" s="230">
        <v>3.4099999999999999E-4</v>
      </c>
      <c r="F454" s="999"/>
      <c r="G454" s="1048"/>
    </row>
    <row r="455" spans="1:9" ht="15" customHeight="1">
      <c r="A455" s="997"/>
      <c r="B455" s="998"/>
      <c r="C455" s="292" t="s">
        <v>211</v>
      </c>
      <c r="D455" s="293">
        <v>3.39E-4</v>
      </c>
      <c r="E455" s="138">
        <v>3.39E-4</v>
      </c>
      <c r="F455" s="999"/>
      <c r="G455" s="1048"/>
      <c r="H455" s="95"/>
    </row>
    <row r="456" spans="1:9" ht="15" customHeight="1">
      <c r="A456" s="88" t="s">
        <v>491</v>
      </c>
      <c r="B456" s="89" t="s">
        <v>492</v>
      </c>
      <c r="C456" s="105"/>
      <c r="D456" s="282">
        <v>3.4099999999999999E-4</v>
      </c>
      <c r="E456" s="92">
        <v>3.4099999999999999E-4</v>
      </c>
      <c r="F456" s="93">
        <v>100</v>
      </c>
      <c r="G456" s="94"/>
      <c r="H456" s="95"/>
    </row>
    <row r="457" spans="1:9" ht="15" customHeight="1">
      <c r="A457" s="997" t="s">
        <v>493</v>
      </c>
      <c r="B457" s="1024" t="s">
        <v>494</v>
      </c>
      <c r="C457" s="164" t="s">
        <v>191</v>
      </c>
      <c r="D457" s="149">
        <v>0</v>
      </c>
      <c r="E457" s="104">
        <v>0</v>
      </c>
      <c r="F457" s="999">
        <v>82.305339265850947</v>
      </c>
      <c r="G457" s="1006" t="s">
        <v>214</v>
      </c>
      <c r="H457" s="95"/>
    </row>
    <row r="458" spans="1:9" ht="15" customHeight="1">
      <c r="A458" s="997"/>
      <c r="B458" s="1024"/>
      <c r="C458" s="165" t="s">
        <v>220</v>
      </c>
      <c r="D458" s="152">
        <v>2.14E-4</v>
      </c>
      <c r="E458" s="107">
        <v>2.14E-4</v>
      </c>
      <c r="F458" s="999"/>
      <c r="G458" s="1006"/>
    </row>
    <row r="459" spans="1:9" ht="15" customHeight="1">
      <c r="A459" s="997"/>
      <c r="B459" s="1024"/>
      <c r="C459" s="167" t="s">
        <v>211</v>
      </c>
      <c r="D459" s="116">
        <v>2.12E-4</v>
      </c>
      <c r="E459" s="110">
        <v>2.12E-4</v>
      </c>
      <c r="F459" s="999"/>
      <c r="G459" s="1006"/>
    </row>
    <row r="460" spans="1:9" ht="15" customHeight="1">
      <c r="A460" s="272" t="s">
        <v>495</v>
      </c>
      <c r="B460" s="294" t="s">
        <v>496</v>
      </c>
      <c r="C460" s="164"/>
      <c r="D460" s="295">
        <v>6.2799999999999998E-4</v>
      </c>
      <c r="E460" s="260">
        <v>6.2799999999999998E-4</v>
      </c>
      <c r="F460" s="161">
        <v>100</v>
      </c>
      <c r="G460" s="162"/>
      <c r="H460" s="95"/>
    </row>
    <row r="461" spans="1:9" ht="15" customHeight="1">
      <c r="A461" s="1038" t="s">
        <v>497</v>
      </c>
      <c r="B461" s="1041" t="s">
        <v>498</v>
      </c>
      <c r="C461" s="90" t="s">
        <v>191</v>
      </c>
      <c r="D461" s="103">
        <v>0</v>
      </c>
      <c r="E461" s="104">
        <v>0</v>
      </c>
      <c r="F461" s="1012">
        <v>100</v>
      </c>
      <c r="G461" s="1044"/>
      <c r="H461" s="95"/>
    </row>
    <row r="462" spans="1:9" ht="15" customHeight="1">
      <c r="A462" s="1039"/>
      <c r="B462" s="1042"/>
      <c r="C462" s="142" t="s">
        <v>220</v>
      </c>
      <c r="D462" s="285">
        <v>3.4000000000000002E-4</v>
      </c>
      <c r="E462" s="147">
        <v>3.4000000000000002E-4</v>
      </c>
      <c r="F462" s="999"/>
      <c r="G462" s="1045"/>
      <c r="H462" s="95"/>
      <c r="I462" s="296"/>
    </row>
    <row r="463" spans="1:9" ht="15" customHeight="1">
      <c r="A463" s="1040"/>
      <c r="B463" s="1043"/>
      <c r="C463" s="179" t="s">
        <v>211</v>
      </c>
      <c r="D463" s="109">
        <v>3.3100000000000002E-4</v>
      </c>
      <c r="E463" s="110">
        <v>3.3100000000000002E-4</v>
      </c>
      <c r="F463" s="1013"/>
      <c r="G463" s="1046"/>
      <c r="H463" s="95"/>
    </row>
    <row r="464" spans="1:9" ht="15" customHeight="1">
      <c r="A464" s="279" t="s">
        <v>499</v>
      </c>
      <c r="B464" s="274" t="s">
        <v>500</v>
      </c>
      <c r="C464" s="275"/>
      <c r="D464" s="282">
        <v>3.4099999999999999E-4</v>
      </c>
      <c r="E464" s="276">
        <v>3.4099999999999999E-4</v>
      </c>
      <c r="F464" s="277">
        <v>100</v>
      </c>
      <c r="G464" s="278"/>
      <c r="H464" s="95"/>
    </row>
    <row r="465" spans="1:8" ht="15" customHeight="1">
      <c r="A465" s="1047" t="s">
        <v>501</v>
      </c>
      <c r="B465" s="1041" t="s">
        <v>502</v>
      </c>
      <c r="C465" s="102" t="s">
        <v>191</v>
      </c>
      <c r="D465" s="103">
        <v>0</v>
      </c>
      <c r="E465" s="104">
        <v>0</v>
      </c>
      <c r="F465" s="1019" t="s">
        <v>186</v>
      </c>
      <c r="G465" s="1031"/>
      <c r="H465" s="95"/>
    </row>
    <row r="466" spans="1:8" ht="15" customHeight="1">
      <c r="A466" s="1047"/>
      <c r="B466" s="1042"/>
      <c r="C466" s="105" t="s">
        <v>220</v>
      </c>
      <c r="D466" s="106">
        <v>4.9399999999999997E-4</v>
      </c>
      <c r="E466" s="107">
        <v>4.9399999999999997E-4</v>
      </c>
      <c r="F466" s="999"/>
      <c r="G466" s="1006"/>
    </row>
    <row r="467" spans="1:8" ht="15" customHeight="1">
      <c r="A467" s="1047"/>
      <c r="B467" s="1043"/>
      <c r="C467" s="108" t="s">
        <v>211</v>
      </c>
      <c r="D467" s="109">
        <v>0</v>
      </c>
      <c r="E467" s="110">
        <v>0</v>
      </c>
      <c r="F467" s="999"/>
      <c r="G467" s="1006"/>
    </row>
    <row r="468" spans="1:8" ht="15" customHeight="1">
      <c r="A468" s="997" t="s">
        <v>503</v>
      </c>
      <c r="B468" s="1018" t="s">
        <v>504</v>
      </c>
      <c r="C468" s="90" t="s">
        <v>191</v>
      </c>
      <c r="D468" s="103">
        <v>0</v>
      </c>
      <c r="E468" s="104">
        <v>0</v>
      </c>
      <c r="F468" s="1033">
        <v>64.123814102644786</v>
      </c>
      <c r="G468" s="1006" t="s">
        <v>214</v>
      </c>
      <c r="H468" s="95"/>
    </row>
    <row r="469" spans="1:8" ht="15" customHeight="1">
      <c r="A469" s="997"/>
      <c r="B469" s="998"/>
      <c r="C469" s="142" t="s">
        <v>215</v>
      </c>
      <c r="D469" s="106">
        <v>2.1499999999999999E-4</v>
      </c>
      <c r="E469" s="107">
        <v>2.1499999999999999E-4</v>
      </c>
      <c r="F469" s="1033"/>
      <c r="G469" s="1006"/>
    </row>
    <row r="470" spans="1:8" ht="15" customHeight="1">
      <c r="A470" s="997"/>
      <c r="B470" s="998"/>
      <c r="C470" s="142" t="s">
        <v>216</v>
      </c>
      <c r="D470" s="106">
        <v>3.01E-4</v>
      </c>
      <c r="E470" s="107">
        <v>3.01E-4</v>
      </c>
      <c r="F470" s="1033"/>
      <c r="G470" s="1006"/>
    </row>
    <row r="471" spans="1:8" ht="15" customHeight="1">
      <c r="A471" s="997"/>
      <c r="B471" s="998"/>
      <c r="C471" s="142" t="s">
        <v>228</v>
      </c>
      <c r="D471" s="106">
        <v>3.1500000000000001E-4</v>
      </c>
      <c r="E471" s="107">
        <v>3.1500000000000001E-4</v>
      </c>
      <c r="F471" s="1033"/>
      <c r="G471" s="1006"/>
    </row>
    <row r="472" spans="1:8" ht="15" customHeight="1">
      <c r="A472" s="997"/>
      <c r="B472" s="998"/>
      <c r="C472" s="105" t="s">
        <v>229</v>
      </c>
      <c r="D472" s="106">
        <v>3.8699999999999997E-4</v>
      </c>
      <c r="E472" s="107">
        <v>3.8699999999999997E-4</v>
      </c>
      <c r="F472" s="1033"/>
      <c r="G472" s="1006"/>
    </row>
    <row r="473" spans="1:8" ht="15" customHeight="1">
      <c r="A473" s="997"/>
      <c r="B473" s="998"/>
      <c r="C473" s="118" t="s">
        <v>331</v>
      </c>
      <c r="D473" s="106">
        <v>4.2000000000000002E-4</v>
      </c>
      <c r="E473" s="107">
        <v>4.2000000000000002E-4</v>
      </c>
      <c r="F473" s="1033"/>
      <c r="G473" s="1006"/>
    </row>
    <row r="474" spans="1:8" ht="15" customHeight="1">
      <c r="A474" s="997"/>
      <c r="B474" s="998"/>
      <c r="C474" s="108" t="s">
        <v>211</v>
      </c>
      <c r="D474" s="109">
        <v>4.0400000000000001E-4</v>
      </c>
      <c r="E474" s="110">
        <v>4.0400000000000001E-4</v>
      </c>
      <c r="F474" s="1033"/>
      <c r="G474" s="1006"/>
    </row>
    <row r="475" spans="1:8" ht="15" customHeight="1">
      <c r="A475" s="997" t="s">
        <v>505</v>
      </c>
      <c r="B475" s="998" t="s">
        <v>506</v>
      </c>
      <c r="C475" s="102" t="s">
        <v>191</v>
      </c>
      <c r="D475" s="103">
        <v>0</v>
      </c>
      <c r="E475" s="104">
        <v>0</v>
      </c>
      <c r="F475" s="999">
        <v>0.2523955398674782</v>
      </c>
      <c r="G475" s="1006" t="s">
        <v>507</v>
      </c>
      <c r="H475" s="95"/>
    </row>
    <row r="476" spans="1:8" ht="15" customHeight="1">
      <c r="A476" s="997"/>
      <c r="B476" s="998"/>
      <c r="C476" s="139" t="s">
        <v>220</v>
      </c>
      <c r="D476" s="106">
        <v>3.3599999999999998E-4</v>
      </c>
      <c r="E476" s="107">
        <v>3.3599999999999998E-4</v>
      </c>
      <c r="F476" s="999"/>
      <c r="G476" s="1006"/>
    </row>
    <row r="477" spans="1:8" ht="15" customHeight="1">
      <c r="A477" s="997"/>
      <c r="B477" s="998"/>
      <c r="C477" s="105" t="s">
        <v>211</v>
      </c>
      <c r="D477" s="109">
        <v>3.2699999999999998E-4</v>
      </c>
      <c r="E477" s="110">
        <v>3.2699999999999998E-4</v>
      </c>
      <c r="F477" s="999"/>
      <c r="G477" s="1006"/>
    </row>
    <row r="478" spans="1:8" ht="15" customHeight="1">
      <c r="A478" s="88" t="s">
        <v>508</v>
      </c>
      <c r="B478" s="89" t="s">
        <v>509</v>
      </c>
      <c r="C478" s="97"/>
      <c r="D478" s="98">
        <v>5.8299999999999997E-4</v>
      </c>
      <c r="E478" s="99">
        <v>5.8299999999999997E-4</v>
      </c>
      <c r="F478" s="93">
        <v>100</v>
      </c>
      <c r="G478" s="94"/>
      <c r="H478" s="95"/>
    </row>
    <row r="479" spans="1:8" ht="15" customHeight="1">
      <c r="A479" s="88" t="s">
        <v>510</v>
      </c>
      <c r="B479" s="89" t="s">
        <v>511</v>
      </c>
      <c r="C479" s="97"/>
      <c r="D479" s="98">
        <v>6.0099999999999997E-4</v>
      </c>
      <c r="E479" s="99">
        <v>6.0099999999999997E-4</v>
      </c>
      <c r="F479" s="93">
        <v>100</v>
      </c>
      <c r="G479" s="94"/>
      <c r="H479" s="95"/>
    </row>
    <row r="480" spans="1:8" ht="15" customHeight="1">
      <c r="A480" s="997" t="s">
        <v>512</v>
      </c>
      <c r="B480" s="998" t="s">
        <v>513</v>
      </c>
      <c r="C480" s="102" t="s">
        <v>191</v>
      </c>
      <c r="D480" s="103">
        <v>0</v>
      </c>
      <c r="E480" s="104">
        <v>0</v>
      </c>
      <c r="F480" s="999">
        <v>100</v>
      </c>
      <c r="G480" s="1006"/>
      <c r="H480" s="95"/>
    </row>
    <row r="481" spans="1:8" ht="15" customHeight="1">
      <c r="A481" s="997"/>
      <c r="B481" s="998"/>
      <c r="C481" s="105" t="s">
        <v>220</v>
      </c>
      <c r="D481" s="106">
        <v>4.0999999999999999E-4</v>
      </c>
      <c r="E481" s="107">
        <v>4.0999999999999999E-4</v>
      </c>
      <c r="F481" s="999"/>
      <c r="G481" s="1006"/>
    </row>
    <row r="482" spans="1:8" ht="15" customHeight="1">
      <c r="A482" s="997"/>
      <c r="B482" s="998"/>
      <c r="C482" s="108" t="s">
        <v>211</v>
      </c>
      <c r="D482" s="109">
        <v>3.8999999999999999E-4</v>
      </c>
      <c r="E482" s="110">
        <v>3.8999999999999999E-4</v>
      </c>
      <c r="F482" s="999"/>
      <c r="G482" s="1006"/>
    </row>
    <row r="483" spans="1:8" ht="15" customHeight="1">
      <c r="A483" s="88" t="s">
        <v>514</v>
      </c>
      <c r="B483" s="89" t="s">
        <v>515</v>
      </c>
      <c r="C483" s="97"/>
      <c r="D483" s="98">
        <v>5.8600000000000004E-4</v>
      </c>
      <c r="E483" s="99">
        <v>5.8600000000000004E-4</v>
      </c>
      <c r="F483" s="93">
        <v>100</v>
      </c>
      <c r="G483" s="94"/>
      <c r="H483" s="95"/>
    </row>
    <row r="484" spans="1:8" ht="15" customHeight="1">
      <c r="A484" s="997" t="s">
        <v>516</v>
      </c>
      <c r="B484" s="998" t="s">
        <v>517</v>
      </c>
      <c r="C484" s="90" t="s">
        <v>191</v>
      </c>
      <c r="D484" s="103">
        <v>0</v>
      </c>
      <c r="E484" s="104">
        <v>0</v>
      </c>
      <c r="F484" s="999">
        <v>0</v>
      </c>
      <c r="G484" s="1006" t="s">
        <v>518</v>
      </c>
      <c r="H484" s="95"/>
    </row>
    <row r="485" spans="1:8" ht="15" customHeight="1">
      <c r="A485" s="997"/>
      <c r="B485" s="998"/>
      <c r="C485" s="142" t="s">
        <v>220</v>
      </c>
      <c r="D485" s="106">
        <v>3.7300000000000001E-4</v>
      </c>
      <c r="E485" s="107">
        <v>3.7300000000000001E-4</v>
      </c>
      <c r="F485" s="999"/>
      <c r="G485" s="1006"/>
    </row>
    <row r="486" spans="1:8" ht="15" customHeight="1">
      <c r="A486" s="997"/>
      <c r="B486" s="998"/>
      <c r="C486" s="108" t="s">
        <v>211</v>
      </c>
      <c r="D486" s="119">
        <v>3.4600000000000001E-4</v>
      </c>
      <c r="E486" s="120">
        <v>3.4600000000000001E-4</v>
      </c>
      <c r="F486" s="999"/>
      <c r="G486" s="1006"/>
    </row>
    <row r="487" spans="1:8" ht="15" customHeight="1">
      <c r="A487" s="997" t="s">
        <v>519</v>
      </c>
      <c r="B487" s="998" t="s">
        <v>520</v>
      </c>
      <c r="C487" s="102" t="s">
        <v>191</v>
      </c>
      <c r="D487" s="145" t="s">
        <v>521</v>
      </c>
      <c r="E487" s="146" t="s">
        <v>521</v>
      </c>
      <c r="F487" s="999" t="s">
        <v>186</v>
      </c>
      <c r="G487" s="1006"/>
      <c r="H487" s="95"/>
    </row>
    <row r="488" spans="1:8" ht="15" customHeight="1">
      <c r="A488" s="997"/>
      <c r="B488" s="998"/>
      <c r="C488" s="179" t="s">
        <v>211</v>
      </c>
      <c r="D488" s="297" t="s">
        <v>521</v>
      </c>
      <c r="E488" s="110" t="s">
        <v>521</v>
      </c>
      <c r="F488" s="999"/>
      <c r="G488" s="1006"/>
    </row>
    <row r="489" spans="1:8" ht="15" customHeight="1">
      <c r="A489" s="997" t="s">
        <v>522</v>
      </c>
      <c r="B489" s="998" t="s">
        <v>523</v>
      </c>
      <c r="C489" s="102" t="s">
        <v>191</v>
      </c>
      <c r="D489" s="140">
        <v>3.0800000000000001E-4</v>
      </c>
      <c r="E489" s="141">
        <v>3.0800000000000001E-4</v>
      </c>
      <c r="F489" s="1033">
        <v>99.773086641128046</v>
      </c>
      <c r="G489" s="1006" t="s">
        <v>214</v>
      </c>
      <c r="H489" s="95"/>
    </row>
    <row r="490" spans="1:8" ht="15" customHeight="1">
      <c r="A490" s="997"/>
      <c r="B490" s="998"/>
      <c r="C490" s="105" t="s">
        <v>215</v>
      </c>
      <c r="D490" s="106">
        <v>0</v>
      </c>
      <c r="E490" s="107">
        <v>0</v>
      </c>
      <c r="F490" s="1033"/>
      <c r="G490" s="1006"/>
    </row>
    <row r="491" spans="1:8" ht="15" customHeight="1">
      <c r="A491" s="997"/>
      <c r="B491" s="998"/>
      <c r="C491" s="118" t="s">
        <v>216</v>
      </c>
      <c r="D491" s="106">
        <v>0</v>
      </c>
      <c r="E491" s="107">
        <v>0</v>
      </c>
      <c r="F491" s="1033"/>
      <c r="G491" s="1006"/>
    </row>
    <row r="492" spans="1:8" ht="15" customHeight="1">
      <c r="A492" s="997"/>
      <c r="B492" s="998"/>
      <c r="C492" s="118" t="s">
        <v>228</v>
      </c>
      <c r="D492" s="106">
        <v>4.2299999999999998E-4</v>
      </c>
      <c r="E492" s="107">
        <v>4.2299999999999998E-4</v>
      </c>
      <c r="F492" s="1033"/>
      <c r="G492" s="1006"/>
    </row>
    <row r="493" spans="1:8" ht="15" customHeight="1">
      <c r="A493" s="997"/>
      <c r="B493" s="998"/>
      <c r="C493" s="118" t="s">
        <v>229</v>
      </c>
      <c r="D493" s="174">
        <v>4.0000000000000002E-4</v>
      </c>
      <c r="E493" s="120">
        <v>4.0000000000000002E-4</v>
      </c>
      <c r="F493" s="1033"/>
      <c r="G493" s="1006"/>
    </row>
    <row r="494" spans="1:8" ht="15" customHeight="1">
      <c r="A494" s="997"/>
      <c r="B494" s="998"/>
      <c r="C494" s="118" t="s">
        <v>230</v>
      </c>
      <c r="D494" s="174">
        <v>2.8899999999999998E-4</v>
      </c>
      <c r="E494" s="120">
        <v>2.8899999999999998E-4</v>
      </c>
      <c r="F494" s="1033"/>
      <c r="G494" s="1006"/>
    </row>
    <row r="495" spans="1:8" ht="15" customHeight="1">
      <c r="A495" s="997"/>
      <c r="B495" s="998"/>
      <c r="C495" s="142" t="s">
        <v>524</v>
      </c>
      <c r="D495" s="174">
        <v>5.3799999999999996E-4</v>
      </c>
      <c r="E495" s="120">
        <v>5.3799999999999996E-4</v>
      </c>
      <c r="F495" s="1033"/>
      <c r="G495" s="1006"/>
    </row>
    <row r="496" spans="1:8" ht="15" customHeight="1">
      <c r="A496" s="997"/>
      <c r="B496" s="998"/>
      <c r="C496" s="105" t="s">
        <v>211</v>
      </c>
      <c r="D496" s="200">
        <v>4.15E-4</v>
      </c>
      <c r="E496" s="201">
        <v>4.15E-4</v>
      </c>
      <c r="F496" s="1033"/>
      <c r="G496" s="1006"/>
    </row>
    <row r="497" spans="1:8" ht="15" customHeight="1">
      <c r="A497" s="997" t="s">
        <v>525</v>
      </c>
      <c r="B497" s="998" t="s">
        <v>526</v>
      </c>
      <c r="C497" s="131" t="s">
        <v>191</v>
      </c>
      <c r="D497" s="103">
        <v>0</v>
      </c>
      <c r="E497" s="104">
        <v>0</v>
      </c>
      <c r="F497" s="999">
        <v>75.134004283185391</v>
      </c>
      <c r="G497" s="1006" t="s">
        <v>214</v>
      </c>
      <c r="H497" s="95"/>
    </row>
    <row r="498" spans="1:8" ht="15" customHeight="1">
      <c r="A498" s="997"/>
      <c r="B498" s="998"/>
      <c r="C498" s="134" t="s">
        <v>220</v>
      </c>
      <c r="D498" s="106">
        <v>5.5099999999999995E-4</v>
      </c>
      <c r="E498" s="107">
        <v>5.5099999999999995E-4</v>
      </c>
      <c r="F498" s="999"/>
      <c r="G498" s="1006"/>
    </row>
    <row r="499" spans="1:8" ht="15" customHeight="1">
      <c r="A499" s="997"/>
      <c r="B499" s="998"/>
      <c r="C499" s="176" t="s">
        <v>211</v>
      </c>
      <c r="D499" s="213">
        <v>4.6200000000000001E-4</v>
      </c>
      <c r="E499" s="201">
        <v>4.6200000000000001E-4</v>
      </c>
      <c r="F499" s="999"/>
      <c r="G499" s="1006"/>
    </row>
    <row r="500" spans="1:8" ht="26.25" customHeight="1">
      <c r="A500" s="88" t="s">
        <v>527</v>
      </c>
      <c r="B500" s="89" t="s">
        <v>528</v>
      </c>
      <c r="C500" s="179"/>
      <c r="D500" s="282">
        <v>4.7399999999999997E-4</v>
      </c>
      <c r="E500" s="92">
        <v>4.7399999999999997E-4</v>
      </c>
      <c r="F500" s="93">
        <v>95.38</v>
      </c>
      <c r="G500" s="94" t="s">
        <v>364</v>
      </c>
    </row>
    <row r="501" spans="1:8" ht="15" customHeight="1">
      <c r="A501" s="997" t="s">
        <v>529</v>
      </c>
      <c r="B501" s="998" t="s">
        <v>530</v>
      </c>
      <c r="C501" s="90" t="s">
        <v>191</v>
      </c>
      <c r="D501" s="103">
        <v>0</v>
      </c>
      <c r="E501" s="104">
        <v>0</v>
      </c>
      <c r="F501" s="999">
        <v>86.97</v>
      </c>
      <c r="G501" s="1023" t="s">
        <v>214</v>
      </c>
    </row>
    <row r="502" spans="1:8" ht="15" customHeight="1">
      <c r="A502" s="997"/>
      <c r="B502" s="998"/>
      <c r="C502" s="142" t="s">
        <v>215</v>
      </c>
      <c r="D502" s="106">
        <v>1.6799999999999999E-4</v>
      </c>
      <c r="E502" s="107">
        <v>1.6799999999999999E-4</v>
      </c>
      <c r="F502" s="999"/>
      <c r="G502" s="1023"/>
    </row>
    <row r="503" spans="1:8" ht="15" customHeight="1">
      <c r="A503" s="997"/>
      <c r="B503" s="998"/>
      <c r="C503" s="142" t="s">
        <v>216</v>
      </c>
      <c r="D503" s="106">
        <v>4.1999999999999998E-5</v>
      </c>
      <c r="E503" s="107">
        <v>4.1999999999999998E-5</v>
      </c>
      <c r="F503" s="999"/>
      <c r="G503" s="1023"/>
    </row>
    <row r="504" spans="1:8" ht="15" customHeight="1">
      <c r="A504" s="997"/>
      <c r="B504" s="998"/>
      <c r="C504" s="139" t="s">
        <v>217</v>
      </c>
      <c r="D504" s="106">
        <v>5.4799999999999998E-4</v>
      </c>
      <c r="E504" s="107">
        <v>5.4799999999999998E-4</v>
      </c>
      <c r="F504" s="999"/>
      <c r="G504" s="1023"/>
    </row>
    <row r="505" spans="1:8" ht="15" customHeight="1">
      <c r="A505" s="997"/>
      <c r="B505" s="998"/>
      <c r="C505" s="105" t="s">
        <v>211</v>
      </c>
      <c r="D505" s="200">
        <v>5.3399999999999997E-4</v>
      </c>
      <c r="E505" s="201">
        <v>5.3399999999999997E-4</v>
      </c>
      <c r="F505" s="999"/>
      <c r="G505" s="1023"/>
    </row>
    <row r="506" spans="1:8" ht="15" customHeight="1">
      <c r="A506" s="997" t="s">
        <v>531</v>
      </c>
      <c r="B506" s="998" t="s">
        <v>532</v>
      </c>
      <c r="C506" s="90" t="s">
        <v>191</v>
      </c>
      <c r="D506" s="103">
        <v>0</v>
      </c>
      <c r="E506" s="104">
        <v>0</v>
      </c>
      <c r="F506" s="999">
        <v>100</v>
      </c>
      <c r="G506" s="1006"/>
      <c r="H506" s="95"/>
    </row>
    <row r="507" spans="1:8" ht="15" customHeight="1">
      <c r="A507" s="997"/>
      <c r="B507" s="998"/>
      <c r="C507" s="142" t="s">
        <v>220</v>
      </c>
      <c r="D507" s="106">
        <v>3.7100000000000002E-4</v>
      </c>
      <c r="E507" s="107">
        <v>3.7100000000000002E-4</v>
      </c>
      <c r="F507" s="999"/>
      <c r="G507" s="1006"/>
    </row>
    <row r="508" spans="1:8" ht="15" customHeight="1">
      <c r="A508" s="997"/>
      <c r="B508" s="998"/>
      <c r="C508" s="175" t="s">
        <v>211</v>
      </c>
      <c r="D508" s="109">
        <v>3.1700000000000001E-4</v>
      </c>
      <c r="E508" s="110">
        <v>3.1700000000000001E-4</v>
      </c>
      <c r="F508" s="999"/>
      <c r="G508" s="1006"/>
    </row>
    <row r="509" spans="1:8" ht="15" customHeight="1">
      <c r="A509" s="997" t="s">
        <v>533</v>
      </c>
      <c r="B509" s="998" t="s">
        <v>534</v>
      </c>
      <c r="C509" s="131" t="s">
        <v>191</v>
      </c>
      <c r="D509" s="103">
        <v>3.79E-4</v>
      </c>
      <c r="E509" s="104">
        <v>3.79E-4</v>
      </c>
      <c r="F509" s="999">
        <v>100</v>
      </c>
      <c r="G509" s="1006"/>
      <c r="H509" s="95"/>
    </row>
    <row r="510" spans="1:8" ht="15" customHeight="1">
      <c r="A510" s="997"/>
      <c r="B510" s="998"/>
      <c r="C510" s="134" t="s">
        <v>215</v>
      </c>
      <c r="D510" s="106">
        <v>4.3399999999999998E-4</v>
      </c>
      <c r="E510" s="107">
        <v>4.3399999999999998E-4</v>
      </c>
      <c r="F510" s="999"/>
      <c r="G510" s="1006"/>
    </row>
    <row r="511" spans="1:8" ht="15" customHeight="1">
      <c r="A511" s="997"/>
      <c r="B511" s="998"/>
      <c r="C511" s="134" t="s">
        <v>216</v>
      </c>
      <c r="D511" s="106">
        <v>3.5199999999999999E-4</v>
      </c>
      <c r="E511" s="107">
        <v>3.5199999999999999E-4</v>
      </c>
      <c r="F511" s="999"/>
      <c r="G511" s="1006"/>
    </row>
    <row r="512" spans="1:8" ht="15" customHeight="1">
      <c r="A512" s="997"/>
      <c r="B512" s="998"/>
      <c r="C512" s="134" t="s">
        <v>217</v>
      </c>
      <c r="D512" s="174">
        <v>5.1099999999999995E-4</v>
      </c>
      <c r="E512" s="120">
        <v>5.1099999999999995E-4</v>
      </c>
      <c r="F512" s="999"/>
      <c r="G512" s="1006"/>
    </row>
    <row r="513" spans="1:8" ht="15" customHeight="1">
      <c r="A513" s="997"/>
      <c r="B513" s="998"/>
      <c r="C513" s="176" t="s">
        <v>211</v>
      </c>
      <c r="D513" s="116">
        <v>4.9299999999999995E-4</v>
      </c>
      <c r="E513" s="110">
        <v>4.9299999999999995E-4</v>
      </c>
      <c r="F513" s="999"/>
      <c r="G513" s="1006"/>
    </row>
    <row r="514" spans="1:8" ht="15" customHeight="1">
      <c r="A514" s="88" t="s">
        <v>535</v>
      </c>
      <c r="B514" s="89" t="s">
        <v>536</v>
      </c>
      <c r="C514" s="179"/>
      <c r="D514" s="98">
        <v>5.5199999999999997E-4</v>
      </c>
      <c r="E514" s="99">
        <v>5.5199999999999997E-4</v>
      </c>
      <c r="F514" s="93">
        <v>100</v>
      </c>
      <c r="G514" s="94"/>
      <c r="H514" s="95"/>
    </row>
    <row r="515" spans="1:8" ht="15" customHeight="1">
      <c r="A515" s="88" t="s">
        <v>537</v>
      </c>
      <c r="B515" s="89" t="s">
        <v>538</v>
      </c>
      <c r="C515" s="97"/>
      <c r="D515" s="98">
        <v>4.5199999999999998E-4</v>
      </c>
      <c r="E515" s="99">
        <v>4.5199999999999998E-4</v>
      </c>
      <c r="F515" s="93">
        <v>100</v>
      </c>
      <c r="G515" s="94"/>
      <c r="H515" s="95"/>
    </row>
    <row r="516" spans="1:8" ht="15" customHeight="1">
      <c r="A516" s="997" t="s">
        <v>539</v>
      </c>
      <c r="B516" s="998" t="s">
        <v>540</v>
      </c>
      <c r="C516" s="90" t="s">
        <v>191</v>
      </c>
      <c r="D516" s="298">
        <v>0</v>
      </c>
      <c r="E516" s="190">
        <v>0</v>
      </c>
      <c r="F516" s="999">
        <v>17.637295379572194</v>
      </c>
      <c r="G516" s="1006" t="s">
        <v>317</v>
      </c>
      <c r="H516" s="95"/>
    </row>
    <row r="517" spans="1:8" ht="15" customHeight="1">
      <c r="A517" s="997"/>
      <c r="B517" s="998"/>
      <c r="C517" s="142" t="s">
        <v>220</v>
      </c>
      <c r="D517" s="106">
        <v>3.4099999999999999E-4</v>
      </c>
      <c r="E517" s="107">
        <v>3.4099999999999999E-4</v>
      </c>
      <c r="F517" s="999"/>
      <c r="G517" s="1006"/>
    </row>
    <row r="518" spans="1:8" ht="15" customHeight="1">
      <c r="A518" s="997"/>
      <c r="B518" s="998"/>
      <c r="C518" s="105" t="s">
        <v>211</v>
      </c>
      <c r="D518" s="109">
        <v>2.9799999999999998E-4</v>
      </c>
      <c r="E518" s="92">
        <v>2.9799999999999998E-4</v>
      </c>
      <c r="F518" s="999"/>
      <c r="G518" s="1006"/>
    </row>
    <row r="519" spans="1:8" ht="15" customHeight="1">
      <c r="A519" s="997" t="s">
        <v>541</v>
      </c>
      <c r="B519" s="998" t="s">
        <v>542</v>
      </c>
      <c r="C519" s="90" t="s">
        <v>191</v>
      </c>
      <c r="D519" s="103">
        <v>0</v>
      </c>
      <c r="E519" s="104">
        <v>0</v>
      </c>
      <c r="F519" s="999">
        <v>68.524584625745661</v>
      </c>
      <c r="G519" s="1006" t="s">
        <v>543</v>
      </c>
      <c r="H519" s="95"/>
    </row>
    <row r="520" spans="1:8" ht="15" customHeight="1">
      <c r="A520" s="997"/>
      <c r="B520" s="998"/>
      <c r="C520" s="142" t="s">
        <v>220</v>
      </c>
      <c r="D520" s="106">
        <v>4.95E-4</v>
      </c>
      <c r="E520" s="107">
        <v>4.95E-4</v>
      </c>
      <c r="F520" s="999"/>
      <c r="G520" s="1006"/>
    </row>
    <row r="521" spans="1:8" ht="15" customHeight="1">
      <c r="A521" s="997"/>
      <c r="B521" s="998"/>
      <c r="C521" s="108" t="s">
        <v>211</v>
      </c>
      <c r="D521" s="109">
        <v>4.8700000000000002E-4</v>
      </c>
      <c r="E521" s="110">
        <v>4.8700000000000002E-4</v>
      </c>
      <c r="F521" s="999"/>
      <c r="G521" s="1006"/>
    </row>
    <row r="522" spans="1:8" ht="15" customHeight="1">
      <c r="A522" s="88" t="s">
        <v>544</v>
      </c>
      <c r="B522" s="89" t="s">
        <v>545</v>
      </c>
      <c r="C522" s="97"/>
      <c r="D522" s="98">
        <v>8.4000000000000003E-4</v>
      </c>
      <c r="E522" s="99">
        <v>8.4000000000000003E-4</v>
      </c>
      <c r="F522" s="93">
        <v>100</v>
      </c>
      <c r="G522" s="94"/>
      <c r="H522" s="95"/>
    </row>
    <row r="523" spans="1:8" ht="15" customHeight="1">
      <c r="A523" s="88" t="s">
        <v>546</v>
      </c>
      <c r="B523" s="89" t="s">
        <v>547</v>
      </c>
      <c r="C523" s="97"/>
      <c r="D523" s="98">
        <v>4.2000000000000002E-4</v>
      </c>
      <c r="E523" s="235">
        <v>4.2000000000000002E-4</v>
      </c>
      <c r="F523" s="93">
        <v>100</v>
      </c>
      <c r="G523" s="94"/>
      <c r="H523" s="95"/>
    </row>
    <row r="524" spans="1:8" ht="15" customHeight="1">
      <c r="A524" s="88" t="s">
        <v>548</v>
      </c>
      <c r="B524" s="89" t="s">
        <v>549</v>
      </c>
      <c r="C524" s="105"/>
      <c r="D524" s="282">
        <v>3.4099999999999999E-4</v>
      </c>
      <c r="E524" s="92">
        <v>3.4099999999999999E-4</v>
      </c>
      <c r="F524" s="93">
        <v>100</v>
      </c>
      <c r="G524" s="94"/>
      <c r="H524" s="95"/>
    </row>
    <row r="525" spans="1:8" ht="15" customHeight="1">
      <c r="A525" s="997" t="s">
        <v>550</v>
      </c>
      <c r="B525" s="998" t="s">
        <v>551</v>
      </c>
      <c r="C525" s="131" t="s">
        <v>191</v>
      </c>
      <c r="D525" s="104">
        <v>0</v>
      </c>
      <c r="E525" s="104">
        <v>0</v>
      </c>
      <c r="F525" s="999">
        <v>100</v>
      </c>
      <c r="G525" s="1006"/>
      <c r="H525" s="95"/>
    </row>
    <row r="526" spans="1:8" ht="15" customHeight="1">
      <c r="A526" s="997"/>
      <c r="B526" s="998"/>
      <c r="C526" s="134" t="s">
        <v>215</v>
      </c>
      <c r="D526" s="107">
        <v>4.2499999999999998E-4</v>
      </c>
      <c r="E526" s="107">
        <v>4.2499999999999998E-4</v>
      </c>
      <c r="F526" s="999"/>
      <c r="G526" s="1006"/>
    </row>
    <row r="527" spans="1:8" ht="15" customHeight="1">
      <c r="A527" s="997"/>
      <c r="B527" s="998"/>
      <c r="C527" s="203" t="s">
        <v>211</v>
      </c>
      <c r="D527" s="116">
        <v>7.85E-4</v>
      </c>
      <c r="E527" s="110">
        <v>7.85E-4</v>
      </c>
      <c r="F527" s="999"/>
      <c r="G527" s="1006"/>
    </row>
    <row r="528" spans="1:8" ht="15" customHeight="1">
      <c r="A528" s="997" t="s">
        <v>552</v>
      </c>
      <c r="B528" s="998" t="s">
        <v>553</v>
      </c>
      <c r="C528" s="131" t="s">
        <v>191</v>
      </c>
      <c r="D528" s="103">
        <v>0</v>
      </c>
      <c r="E528" s="104">
        <v>0</v>
      </c>
      <c r="F528" s="999">
        <v>69.84315922139757</v>
      </c>
      <c r="G528" s="1006" t="s">
        <v>214</v>
      </c>
      <c r="H528" s="95"/>
    </row>
    <row r="529" spans="1:8" ht="15" customHeight="1">
      <c r="A529" s="997"/>
      <c r="B529" s="998"/>
      <c r="C529" s="134" t="s">
        <v>220</v>
      </c>
      <c r="D529" s="106">
        <v>5.3899999999999998E-4</v>
      </c>
      <c r="E529" s="107">
        <v>5.3899999999999998E-4</v>
      </c>
      <c r="F529" s="999"/>
      <c r="G529" s="1006"/>
    </row>
    <row r="530" spans="1:8" ht="15" customHeight="1">
      <c r="A530" s="997"/>
      <c r="B530" s="998"/>
      <c r="C530" s="176" t="s">
        <v>211</v>
      </c>
      <c r="D530" s="116">
        <v>3.7399999999999998E-4</v>
      </c>
      <c r="E530" s="110">
        <v>3.7399999999999998E-4</v>
      </c>
      <c r="F530" s="999"/>
      <c r="G530" s="1006"/>
    </row>
    <row r="531" spans="1:8" ht="15" customHeight="1">
      <c r="A531" s="997" t="s">
        <v>554</v>
      </c>
      <c r="B531" s="998" t="s">
        <v>555</v>
      </c>
      <c r="C531" s="177" t="s">
        <v>191</v>
      </c>
      <c r="D531" s="103">
        <v>0</v>
      </c>
      <c r="E531" s="104">
        <v>0</v>
      </c>
      <c r="F531" s="999">
        <v>100</v>
      </c>
      <c r="G531" s="1006"/>
      <c r="H531" s="95"/>
    </row>
    <row r="532" spans="1:8" ht="15" customHeight="1">
      <c r="A532" s="997"/>
      <c r="B532" s="998"/>
      <c r="C532" s="142" t="s">
        <v>220</v>
      </c>
      <c r="D532" s="106">
        <v>4.0999999999999999E-4</v>
      </c>
      <c r="E532" s="107">
        <v>4.0999999999999999E-4</v>
      </c>
      <c r="F532" s="999"/>
      <c r="G532" s="1006"/>
    </row>
    <row r="533" spans="1:8" ht="15" customHeight="1">
      <c r="A533" s="997"/>
      <c r="B533" s="998"/>
      <c r="C533" s="105" t="s">
        <v>211</v>
      </c>
      <c r="D533" s="109">
        <v>3.7100000000000002E-4</v>
      </c>
      <c r="E533" s="110">
        <v>3.7100000000000002E-4</v>
      </c>
      <c r="F533" s="999"/>
      <c r="G533" s="1006"/>
    </row>
    <row r="534" spans="1:8" ht="15" customHeight="1">
      <c r="A534" s="88" t="s">
        <v>556</v>
      </c>
      <c r="B534" s="89" t="s">
        <v>557</v>
      </c>
      <c r="C534" s="97"/>
      <c r="D534" s="98">
        <v>5.0199999999999995E-4</v>
      </c>
      <c r="E534" s="99">
        <v>5.0199999999999995E-4</v>
      </c>
      <c r="F534" s="93">
        <v>100</v>
      </c>
      <c r="G534" s="94"/>
      <c r="H534" s="95"/>
    </row>
    <row r="535" spans="1:8" ht="15" customHeight="1">
      <c r="A535" s="88" t="s">
        <v>558</v>
      </c>
      <c r="B535" s="89" t="s">
        <v>559</v>
      </c>
      <c r="C535" s="97"/>
      <c r="D535" s="98">
        <v>4.2400000000000001E-4</v>
      </c>
      <c r="E535" s="99">
        <v>4.2400000000000001E-4</v>
      </c>
      <c r="F535" s="93">
        <v>100</v>
      </c>
      <c r="G535" s="94"/>
      <c r="H535" s="95"/>
    </row>
    <row r="536" spans="1:8" ht="15" customHeight="1">
      <c r="A536" s="997" t="s">
        <v>560</v>
      </c>
      <c r="B536" s="998" t="s">
        <v>561</v>
      </c>
      <c r="C536" s="90" t="s">
        <v>191</v>
      </c>
      <c r="D536" s="104">
        <v>0</v>
      </c>
      <c r="E536" s="104">
        <v>0</v>
      </c>
      <c r="F536" s="999">
        <v>100</v>
      </c>
      <c r="G536" s="1006"/>
      <c r="H536" s="95"/>
    </row>
    <row r="537" spans="1:8" ht="15" customHeight="1">
      <c r="A537" s="997"/>
      <c r="B537" s="998"/>
      <c r="C537" s="118" t="s">
        <v>220</v>
      </c>
      <c r="D537" s="107">
        <v>4.2700000000000002E-4</v>
      </c>
      <c r="E537" s="107">
        <v>4.2700000000000002E-4</v>
      </c>
      <c r="F537" s="999"/>
      <c r="G537" s="1006"/>
    </row>
    <row r="538" spans="1:8" ht="15" customHeight="1">
      <c r="A538" s="997"/>
      <c r="B538" s="998"/>
      <c r="C538" s="108" t="s">
        <v>211</v>
      </c>
      <c r="D538" s="109">
        <v>3.48E-4</v>
      </c>
      <c r="E538" s="110">
        <v>3.48E-4</v>
      </c>
      <c r="F538" s="999"/>
      <c r="G538" s="1006"/>
    </row>
    <row r="539" spans="1:8" ht="15" customHeight="1">
      <c r="A539" s="88" t="s">
        <v>562</v>
      </c>
      <c r="B539" s="89" t="s">
        <v>563</v>
      </c>
      <c r="C539" s="97"/>
      <c r="D539" s="98">
        <v>3.4099999999999999E-4</v>
      </c>
      <c r="E539" s="99">
        <v>3.4099999999999999E-4</v>
      </c>
      <c r="F539" s="93">
        <v>100</v>
      </c>
      <c r="G539" s="94"/>
      <c r="H539" s="95"/>
    </row>
    <row r="540" spans="1:8" ht="15" customHeight="1">
      <c r="A540" s="88" t="s">
        <v>564</v>
      </c>
      <c r="B540" s="89" t="s">
        <v>565</v>
      </c>
      <c r="C540" s="97"/>
      <c r="D540" s="98">
        <v>4.2400000000000001E-4</v>
      </c>
      <c r="E540" s="99">
        <v>4.2400000000000001E-4</v>
      </c>
      <c r="F540" s="93">
        <v>100</v>
      </c>
      <c r="G540" s="94"/>
      <c r="H540" s="95"/>
    </row>
    <row r="541" spans="1:8" ht="15" customHeight="1">
      <c r="A541" s="272" t="s">
        <v>566</v>
      </c>
      <c r="B541" s="160" t="s">
        <v>567</v>
      </c>
      <c r="C541" s="90"/>
      <c r="D541" s="227">
        <v>4.37E-4</v>
      </c>
      <c r="E541" s="260">
        <v>4.37E-4</v>
      </c>
      <c r="F541" s="161">
        <v>100</v>
      </c>
      <c r="G541" s="162"/>
      <c r="H541" s="95"/>
    </row>
    <row r="542" spans="1:8" ht="15" customHeight="1">
      <c r="A542" s="1007" t="s">
        <v>568</v>
      </c>
      <c r="B542" s="1010" t="s">
        <v>569</v>
      </c>
      <c r="C542" s="299" t="s">
        <v>191</v>
      </c>
      <c r="D542" s="103">
        <v>0</v>
      </c>
      <c r="E542" s="104">
        <v>0</v>
      </c>
      <c r="F542" s="1012">
        <v>98.439711271330111</v>
      </c>
      <c r="G542" s="1014" t="s">
        <v>570</v>
      </c>
      <c r="H542" s="95"/>
    </row>
    <row r="543" spans="1:8" ht="15" customHeight="1">
      <c r="A543" s="1008"/>
      <c r="B543" s="998"/>
      <c r="C543" s="134" t="s">
        <v>215</v>
      </c>
      <c r="D543" s="106">
        <v>2.1900000000000001E-4</v>
      </c>
      <c r="E543" s="107">
        <v>2.1900000000000001E-4</v>
      </c>
      <c r="F543" s="999"/>
      <c r="G543" s="1015"/>
    </row>
    <row r="544" spans="1:8" ht="15" customHeight="1">
      <c r="A544" s="1008"/>
      <c r="B544" s="998"/>
      <c r="C544" s="134" t="s">
        <v>216</v>
      </c>
      <c r="D544" s="106">
        <v>3.9399999999999998E-4</v>
      </c>
      <c r="E544" s="107">
        <v>3.9399999999999998E-4</v>
      </c>
      <c r="F544" s="999"/>
      <c r="G544" s="1015"/>
    </row>
    <row r="545" spans="1:8" ht="15" customHeight="1">
      <c r="A545" s="1008"/>
      <c r="B545" s="998"/>
      <c r="C545" s="134" t="s">
        <v>217</v>
      </c>
      <c r="D545" s="106">
        <v>7.0100000000000002E-4</v>
      </c>
      <c r="E545" s="107">
        <v>7.0100000000000002E-4</v>
      </c>
      <c r="F545" s="999"/>
      <c r="G545" s="1015"/>
    </row>
    <row r="546" spans="1:8" ht="15" customHeight="1">
      <c r="A546" s="1009"/>
      <c r="B546" s="1011"/>
      <c r="C546" s="170" t="s">
        <v>211</v>
      </c>
      <c r="D546" s="116">
        <v>4.9200000000000003E-4</v>
      </c>
      <c r="E546" s="99">
        <v>4.9200000000000003E-4</v>
      </c>
      <c r="F546" s="1013"/>
      <c r="G546" s="1016"/>
    </row>
    <row r="547" spans="1:8" ht="15" customHeight="1">
      <c r="A547" s="273" t="s">
        <v>571</v>
      </c>
      <c r="B547" s="274" t="s">
        <v>572</v>
      </c>
      <c r="C547" s="275"/>
      <c r="D547" s="98">
        <v>4.7100000000000001E-4</v>
      </c>
      <c r="E547" s="276">
        <v>4.7100000000000001E-4</v>
      </c>
      <c r="F547" s="277">
        <v>100</v>
      </c>
      <c r="G547" s="278"/>
      <c r="H547" s="95"/>
    </row>
    <row r="548" spans="1:8" ht="15" customHeight="1">
      <c r="A548" s="257" t="s">
        <v>573</v>
      </c>
      <c r="B548" s="171" t="s">
        <v>574</v>
      </c>
      <c r="C548" s="179"/>
      <c r="D548" s="282">
        <v>4.5399999999999998E-4</v>
      </c>
      <c r="E548" s="92">
        <v>4.5399999999999998E-4</v>
      </c>
      <c r="F548" s="172">
        <v>100</v>
      </c>
      <c r="G548" s="173"/>
      <c r="H548" s="95"/>
    </row>
    <row r="549" spans="1:8" ht="15" customHeight="1">
      <c r="A549" s="88" t="s">
        <v>575</v>
      </c>
      <c r="B549" s="89" t="s">
        <v>576</v>
      </c>
      <c r="C549" s="97"/>
      <c r="D549" s="98">
        <v>5.9100000000000005E-4</v>
      </c>
      <c r="E549" s="99">
        <v>5.9100000000000005E-4</v>
      </c>
      <c r="F549" s="93" t="s">
        <v>186</v>
      </c>
      <c r="G549" s="94"/>
      <c r="H549" s="95"/>
    </row>
    <row r="550" spans="1:8" ht="15" customHeight="1">
      <c r="A550" s="997" t="s">
        <v>577</v>
      </c>
      <c r="B550" s="998" t="s">
        <v>578</v>
      </c>
      <c r="C550" s="90" t="s">
        <v>191</v>
      </c>
      <c r="D550" s="103">
        <v>0</v>
      </c>
      <c r="E550" s="104">
        <v>0</v>
      </c>
      <c r="F550" s="999">
        <v>100</v>
      </c>
      <c r="G550" s="1006"/>
      <c r="H550" s="95"/>
    </row>
    <row r="551" spans="1:8" ht="15" customHeight="1">
      <c r="A551" s="997"/>
      <c r="B551" s="998"/>
      <c r="C551" s="142" t="s">
        <v>220</v>
      </c>
      <c r="D551" s="106">
        <v>3.5300000000000002E-4</v>
      </c>
      <c r="E551" s="107">
        <v>3.5300000000000002E-4</v>
      </c>
      <c r="F551" s="999"/>
      <c r="G551" s="1006"/>
    </row>
    <row r="552" spans="1:8" ht="15" customHeight="1">
      <c r="A552" s="997"/>
      <c r="B552" s="998"/>
      <c r="C552" s="108" t="s">
        <v>211</v>
      </c>
      <c r="D552" s="119">
        <v>3.4000000000000002E-4</v>
      </c>
      <c r="E552" s="120">
        <v>3.4000000000000002E-4</v>
      </c>
      <c r="F552" s="999"/>
      <c r="G552" s="1006"/>
    </row>
    <row r="553" spans="1:8" ht="15" customHeight="1">
      <c r="A553" s="997" t="s">
        <v>579</v>
      </c>
      <c r="B553" s="998" t="s">
        <v>580</v>
      </c>
      <c r="C553" s="90" t="s">
        <v>191</v>
      </c>
      <c r="D553" s="145">
        <v>0</v>
      </c>
      <c r="E553" s="146">
        <v>0</v>
      </c>
      <c r="F553" s="999">
        <v>100</v>
      </c>
      <c r="G553" s="1006"/>
    </row>
    <row r="554" spans="1:8" ht="15" customHeight="1">
      <c r="A554" s="997"/>
      <c r="B554" s="998"/>
      <c r="C554" s="142" t="s">
        <v>220</v>
      </c>
      <c r="D554" s="106">
        <v>1.0950000000000001E-3</v>
      </c>
      <c r="E554" s="107">
        <v>1.0950000000000001E-3</v>
      </c>
      <c r="F554" s="999"/>
      <c r="G554" s="1006"/>
    </row>
    <row r="555" spans="1:8" ht="15" customHeight="1">
      <c r="A555" s="997"/>
      <c r="B555" s="998"/>
      <c r="C555" s="179" t="s">
        <v>211</v>
      </c>
      <c r="D555" s="183">
        <v>0</v>
      </c>
      <c r="E555" s="300">
        <v>0</v>
      </c>
      <c r="F555" s="999"/>
      <c r="G555" s="1006"/>
    </row>
    <row r="556" spans="1:8" ht="15" customHeight="1">
      <c r="A556" s="997" t="s">
        <v>581</v>
      </c>
      <c r="B556" s="998" t="s">
        <v>582</v>
      </c>
      <c r="C556" s="105" t="s">
        <v>191</v>
      </c>
      <c r="D556" s="140">
        <v>0</v>
      </c>
      <c r="E556" s="141">
        <v>0</v>
      </c>
      <c r="F556" s="999" t="s">
        <v>186</v>
      </c>
      <c r="G556" s="1006"/>
      <c r="H556" s="95"/>
    </row>
    <row r="557" spans="1:8" ht="15" customHeight="1">
      <c r="A557" s="997"/>
      <c r="B557" s="998"/>
      <c r="C557" s="142" t="s">
        <v>220</v>
      </c>
      <c r="D557" s="174">
        <v>9.8499999999999998E-4</v>
      </c>
      <c r="E557" s="120">
        <v>9.8499999999999998E-4</v>
      </c>
      <c r="F557" s="999"/>
      <c r="G557" s="1006"/>
    </row>
    <row r="558" spans="1:8" ht="15" customHeight="1">
      <c r="A558" s="997"/>
      <c r="B558" s="998"/>
      <c r="C558" s="108" t="s">
        <v>211</v>
      </c>
      <c r="D558" s="109">
        <v>9.7199999999999999E-4</v>
      </c>
      <c r="E558" s="110">
        <v>9.7199999999999999E-4</v>
      </c>
      <c r="F558" s="999"/>
      <c r="G558" s="1006"/>
    </row>
    <row r="559" spans="1:8" ht="15" customHeight="1">
      <c r="A559" s="88" t="s">
        <v>583</v>
      </c>
      <c r="B559" s="89" t="s">
        <v>584</v>
      </c>
      <c r="C559" s="97"/>
      <c r="D559" s="98">
        <v>6.1600000000000001E-4</v>
      </c>
      <c r="E559" s="99">
        <v>6.1600000000000001E-4</v>
      </c>
      <c r="F559" s="93">
        <v>100</v>
      </c>
      <c r="G559" s="94"/>
      <c r="H559" s="95"/>
    </row>
    <row r="560" spans="1:8" ht="26">
      <c r="A560" s="88" t="s">
        <v>585</v>
      </c>
      <c r="B560" s="89" t="s">
        <v>586</v>
      </c>
      <c r="C560" s="90"/>
      <c r="D560" s="301">
        <v>5.3200000000000003E-4</v>
      </c>
      <c r="E560" s="206">
        <v>5.3200000000000003E-4</v>
      </c>
      <c r="F560" s="93">
        <v>98.532437251405852</v>
      </c>
      <c r="G560" s="94" t="s">
        <v>324</v>
      </c>
      <c r="H560" s="95"/>
    </row>
    <row r="561" spans="1:8" ht="14.25" customHeight="1">
      <c r="A561" s="997" t="s">
        <v>587</v>
      </c>
      <c r="B561" s="998" t="s">
        <v>588</v>
      </c>
      <c r="C561" s="302" t="s">
        <v>191</v>
      </c>
      <c r="D561" s="181">
        <v>0</v>
      </c>
      <c r="E561" s="220">
        <v>0</v>
      </c>
      <c r="F561" s="999">
        <v>100</v>
      </c>
      <c r="G561" s="1006"/>
      <c r="H561" s="95"/>
    </row>
    <row r="562" spans="1:8" ht="15" customHeight="1">
      <c r="A562" s="997"/>
      <c r="B562" s="998"/>
      <c r="C562" s="303" t="s">
        <v>220</v>
      </c>
      <c r="D562" s="291">
        <v>6.8400000000000004E-4</v>
      </c>
      <c r="E562" s="230">
        <v>6.8400000000000004E-4</v>
      </c>
      <c r="F562" s="999"/>
      <c r="G562" s="1006"/>
    </row>
    <row r="563" spans="1:8" ht="15" customHeight="1">
      <c r="A563" s="997"/>
      <c r="B563" s="998"/>
      <c r="C563" s="199" t="s">
        <v>211</v>
      </c>
      <c r="D563" s="304">
        <v>4.7899999999999999E-4</v>
      </c>
      <c r="E563" s="305">
        <v>4.7899999999999999E-4</v>
      </c>
      <c r="F563" s="999"/>
      <c r="G563" s="1006"/>
    </row>
    <row r="564" spans="1:8" ht="15" customHeight="1">
      <c r="A564" s="997" t="s">
        <v>589</v>
      </c>
      <c r="B564" s="998" t="s">
        <v>590</v>
      </c>
      <c r="C564" s="302" t="s">
        <v>191</v>
      </c>
      <c r="D564" s="306">
        <v>0</v>
      </c>
      <c r="E564" s="135">
        <v>0</v>
      </c>
      <c r="F564" s="999">
        <v>100</v>
      </c>
      <c r="G564" s="1006"/>
      <c r="H564" s="95"/>
    </row>
    <row r="565" spans="1:8" ht="15" customHeight="1">
      <c r="A565" s="997"/>
      <c r="B565" s="998"/>
      <c r="C565" s="115" t="s">
        <v>215</v>
      </c>
      <c r="D565" s="307">
        <v>0</v>
      </c>
      <c r="E565" s="135">
        <v>0</v>
      </c>
      <c r="F565" s="999"/>
      <c r="G565" s="1006"/>
      <c r="H565" s="95"/>
    </row>
    <row r="566" spans="1:8" ht="15" customHeight="1">
      <c r="A566" s="997"/>
      <c r="B566" s="998"/>
      <c r="C566" s="113" t="s">
        <v>216</v>
      </c>
      <c r="D566" s="307">
        <v>1.85E-4</v>
      </c>
      <c r="E566" s="135">
        <v>1.85E-4</v>
      </c>
      <c r="F566" s="999"/>
      <c r="G566" s="1006"/>
      <c r="H566" s="95"/>
    </row>
    <row r="567" spans="1:8" ht="15" customHeight="1">
      <c r="A567" s="997"/>
      <c r="B567" s="998"/>
      <c r="C567" s="113" t="s">
        <v>228</v>
      </c>
      <c r="D567" s="307">
        <v>1.13E-4</v>
      </c>
      <c r="E567" s="135">
        <v>1.13E-4</v>
      </c>
      <c r="F567" s="999"/>
      <c r="G567" s="1006"/>
      <c r="H567" s="95"/>
    </row>
    <row r="568" spans="1:8" ht="15" customHeight="1">
      <c r="A568" s="997"/>
      <c r="B568" s="998"/>
      <c r="C568" s="113" t="s">
        <v>229</v>
      </c>
      <c r="D568" s="307">
        <v>8.0000000000000007E-5</v>
      </c>
      <c r="E568" s="135">
        <v>8.0000000000000007E-5</v>
      </c>
      <c r="F568" s="999"/>
      <c r="G568" s="1006"/>
      <c r="H568" s="95"/>
    </row>
    <row r="569" spans="1:8" ht="15" customHeight="1">
      <c r="A569" s="997"/>
      <c r="B569" s="998"/>
      <c r="C569" s="114" t="s">
        <v>230</v>
      </c>
      <c r="D569" s="307">
        <v>0</v>
      </c>
      <c r="E569" s="135">
        <v>0</v>
      </c>
      <c r="F569" s="999"/>
      <c r="G569" s="1006"/>
      <c r="H569" s="95"/>
    </row>
    <row r="570" spans="1:8" ht="15" customHeight="1">
      <c r="A570" s="997"/>
      <c r="B570" s="998"/>
      <c r="C570" s="115" t="s">
        <v>231</v>
      </c>
      <c r="D570" s="307">
        <v>1.4999999999999999E-4</v>
      </c>
      <c r="E570" s="135">
        <v>1.4999999999999999E-4</v>
      </c>
      <c r="F570" s="999"/>
      <c r="G570" s="1006"/>
      <c r="H570" s="95"/>
    </row>
    <row r="571" spans="1:8" ht="15" customHeight="1">
      <c r="A571" s="997"/>
      <c r="B571" s="998"/>
      <c r="C571" s="113" t="s">
        <v>232</v>
      </c>
      <c r="D571" s="307">
        <v>1.6799999999999999E-4</v>
      </c>
      <c r="E571" s="135">
        <v>1.6799999999999999E-4</v>
      </c>
      <c r="F571" s="999"/>
      <c r="G571" s="1006"/>
      <c r="H571" s="95"/>
    </row>
    <row r="572" spans="1:8" ht="15" customHeight="1">
      <c r="A572" s="997"/>
      <c r="B572" s="998"/>
      <c r="C572" s="113" t="s">
        <v>591</v>
      </c>
      <c r="D572" s="307">
        <v>3.4900000000000003E-4</v>
      </c>
      <c r="E572" s="135">
        <v>3.4900000000000003E-4</v>
      </c>
      <c r="F572" s="999"/>
      <c r="G572" s="1006"/>
    </row>
    <row r="573" spans="1:8" ht="15" customHeight="1">
      <c r="A573" s="997"/>
      <c r="B573" s="998"/>
      <c r="C573" s="113" t="s">
        <v>211</v>
      </c>
      <c r="D573" s="308">
        <v>1.7100000000000001E-4</v>
      </c>
      <c r="E573" s="147">
        <v>1.7100000000000001E-4</v>
      </c>
      <c r="F573" s="999"/>
      <c r="G573" s="1006"/>
    </row>
    <row r="574" spans="1:8" ht="15" customHeight="1">
      <c r="A574" s="997" t="s">
        <v>592</v>
      </c>
      <c r="B574" s="998" t="s">
        <v>593</v>
      </c>
      <c r="C574" s="289" t="s">
        <v>191</v>
      </c>
      <c r="D574" s="181">
        <v>0</v>
      </c>
      <c r="E574" s="220">
        <v>0</v>
      </c>
      <c r="F574" s="999">
        <v>100</v>
      </c>
      <c r="G574" s="1025"/>
    </row>
    <row r="575" spans="1:8" ht="15" customHeight="1">
      <c r="A575" s="997"/>
      <c r="B575" s="998"/>
      <c r="C575" s="126" t="s">
        <v>220</v>
      </c>
      <c r="D575" s="182">
        <v>6.1399999999999996E-4</v>
      </c>
      <c r="E575" s="127">
        <v>6.1399999999999996E-4</v>
      </c>
      <c r="F575" s="999"/>
      <c r="G575" s="1025"/>
    </row>
    <row r="576" spans="1:8" ht="15" customHeight="1">
      <c r="A576" s="997"/>
      <c r="B576" s="998"/>
      <c r="C576" s="157" t="s">
        <v>211</v>
      </c>
      <c r="D576" s="129">
        <v>6.1300000000000005E-4</v>
      </c>
      <c r="E576" s="130">
        <v>6.1300000000000005E-4</v>
      </c>
      <c r="F576" s="999"/>
      <c r="G576" s="1025"/>
      <c r="H576" s="95"/>
    </row>
    <row r="577" spans="1:8" ht="15" customHeight="1">
      <c r="A577" s="997" t="s">
        <v>594</v>
      </c>
      <c r="B577" s="998" t="s">
        <v>595</v>
      </c>
      <c r="C577" s="177" t="s">
        <v>191</v>
      </c>
      <c r="D577" s="140">
        <v>0</v>
      </c>
      <c r="E577" s="141">
        <v>0</v>
      </c>
      <c r="F577" s="999" t="s">
        <v>186</v>
      </c>
      <c r="G577" s="1006"/>
      <c r="H577" s="95"/>
    </row>
    <row r="578" spans="1:8" ht="15" customHeight="1">
      <c r="A578" s="997"/>
      <c r="B578" s="998"/>
      <c r="C578" s="142" t="s">
        <v>215</v>
      </c>
      <c r="D578" s="140">
        <v>1.63E-4</v>
      </c>
      <c r="E578" s="141">
        <v>1.63E-4</v>
      </c>
      <c r="F578" s="999"/>
      <c r="G578" s="1006"/>
      <c r="H578" s="95"/>
    </row>
    <row r="579" spans="1:8" ht="15" customHeight="1">
      <c r="A579" s="997"/>
      <c r="B579" s="998"/>
      <c r="C579" s="139" t="s">
        <v>216</v>
      </c>
      <c r="D579" s="140">
        <v>2.5099999999999998E-4</v>
      </c>
      <c r="E579" s="141">
        <v>2.5099999999999998E-4</v>
      </c>
      <c r="F579" s="999"/>
      <c r="G579" s="1006"/>
      <c r="H579" s="95"/>
    </row>
    <row r="580" spans="1:8" ht="15" customHeight="1">
      <c r="A580" s="997"/>
      <c r="B580" s="998"/>
      <c r="C580" s="105" t="s">
        <v>267</v>
      </c>
      <c r="D580" s="106" t="s">
        <v>185</v>
      </c>
      <c r="E580" s="107" t="s">
        <v>185</v>
      </c>
      <c r="F580" s="999"/>
      <c r="G580" s="1006"/>
    </row>
    <row r="581" spans="1:8" ht="15" customHeight="1">
      <c r="A581" s="997"/>
      <c r="B581" s="998"/>
      <c r="C581" s="309" t="s">
        <v>211</v>
      </c>
      <c r="D581" s="109">
        <v>5.8E-4</v>
      </c>
      <c r="E581" s="110">
        <v>5.8E-4</v>
      </c>
      <c r="F581" s="999"/>
      <c r="G581" s="1006"/>
    </row>
    <row r="582" spans="1:8" ht="15" customHeight="1">
      <c r="A582" s="997" t="s">
        <v>596</v>
      </c>
      <c r="B582" s="998" t="s">
        <v>597</v>
      </c>
      <c r="C582" s="131" t="s">
        <v>191</v>
      </c>
      <c r="D582" s="140">
        <v>3.86E-4</v>
      </c>
      <c r="E582" s="141">
        <v>3.86E-4</v>
      </c>
      <c r="F582" s="999">
        <v>100</v>
      </c>
      <c r="G582" s="1006"/>
      <c r="H582" s="95"/>
    </row>
    <row r="583" spans="1:8" ht="15" customHeight="1">
      <c r="A583" s="997"/>
      <c r="B583" s="998"/>
      <c r="C583" s="134" t="s">
        <v>220</v>
      </c>
      <c r="D583" s="106">
        <v>4.7399999999999997E-4</v>
      </c>
      <c r="E583" s="107">
        <v>4.7399999999999997E-4</v>
      </c>
      <c r="F583" s="999"/>
      <c r="G583" s="1006"/>
    </row>
    <row r="584" spans="1:8" ht="16.149999999999999" customHeight="1">
      <c r="A584" s="997"/>
      <c r="B584" s="998"/>
      <c r="C584" s="176" t="s">
        <v>211</v>
      </c>
      <c r="D584" s="116">
        <v>4.7199999999999998E-4</v>
      </c>
      <c r="E584" s="99">
        <v>4.7199999999999998E-4</v>
      </c>
      <c r="F584" s="999"/>
      <c r="G584" s="1006"/>
    </row>
    <row r="585" spans="1:8" ht="15" customHeight="1">
      <c r="A585" s="997" t="s">
        <v>598</v>
      </c>
      <c r="B585" s="998" t="s">
        <v>599</v>
      </c>
      <c r="C585" s="177" t="s">
        <v>191</v>
      </c>
      <c r="D585" s="103">
        <v>0</v>
      </c>
      <c r="E585" s="104">
        <v>0</v>
      </c>
      <c r="F585" s="999">
        <v>100</v>
      </c>
      <c r="G585" s="1006"/>
      <c r="H585" s="95"/>
    </row>
    <row r="586" spans="1:8" ht="15" customHeight="1">
      <c r="A586" s="997"/>
      <c r="B586" s="998"/>
      <c r="C586" s="105" t="s">
        <v>220</v>
      </c>
      <c r="D586" s="106">
        <v>2.9799999999999998E-4</v>
      </c>
      <c r="E586" s="107">
        <v>2.9799999999999998E-4</v>
      </c>
      <c r="F586" s="999"/>
      <c r="G586" s="1006"/>
    </row>
    <row r="587" spans="1:8" ht="15" customHeight="1">
      <c r="A587" s="997"/>
      <c r="B587" s="998"/>
      <c r="C587" s="108" t="s">
        <v>211</v>
      </c>
      <c r="D587" s="109">
        <v>2.02E-4</v>
      </c>
      <c r="E587" s="110">
        <v>2.02E-4</v>
      </c>
      <c r="F587" s="999"/>
      <c r="G587" s="1006"/>
    </row>
    <row r="588" spans="1:8" ht="15" customHeight="1">
      <c r="A588" s="997" t="s">
        <v>600</v>
      </c>
      <c r="B588" s="998" t="s">
        <v>601</v>
      </c>
      <c r="C588" s="102" t="s">
        <v>191</v>
      </c>
      <c r="D588" s="103">
        <v>0</v>
      </c>
      <c r="E588" s="104">
        <v>0</v>
      </c>
      <c r="F588" s="999">
        <v>98.120854826823873</v>
      </c>
      <c r="G588" s="1006" t="s">
        <v>602</v>
      </c>
      <c r="H588" s="95"/>
    </row>
    <row r="589" spans="1:8" ht="15" customHeight="1">
      <c r="A589" s="997"/>
      <c r="B589" s="998"/>
      <c r="C589" s="105" t="s">
        <v>220</v>
      </c>
      <c r="D589" s="106">
        <v>5.22E-4</v>
      </c>
      <c r="E589" s="107">
        <v>5.22E-4</v>
      </c>
      <c r="F589" s="999"/>
      <c r="G589" s="1006"/>
    </row>
    <row r="590" spans="1:8" ht="15" customHeight="1">
      <c r="A590" s="997"/>
      <c r="B590" s="998"/>
      <c r="C590" s="175" t="s">
        <v>211</v>
      </c>
      <c r="D590" s="200">
        <v>4.1800000000000002E-4</v>
      </c>
      <c r="E590" s="201">
        <v>4.1800000000000002E-4</v>
      </c>
      <c r="F590" s="999"/>
      <c r="G590" s="1006"/>
    </row>
    <row r="591" spans="1:8" ht="15" customHeight="1">
      <c r="A591" s="88" t="s">
        <v>603</v>
      </c>
      <c r="B591" s="89" t="s">
        <v>604</v>
      </c>
      <c r="C591" s="179"/>
      <c r="D591" s="282">
        <v>4.6200000000000001E-4</v>
      </c>
      <c r="E591" s="92">
        <v>4.6200000000000001E-4</v>
      </c>
      <c r="F591" s="93">
        <v>100</v>
      </c>
      <c r="G591" s="94"/>
      <c r="H591" s="95"/>
    </row>
    <row r="592" spans="1:8" ht="15" customHeight="1">
      <c r="A592" s="88" t="s">
        <v>605</v>
      </c>
      <c r="B592" s="89" t="s">
        <v>606</v>
      </c>
      <c r="C592" s="97"/>
      <c r="D592" s="282">
        <v>4.2200000000000001E-4</v>
      </c>
      <c r="E592" s="99">
        <v>4.2200000000000001E-4</v>
      </c>
      <c r="F592" s="93" t="s">
        <v>186</v>
      </c>
      <c r="G592" s="94"/>
      <c r="H592" s="95"/>
    </row>
    <row r="593" spans="1:8" ht="15" customHeight="1">
      <c r="A593" s="88" t="s">
        <v>607</v>
      </c>
      <c r="B593" s="89" t="s">
        <v>608</v>
      </c>
      <c r="C593" s="97"/>
      <c r="D593" s="98">
        <v>4.4000000000000002E-4</v>
      </c>
      <c r="E593" s="99">
        <v>4.4000000000000002E-4</v>
      </c>
      <c r="F593" s="93">
        <v>100</v>
      </c>
      <c r="G593" s="94"/>
      <c r="H593" s="95"/>
    </row>
    <row r="594" spans="1:8" ht="15" customHeight="1">
      <c r="A594" s="88" t="s">
        <v>609</v>
      </c>
      <c r="B594" s="89" t="s">
        <v>610</v>
      </c>
      <c r="C594" s="97"/>
      <c r="D594" s="98">
        <v>1.9600000000000002E-4</v>
      </c>
      <c r="E594" s="99">
        <v>1.9600000000000002E-4</v>
      </c>
      <c r="F594" s="93">
        <v>100</v>
      </c>
      <c r="G594" s="94"/>
      <c r="H594" s="95"/>
    </row>
    <row r="595" spans="1:8" ht="30" customHeight="1">
      <c r="A595" s="88" t="s">
        <v>611</v>
      </c>
      <c r="B595" s="89" t="s">
        <v>612</v>
      </c>
      <c r="C595" s="97"/>
      <c r="D595" s="98">
        <v>4.2999999999999999E-4</v>
      </c>
      <c r="E595" s="99">
        <v>4.2999999999999999E-4</v>
      </c>
      <c r="F595" s="93">
        <v>45.601187822332975</v>
      </c>
      <c r="G595" s="94" t="s">
        <v>214</v>
      </c>
      <c r="H595" s="95"/>
    </row>
    <row r="596" spans="1:8" ht="30" customHeight="1">
      <c r="A596" s="88" t="s">
        <v>613</v>
      </c>
      <c r="B596" s="89" t="s">
        <v>614</v>
      </c>
      <c r="C596" s="97"/>
      <c r="D596" s="98">
        <v>3.8900000000000002E-4</v>
      </c>
      <c r="E596" s="262">
        <v>3.8900000000000002E-4</v>
      </c>
      <c r="F596" s="93">
        <v>81.214367160775367</v>
      </c>
      <c r="G596" s="94" t="s">
        <v>214</v>
      </c>
      <c r="H596" s="95"/>
    </row>
    <row r="597" spans="1:8" ht="15" customHeight="1">
      <c r="A597" s="997" t="s">
        <v>615</v>
      </c>
      <c r="B597" s="998" t="s">
        <v>616</v>
      </c>
      <c r="C597" s="90" t="s">
        <v>191</v>
      </c>
      <c r="D597" s="291">
        <v>0</v>
      </c>
      <c r="E597" s="230">
        <v>0</v>
      </c>
      <c r="F597" s="999">
        <v>100</v>
      </c>
      <c r="G597" s="1006"/>
      <c r="H597" s="95"/>
    </row>
    <row r="598" spans="1:8" ht="15" customHeight="1">
      <c r="A598" s="997"/>
      <c r="B598" s="998"/>
      <c r="C598" s="142" t="s">
        <v>220</v>
      </c>
      <c r="D598" s="106">
        <v>5.1699999999999999E-4</v>
      </c>
      <c r="E598" s="107">
        <v>5.1699999999999999E-4</v>
      </c>
      <c r="F598" s="999"/>
      <c r="G598" s="1006"/>
    </row>
    <row r="599" spans="1:8" ht="15" customHeight="1">
      <c r="A599" s="997"/>
      <c r="B599" s="998"/>
      <c r="C599" s="108" t="s">
        <v>211</v>
      </c>
      <c r="D599" s="109">
        <v>4.7699999999999999E-4</v>
      </c>
      <c r="E599" s="92">
        <v>4.7699999999999999E-4</v>
      </c>
      <c r="F599" s="999"/>
      <c r="G599" s="1006"/>
    </row>
    <row r="600" spans="1:8" ht="30" customHeight="1">
      <c r="A600" s="88" t="s">
        <v>617</v>
      </c>
      <c r="B600" s="89" t="s">
        <v>618</v>
      </c>
      <c r="C600" s="90"/>
      <c r="D600" s="91">
        <v>5.71E-4</v>
      </c>
      <c r="E600" s="99">
        <v>5.71E-4</v>
      </c>
      <c r="F600" s="93">
        <v>97.258889938281087</v>
      </c>
      <c r="G600" s="94" t="s">
        <v>324</v>
      </c>
      <c r="H600" s="95"/>
    </row>
    <row r="601" spans="1:8" ht="15" customHeight="1">
      <c r="A601" s="88" t="s">
        <v>619</v>
      </c>
      <c r="B601" s="89" t="s">
        <v>620</v>
      </c>
      <c r="C601" s="97"/>
      <c r="D601" s="98">
        <v>6.1499999999999999E-4</v>
      </c>
      <c r="E601" s="99">
        <v>6.1499999999999999E-4</v>
      </c>
      <c r="F601" s="93">
        <v>100</v>
      </c>
      <c r="G601" s="94"/>
      <c r="H601" s="95"/>
    </row>
    <row r="602" spans="1:8" ht="15" customHeight="1">
      <c r="A602" s="997" t="s">
        <v>621</v>
      </c>
      <c r="B602" s="998" t="s">
        <v>622</v>
      </c>
      <c r="C602" s="90" t="s">
        <v>191</v>
      </c>
      <c r="D602" s="298">
        <v>0</v>
      </c>
      <c r="E602" s="190">
        <v>0</v>
      </c>
      <c r="F602" s="999">
        <v>100</v>
      </c>
      <c r="G602" s="1006"/>
      <c r="H602" s="95"/>
    </row>
    <row r="603" spans="1:8" ht="15" customHeight="1">
      <c r="A603" s="997"/>
      <c r="B603" s="998"/>
      <c r="C603" s="142" t="s">
        <v>220</v>
      </c>
      <c r="D603" s="106">
        <v>5.5599999999999996E-4</v>
      </c>
      <c r="E603" s="107">
        <v>5.5599999999999996E-4</v>
      </c>
      <c r="F603" s="999"/>
      <c r="G603" s="1006"/>
    </row>
    <row r="604" spans="1:8" ht="15" customHeight="1">
      <c r="A604" s="997"/>
      <c r="B604" s="998"/>
      <c r="C604" s="105" t="s">
        <v>211</v>
      </c>
      <c r="D604" s="109">
        <v>4.9799999999999996E-4</v>
      </c>
      <c r="E604" s="92">
        <v>4.9799999999999996E-4</v>
      </c>
      <c r="F604" s="999"/>
      <c r="G604" s="1006"/>
    </row>
    <row r="605" spans="1:8">
      <c r="A605" s="88" t="s">
        <v>623</v>
      </c>
      <c r="B605" s="89" t="s">
        <v>624</v>
      </c>
      <c r="C605" s="97"/>
      <c r="D605" s="98">
        <v>3.77E-4</v>
      </c>
      <c r="E605" s="99">
        <v>3.77E-4</v>
      </c>
      <c r="F605" s="93">
        <v>0</v>
      </c>
      <c r="G605" s="94" t="s">
        <v>625</v>
      </c>
      <c r="H605" s="95"/>
    </row>
    <row r="606" spans="1:8" ht="15" customHeight="1">
      <c r="A606" s="88" t="s">
        <v>626</v>
      </c>
      <c r="B606" s="89" t="s">
        <v>627</v>
      </c>
      <c r="C606" s="97"/>
      <c r="D606" s="98">
        <v>3.2699999999999998E-4</v>
      </c>
      <c r="E606" s="99">
        <v>3.2699999999999998E-4</v>
      </c>
      <c r="F606" s="93">
        <v>100</v>
      </c>
      <c r="G606" s="94"/>
      <c r="H606" s="95"/>
    </row>
    <row r="607" spans="1:8" ht="15" customHeight="1">
      <c r="A607" s="88" t="s">
        <v>628</v>
      </c>
      <c r="B607" s="89" t="s">
        <v>629</v>
      </c>
      <c r="C607" s="97"/>
      <c r="D607" s="98">
        <v>3.86E-4</v>
      </c>
      <c r="E607" s="99">
        <v>3.86E-4</v>
      </c>
      <c r="F607" s="93">
        <v>100</v>
      </c>
      <c r="G607" s="94"/>
      <c r="H607" s="95"/>
    </row>
    <row r="608" spans="1:8" ht="15" customHeight="1">
      <c r="A608" s="997" t="s">
        <v>630</v>
      </c>
      <c r="B608" s="998" t="s">
        <v>631</v>
      </c>
      <c r="C608" s="102" t="s">
        <v>191</v>
      </c>
      <c r="D608" s="103">
        <v>0</v>
      </c>
      <c r="E608" s="104">
        <v>0</v>
      </c>
      <c r="F608" s="999">
        <v>100</v>
      </c>
      <c r="G608" s="1006"/>
      <c r="H608" s="95"/>
    </row>
    <row r="609" spans="1:8" ht="15" customHeight="1">
      <c r="A609" s="997"/>
      <c r="B609" s="998"/>
      <c r="C609" s="105" t="s">
        <v>220</v>
      </c>
      <c r="D609" s="106">
        <v>3.2699999999999998E-4</v>
      </c>
      <c r="E609" s="107">
        <v>3.2699999999999998E-4</v>
      </c>
      <c r="F609" s="999"/>
      <c r="G609" s="1006"/>
    </row>
    <row r="610" spans="1:8" ht="15" customHeight="1">
      <c r="A610" s="997"/>
      <c r="B610" s="998"/>
      <c r="C610" s="108" t="s">
        <v>211</v>
      </c>
      <c r="D610" s="109">
        <v>3.2000000000000003E-4</v>
      </c>
      <c r="E610" s="110">
        <v>3.2000000000000003E-4</v>
      </c>
      <c r="F610" s="999"/>
      <c r="G610" s="1006"/>
    </row>
    <row r="611" spans="1:8" ht="15" customHeight="1">
      <c r="A611" s="88" t="s">
        <v>632</v>
      </c>
      <c r="B611" s="89" t="s">
        <v>633</v>
      </c>
      <c r="C611" s="97"/>
      <c r="D611" s="98">
        <v>5.1000000000000004E-4</v>
      </c>
      <c r="E611" s="99">
        <v>5.1000000000000004E-4</v>
      </c>
      <c r="F611" s="93">
        <v>100</v>
      </c>
      <c r="G611" s="94"/>
      <c r="H611" s="95"/>
    </row>
    <row r="612" spans="1:8" ht="15" customHeight="1">
      <c r="A612" s="88" t="s">
        <v>634</v>
      </c>
      <c r="B612" s="89" t="s">
        <v>635</v>
      </c>
      <c r="C612" s="97"/>
      <c r="D612" s="98">
        <v>4.1599999999999997E-4</v>
      </c>
      <c r="E612" s="99">
        <v>4.1599999999999997E-4</v>
      </c>
      <c r="F612" s="93">
        <v>100</v>
      </c>
      <c r="G612" s="94"/>
      <c r="H612" s="95"/>
    </row>
    <row r="613" spans="1:8" ht="15" customHeight="1">
      <c r="A613" s="88" t="s">
        <v>636</v>
      </c>
      <c r="B613" s="89" t="s">
        <v>637</v>
      </c>
      <c r="C613" s="97"/>
      <c r="D613" s="98">
        <v>4.9899999999999999E-4</v>
      </c>
      <c r="E613" s="99">
        <v>4.9899999999999999E-4</v>
      </c>
      <c r="F613" s="93">
        <v>100</v>
      </c>
      <c r="G613" s="94"/>
      <c r="H613" s="95"/>
    </row>
    <row r="614" spans="1:8" ht="15" customHeight="1">
      <c r="A614" s="88" t="s">
        <v>638</v>
      </c>
      <c r="B614" s="89" t="s">
        <v>639</v>
      </c>
      <c r="C614" s="97"/>
      <c r="D614" s="98">
        <v>1.0900000000000002E-4</v>
      </c>
      <c r="E614" s="99">
        <v>1.0900000000000002E-4</v>
      </c>
      <c r="F614" s="93">
        <v>100</v>
      </c>
      <c r="G614" s="94"/>
      <c r="H614" s="95"/>
    </row>
    <row r="615" spans="1:8" ht="15" customHeight="1">
      <c r="A615" s="88" t="s">
        <v>640</v>
      </c>
      <c r="B615" s="89" t="s">
        <v>641</v>
      </c>
      <c r="C615" s="97"/>
      <c r="D615" s="98">
        <v>4.1599999999999997E-4</v>
      </c>
      <c r="E615" s="99">
        <v>4.1599999999999997E-4</v>
      </c>
      <c r="F615" s="93">
        <v>100</v>
      </c>
      <c r="G615" s="94"/>
      <c r="H615" s="95"/>
    </row>
    <row r="616" spans="1:8" ht="15" customHeight="1">
      <c r="A616" s="997" t="s">
        <v>642</v>
      </c>
      <c r="B616" s="998" t="s">
        <v>643</v>
      </c>
      <c r="C616" s="90" t="s">
        <v>191</v>
      </c>
      <c r="D616" s="103">
        <v>0</v>
      </c>
      <c r="E616" s="104">
        <v>0</v>
      </c>
      <c r="F616" s="999">
        <v>100</v>
      </c>
      <c r="G616" s="1006"/>
      <c r="H616" s="95"/>
    </row>
    <row r="617" spans="1:8" ht="15" customHeight="1">
      <c r="A617" s="997"/>
      <c r="B617" s="998"/>
      <c r="C617" s="142" t="s">
        <v>215</v>
      </c>
      <c r="D617" s="140">
        <v>2.5099999999999998E-4</v>
      </c>
      <c r="E617" s="141">
        <v>2.5099999999999998E-4</v>
      </c>
      <c r="F617" s="999"/>
      <c r="G617" s="1006"/>
      <c r="H617" s="95"/>
    </row>
    <row r="618" spans="1:8" ht="15" customHeight="1">
      <c r="A618" s="997"/>
      <c r="B618" s="998"/>
      <c r="C618" s="178" t="s">
        <v>380</v>
      </c>
      <c r="D618" s="106">
        <v>3.4099999999999999E-4</v>
      </c>
      <c r="E618" s="107">
        <v>3.4099999999999999E-4</v>
      </c>
      <c r="F618" s="999"/>
      <c r="G618" s="1006"/>
    </row>
    <row r="619" spans="1:8" ht="15" customHeight="1">
      <c r="A619" s="1034"/>
      <c r="B619" s="1035"/>
      <c r="C619" s="105" t="s">
        <v>211</v>
      </c>
      <c r="D619" s="119">
        <v>3.3700000000000001E-4</v>
      </c>
      <c r="E619" s="120">
        <v>3.3700000000000001E-4</v>
      </c>
      <c r="F619" s="1036"/>
      <c r="G619" s="1037"/>
    </row>
    <row r="620" spans="1:8" ht="15" customHeight="1">
      <c r="A620" s="1007" t="s">
        <v>644</v>
      </c>
      <c r="B620" s="1010" t="s">
        <v>645</v>
      </c>
      <c r="C620" s="102" t="s">
        <v>191</v>
      </c>
      <c r="D620" s="103">
        <v>0</v>
      </c>
      <c r="E620" s="104">
        <v>0</v>
      </c>
      <c r="F620" s="1012">
        <v>94.327330405343886</v>
      </c>
      <c r="G620" s="1014" t="s">
        <v>223</v>
      </c>
      <c r="H620" s="95"/>
    </row>
    <row r="621" spans="1:8" ht="15" customHeight="1">
      <c r="A621" s="1008"/>
      <c r="B621" s="998"/>
      <c r="C621" s="105" t="s">
        <v>215</v>
      </c>
      <c r="D621" s="106">
        <v>0</v>
      </c>
      <c r="E621" s="107">
        <v>0</v>
      </c>
      <c r="F621" s="999"/>
      <c r="G621" s="1015"/>
    </row>
    <row r="622" spans="1:8" ht="15" customHeight="1">
      <c r="A622" s="1008"/>
      <c r="B622" s="998"/>
      <c r="C622" s="142" t="s">
        <v>216</v>
      </c>
      <c r="D622" s="106">
        <v>0</v>
      </c>
      <c r="E622" s="107">
        <v>0</v>
      </c>
      <c r="F622" s="999"/>
      <c r="G622" s="1015"/>
    </row>
    <row r="623" spans="1:8" ht="15" customHeight="1">
      <c r="A623" s="1008"/>
      <c r="B623" s="998"/>
      <c r="C623" s="143" t="s">
        <v>205</v>
      </c>
      <c r="D623" s="106">
        <v>0</v>
      </c>
      <c r="E623" s="107">
        <v>0</v>
      </c>
      <c r="F623" s="999"/>
      <c r="G623" s="1015"/>
    </row>
    <row r="624" spans="1:8" ht="15" customHeight="1">
      <c r="A624" s="1008"/>
      <c r="B624" s="998"/>
      <c r="C624" s="178" t="s">
        <v>284</v>
      </c>
      <c r="D624" s="174">
        <v>5.3499999999999999E-4</v>
      </c>
      <c r="E624" s="120">
        <v>5.3499999999999999E-4</v>
      </c>
      <c r="F624" s="999"/>
      <c r="G624" s="1015"/>
    </row>
    <row r="625" spans="1:8" ht="15" customHeight="1">
      <c r="A625" s="1009"/>
      <c r="B625" s="1011"/>
      <c r="C625" s="179" t="s">
        <v>211</v>
      </c>
      <c r="D625" s="116">
        <v>5.3200000000000003E-4</v>
      </c>
      <c r="E625" s="110">
        <v>5.3200000000000003E-4</v>
      </c>
      <c r="F625" s="1013"/>
      <c r="G625" s="1016"/>
    </row>
    <row r="626" spans="1:8" ht="15" customHeight="1">
      <c r="A626" s="1007" t="s">
        <v>646</v>
      </c>
      <c r="B626" s="1010" t="s">
        <v>647</v>
      </c>
      <c r="C626" s="102" t="s">
        <v>191</v>
      </c>
      <c r="D626" s="103">
        <v>0</v>
      </c>
      <c r="E626" s="104">
        <v>0</v>
      </c>
      <c r="F626" s="1012">
        <v>99.99964605641199</v>
      </c>
      <c r="G626" s="1014"/>
      <c r="H626" s="95"/>
    </row>
    <row r="627" spans="1:8" ht="15" customHeight="1">
      <c r="A627" s="1008"/>
      <c r="B627" s="998"/>
      <c r="C627" s="105" t="s">
        <v>215</v>
      </c>
      <c r="D627" s="106">
        <v>0</v>
      </c>
      <c r="E627" s="107">
        <v>0</v>
      </c>
      <c r="F627" s="999"/>
      <c r="G627" s="1015"/>
    </row>
    <row r="628" spans="1:8" ht="15" customHeight="1">
      <c r="A628" s="1008"/>
      <c r="B628" s="998"/>
      <c r="C628" s="118" t="s">
        <v>216</v>
      </c>
      <c r="D628" s="106">
        <v>0</v>
      </c>
      <c r="E628" s="107">
        <v>0</v>
      </c>
      <c r="F628" s="999"/>
      <c r="G628" s="1015"/>
    </row>
    <row r="629" spans="1:8" ht="15" customHeight="1">
      <c r="A629" s="1008"/>
      <c r="B629" s="998"/>
      <c r="C629" s="118" t="s">
        <v>217</v>
      </c>
      <c r="D629" s="106">
        <v>4.0200000000000001E-4</v>
      </c>
      <c r="E629" s="107">
        <v>4.0200000000000001E-4</v>
      </c>
      <c r="F629" s="999"/>
      <c r="G629" s="1015"/>
    </row>
    <row r="630" spans="1:8" ht="15" customHeight="1">
      <c r="A630" s="1009"/>
      <c r="B630" s="1011"/>
      <c r="C630" s="108" t="s">
        <v>211</v>
      </c>
      <c r="D630" s="109">
        <v>3.8499999999999998E-4</v>
      </c>
      <c r="E630" s="110">
        <v>3.8499999999999998E-4</v>
      </c>
      <c r="F630" s="1013"/>
      <c r="G630" s="1016"/>
    </row>
    <row r="631" spans="1:8" ht="15" customHeight="1">
      <c r="A631" s="1017" t="s">
        <v>648</v>
      </c>
      <c r="B631" s="1018" t="s">
        <v>649</v>
      </c>
      <c r="C631" s="139" t="s">
        <v>191</v>
      </c>
      <c r="D631" s="141">
        <v>0</v>
      </c>
      <c r="E631" s="141">
        <v>0</v>
      </c>
      <c r="F631" s="1032">
        <v>100</v>
      </c>
      <c r="G631" s="1031"/>
      <c r="H631" s="95"/>
    </row>
    <row r="632" spans="1:8" ht="15" customHeight="1">
      <c r="A632" s="997"/>
      <c r="B632" s="998"/>
      <c r="C632" s="142" t="s">
        <v>215</v>
      </c>
      <c r="D632" s="141">
        <v>0</v>
      </c>
      <c r="E632" s="141">
        <v>0</v>
      </c>
      <c r="F632" s="1033"/>
      <c r="G632" s="1006"/>
    </row>
    <row r="633" spans="1:8" ht="15" customHeight="1">
      <c r="A633" s="997"/>
      <c r="B633" s="998"/>
      <c r="C633" s="105" t="s">
        <v>216</v>
      </c>
      <c r="D633" s="141">
        <v>0</v>
      </c>
      <c r="E633" s="141">
        <v>0</v>
      </c>
      <c r="F633" s="1033"/>
      <c r="G633" s="1006"/>
    </row>
    <row r="634" spans="1:8" ht="15" customHeight="1">
      <c r="A634" s="997"/>
      <c r="B634" s="998"/>
      <c r="C634" s="118" t="s">
        <v>228</v>
      </c>
      <c r="D634" s="141">
        <v>0</v>
      </c>
      <c r="E634" s="141">
        <v>0</v>
      </c>
      <c r="F634" s="1033"/>
      <c r="G634" s="1006"/>
    </row>
    <row r="635" spans="1:8" ht="15" customHeight="1">
      <c r="A635" s="997"/>
      <c r="B635" s="998"/>
      <c r="C635" s="118" t="s">
        <v>229</v>
      </c>
      <c r="D635" s="141">
        <v>0</v>
      </c>
      <c r="E635" s="141">
        <v>0</v>
      </c>
      <c r="F635" s="1033"/>
      <c r="G635" s="1006"/>
    </row>
    <row r="636" spans="1:8" ht="15" customHeight="1">
      <c r="A636" s="997"/>
      <c r="B636" s="998"/>
      <c r="C636" s="142" t="s">
        <v>230</v>
      </c>
      <c r="D636" s="141">
        <v>0</v>
      </c>
      <c r="E636" s="141">
        <v>0</v>
      </c>
      <c r="F636" s="1033"/>
      <c r="G636" s="1006"/>
    </row>
    <row r="637" spans="1:8" ht="15" customHeight="1">
      <c r="A637" s="997"/>
      <c r="B637" s="998"/>
      <c r="C637" s="105" t="s">
        <v>231</v>
      </c>
      <c r="D637" s="141">
        <v>0</v>
      </c>
      <c r="E637" s="141">
        <v>0</v>
      </c>
      <c r="F637" s="1033"/>
      <c r="G637" s="1006"/>
    </row>
    <row r="638" spans="1:8" ht="15" customHeight="1">
      <c r="A638" s="997"/>
      <c r="B638" s="998"/>
      <c r="C638" s="142" t="s">
        <v>232</v>
      </c>
      <c r="D638" s="141">
        <v>0</v>
      </c>
      <c r="E638" s="141">
        <v>0</v>
      </c>
      <c r="F638" s="1033"/>
      <c r="G638" s="1006"/>
    </row>
    <row r="639" spans="1:8" ht="15" customHeight="1">
      <c r="A639" s="997"/>
      <c r="B639" s="998"/>
      <c r="C639" s="142" t="s">
        <v>233</v>
      </c>
      <c r="D639" s="141">
        <v>0</v>
      </c>
      <c r="E639" s="141">
        <v>0</v>
      </c>
      <c r="F639" s="1033"/>
      <c r="G639" s="1006"/>
    </row>
    <row r="640" spans="1:8" ht="15" customHeight="1">
      <c r="A640" s="997"/>
      <c r="B640" s="998"/>
      <c r="C640" s="105" t="s">
        <v>234</v>
      </c>
      <c r="D640" s="141">
        <v>0</v>
      </c>
      <c r="E640" s="141">
        <v>0</v>
      </c>
      <c r="F640" s="1033"/>
      <c r="G640" s="1006"/>
    </row>
    <row r="641" spans="1:8" ht="15" customHeight="1">
      <c r="A641" s="997"/>
      <c r="B641" s="998"/>
      <c r="C641" s="231" t="s">
        <v>275</v>
      </c>
      <c r="D641" s="141">
        <v>0</v>
      </c>
      <c r="E641" s="141">
        <v>0</v>
      </c>
      <c r="F641" s="1033"/>
      <c r="G641" s="1006"/>
    </row>
    <row r="642" spans="1:8" ht="15" customHeight="1">
      <c r="A642" s="997"/>
      <c r="B642" s="998"/>
      <c r="C642" s="231" t="s">
        <v>650</v>
      </c>
      <c r="D642" s="141">
        <v>0</v>
      </c>
      <c r="E642" s="141">
        <v>0</v>
      </c>
      <c r="F642" s="1033"/>
      <c r="G642" s="1006"/>
    </row>
    <row r="643" spans="1:8" ht="15" customHeight="1">
      <c r="A643" s="997"/>
      <c r="B643" s="998"/>
      <c r="C643" s="178" t="s">
        <v>651</v>
      </c>
      <c r="D643" s="141">
        <v>0</v>
      </c>
      <c r="E643" s="141">
        <v>0</v>
      </c>
      <c r="F643" s="1033"/>
      <c r="G643" s="1006"/>
    </row>
    <row r="644" spans="1:8" ht="15" customHeight="1">
      <c r="A644" s="997"/>
      <c r="B644" s="998"/>
      <c r="C644" s="178" t="s">
        <v>652</v>
      </c>
      <c r="D644" s="141">
        <v>4.3100000000000001E-4</v>
      </c>
      <c r="E644" s="141">
        <v>4.3100000000000001E-4</v>
      </c>
      <c r="F644" s="1033"/>
      <c r="G644" s="1006"/>
    </row>
    <row r="645" spans="1:8" ht="15" customHeight="1">
      <c r="A645" s="997"/>
      <c r="B645" s="998"/>
      <c r="C645" s="105" t="s">
        <v>211</v>
      </c>
      <c r="D645" s="109">
        <v>4.08E-4</v>
      </c>
      <c r="E645" s="110">
        <v>4.08E-4</v>
      </c>
      <c r="F645" s="1033"/>
      <c r="G645" s="1006"/>
    </row>
    <row r="646" spans="1:8" ht="15" customHeight="1">
      <c r="A646" s="997" t="s">
        <v>653</v>
      </c>
      <c r="B646" s="998" t="s">
        <v>654</v>
      </c>
      <c r="C646" s="102" t="s">
        <v>191</v>
      </c>
      <c r="D646" s="103">
        <v>0</v>
      </c>
      <c r="E646" s="104">
        <v>0</v>
      </c>
      <c r="F646" s="999">
        <v>99.04406730874878</v>
      </c>
      <c r="G646" s="1006" t="s">
        <v>214</v>
      </c>
      <c r="H646" s="95"/>
    </row>
    <row r="647" spans="1:8" ht="15" customHeight="1">
      <c r="A647" s="997"/>
      <c r="B647" s="998"/>
      <c r="C647" s="143" t="s">
        <v>192</v>
      </c>
      <c r="D647" s="106">
        <v>4.2099999999999999E-4</v>
      </c>
      <c r="E647" s="107">
        <v>4.2099999999999999E-4</v>
      </c>
      <c r="F647" s="999"/>
      <c r="G647" s="1006"/>
    </row>
    <row r="648" spans="1:8" ht="15" customHeight="1">
      <c r="A648" s="997"/>
      <c r="B648" s="998"/>
      <c r="C648" s="108" t="s">
        <v>211</v>
      </c>
      <c r="D648" s="109">
        <v>3.9300000000000001E-4</v>
      </c>
      <c r="E648" s="110">
        <v>3.9300000000000001E-4</v>
      </c>
      <c r="F648" s="999"/>
      <c r="G648" s="1006"/>
    </row>
    <row r="649" spans="1:8" ht="15" customHeight="1">
      <c r="A649" s="997" t="s">
        <v>655</v>
      </c>
      <c r="B649" s="998" t="s">
        <v>656</v>
      </c>
      <c r="C649" s="90" t="s">
        <v>191</v>
      </c>
      <c r="D649" s="103">
        <v>0</v>
      </c>
      <c r="E649" s="104">
        <v>0</v>
      </c>
      <c r="F649" s="999">
        <v>98.495472472611283</v>
      </c>
      <c r="G649" s="1006" t="s">
        <v>214</v>
      </c>
      <c r="H649" s="95"/>
    </row>
    <row r="650" spans="1:8" ht="15" customHeight="1">
      <c r="A650" s="997"/>
      <c r="B650" s="998"/>
      <c r="C650" s="118" t="s">
        <v>220</v>
      </c>
      <c r="D650" s="106">
        <v>4.9600000000000002E-4</v>
      </c>
      <c r="E650" s="107">
        <v>4.9600000000000002E-4</v>
      </c>
      <c r="F650" s="999"/>
      <c r="G650" s="1006"/>
    </row>
    <row r="651" spans="1:8" ht="15" customHeight="1">
      <c r="A651" s="997"/>
      <c r="B651" s="998"/>
      <c r="C651" s="108" t="s">
        <v>211</v>
      </c>
      <c r="D651" s="109">
        <v>4.8099999999999998E-4</v>
      </c>
      <c r="E651" s="110">
        <v>4.8099999999999998E-4</v>
      </c>
      <c r="F651" s="999"/>
      <c r="G651" s="1006"/>
    </row>
    <row r="652" spans="1:8" ht="15" customHeight="1">
      <c r="A652" s="997" t="s">
        <v>657</v>
      </c>
      <c r="B652" s="998" t="s">
        <v>658</v>
      </c>
      <c r="C652" s="90" t="s">
        <v>191</v>
      </c>
      <c r="D652" s="141">
        <v>0</v>
      </c>
      <c r="E652" s="141">
        <v>0</v>
      </c>
      <c r="F652" s="999">
        <v>100</v>
      </c>
      <c r="G652" s="1006"/>
      <c r="H652" s="95"/>
    </row>
    <row r="653" spans="1:8" ht="15" customHeight="1">
      <c r="A653" s="997"/>
      <c r="B653" s="998"/>
      <c r="C653" s="118" t="s">
        <v>215</v>
      </c>
      <c r="D653" s="107">
        <v>0</v>
      </c>
      <c r="E653" s="107">
        <v>0</v>
      </c>
      <c r="F653" s="999"/>
      <c r="G653" s="1006"/>
    </row>
    <row r="654" spans="1:8" ht="15" customHeight="1">
      <c r="A654" s="997"/>
      <c r="B654" s="998"/>
      <c r="C654" s="142" t="s">
        <v>216</v>
      </c>
      <c r="D654" s="107">
        <v>0</v>
      </c>
      <c r="E654" s="107">
        <v>0</v>
      </c>
      <c r="F654" s="999"/>
      <c r="G654" s="1006"/>
    </row>
    <row r="655" spans="1:8" ht="15" customHeight="1">
      <c r="A655" s="997"/>
      <c r="B655" s="998"/>
      <c r="C655" s="142" t="s">
        <v>228</v>
      </c>
      <c r="D655" s="107">
        <v>0</v>
      </c>
      <c r="E655" s="107">
        <v>0</v>
      </c>
      <c r="F655" s="999"/>
      <c r="G655" s="1006"/>
    </row>
    <row r="656" spans="1:8" ht="15" customHeight="1">
      <c r="A656" s="997"/>
      <c r="B656" s="998"/>
      <c r="C656" s="142" t="s">
        <v>229</v>
      </c>
      <c r="D656" s="107">
        <v>0</v>
      </c>
      <c r="E656" s="107">
        <v>0</v>
      </c>
      <c r="F656" s="999"/>
      <c r="G656" s="1006"/>
    </row>
    <row r="657" spans="1:8" ht="15" customHeight="1">
      <c r="A657" s="997"/>
      <c r="B657" s="998"/>
      <c r="C657" s="142" t="s">
        <v>230</v>
      </c>
      <c r="D657" s="107">
        <v>0</v>
      </c>
      <c r="E657" s="107">
        <v>0</v>
      </c>
      <c r="F657" s="999"/>
      <c r="G657" s="1006"/>
    </row>
    <row r="658" spans="1:8" ht="15" customHeight="1">
      <c r="A658" s="997"/>
      <c r="B658" s="998"/>
      <c r="C658" s="105" t="s">
        <v>231</v>
      </c>
      <c r="D658" s="107">
        <v>0</v>
      </c>
      <c r="E658" s="107">
        <v>0</v>
      </c>
      <c r="F658" s="999"/>
      <c r="G658" s="1006"/>
    </row>
    <row r="659" spans="1:8" ht="15" customHeight="1">
      <c r="A659" s="997"/>
      <c r="B659" s="998"/>
      <c r="C659" s="118" t="s">
        <v>232</v>
      </c>
      <c r="D659" s="107">
        <v>0</v>
      </c>
      <c r="E659" s="107">
        <v>0</v>
      </c>
      <c r="F659" s="999"/>
      <c r="G659" s="1006"/>
    </row>
    <row r="660" spans="1:8" ht="15" customHeight="1">
      <c r="A660" s="997"/>
      <c r="B660" s="998"/>
      <c r="C660" s="118" t="s">
        <v>233</v>
      </c>
      <c r="D660" s="107">
        <v>0</v>
      </c>
      <c r="E660" s="107">
        <v>0</v>
      </c>
      <c r="F660" s="999"/>
      <c r="G660" s="1006"/>
    </row>
    <row r="661" spans="1:8" ht="15" customHeight="1">
      <c r="A661" s="997"/>
      <c r="B661" s="998"/>
      <c r="C661" s="142" t="s">
        <v>659</v>
      </c>
      <c r="D661" s="107">
        <v>4.1899999999999999E-4</v>
      </c>
      <c r="E661" s="107">
        <v>4.1899999999999999E-4</v>
      </c>
      <c r="F661" s="999"/>
      <c r="G661" s="1006"/>
    </row>
    <row r="662" spans="1:8" ht="15" customHeight="1">
      <c r="A662" s="997"/>
      <c r="B662" s="998"/>
      <c r="C662" s="105" t="s">
        <v>211</v>
      </c>
      <c r="D662" s="109">
        <v>4.0099999999999999E-4</v>
      </c>
      <c r="E662" s="110">
        <v>4.0099999999999999E-4</v>
      </c>
      <c r="F662" s="999"/>
      <c r="G662" s="1006"/>
    </row>
    <row r="663" spans="1:8" ht="15" customHeight="1">
      <c r="A663" s="997" t="s">
        <v>660</v>
      </c>
      <c r="B663" s="998" t="s">
        <v>661</v>
      </c>
      <c r="C663" s="90" t="s">
        <v>191</v>
      </c>
      <c r="D663" s="103">
        <v>0</v>
      </c>
      <c r="E663" s="104">
        <v>0</v>
      </c>
      <c r="F663" s="999">
        <v>98.00616845588695</v>
      </c>
      <c r="G663" s="1006" t="s">
        <v>223</v>
      </c>
      <c r="H663" s="95"/>
    </row>
    <row r="664" spans="1:8" ht="15" customHeight="1">
      <c r="A664" s="997"/>
      <c r="B664" s="998"/>
      <c r="C664" s="118" t="s">
        <v>215</v>
      </c>
      <c r="D664" s="106">
        <v>0</v>
      </c>
      <c r="E664" s="107">
        <v>0</v>
      </c>
      <c r="F664" s="999"/>
      <c r="G664" s="1006"/>
    </row>
    <row r="665" spans="1:8" ht="15" customHeight="1">
      <c r="A665" s="997"/>
      <c r="B665" s="998"/>
      <c r="C665" s="142" t="s">
        <v>216</v>
      </c>
      <c r="D665" s="106">
        <v>0</v>
      </c>
      <c r="E665" s="107">
        <v>0</v>
      </c>
      <c r="F665" s="999"/>
      <c r="G665" s="1006"/>
    </row>
    <row r="666" spans="1:8" ht="15" customHeight="1">
      <c r="A666" s="997"/>
      <c r="B666" s="998"/>
      <c r="C666" s="105" t="s">
        <v>228</v>
      </c>
      <c r="D666" s="106">
        <v>0</v>
      </c>
      <c r="E666" s="107">
        <v>0</v>
      </c>
      <c r="F666" s="999"/>
      <c r="G666" s="1006"/>
    </row>
    <row r="667" spans="1:8" ht="15" customHeight="1">
      <c r="A667" s="997"/>
      <c r="B667" s="998"/>
      <c r="C667" s="118" t="s">
        <v>229</v>
      </c>
      <c r="D667" s="106">
        <v>0</v>
      </c>
      <c r="E667" s="107">
        <v>0</v>
      </c>
      <c r="F667" s="999"/>
      <c r="G667" s="1006"/>
    </row>
    <row r="668" spans="1:8" ht="15" customHeight="1">
      <c r="A668" s="997"/>
      <c r="B668" s="998"/>
      <c r="C668" s="142" t="s">
        <v>230</v>
      </c>
      <c r="D668" s="106">
        <v>0</v>
      </c>
      <c r="E668" s="107">
        <v>0</v>
      </c>
      <c r="F668" s="999"/>
      <c r="G668" s="1006"/>
    </row>
    <row r="669" spans="1:8" ht="15" customHeight="1">
      <c r="A669" s="997"/>
      <c r="B669" s="998"/>
      <c r="C669" s="142" t="s">
        <v>231</v>
      </c>
      <c r="D669" s="106">
        <v>3.86E-4</v>
      </c>
      <c r="E669" s="107">
        <v>3.86E-4</v>
      </c>
      <c r="F669" s="999"/>
      <c r="G669" s="1006"/>
    </row>
    <row r="670" spans="1:8" ht="15" customHeight="1">
      <c r="A670" s="997"/>
      <c r="B670" s="998"/>
      <c r="C670" s="142" t="s">
        <v>312</v>
      </c>
      <c r="D670" s="174">
        <v>5.1999999999999995E-4</v>
      </c>
      <c r="E670" s="120">
        <v>5.1999999999999995E-4</v>
      </c>
      <c r="F670" s="999"/>
      <c r="G670" s="1006"/>
    </row>
    <row r="671" spans="1:8" ht="15" customHeight="1">
      <c r="A671" s="997"/>
      <c r="B671" s="998"/>
      <c r="C671" s="105" t="s">
        <v>211</v>
      </c>
      <c r="D671" s="109">
        <v>5.1099999999999995E-4</v>
      </c>
      <c r="E671" s="110">
        <v>5.1099999999999995E-4</v>
      </c>
      <c r="F671" s="999"/>
      <c r="G671" s="1006"/>
    </row>
    <row r="672" spans="1:8" ht="15" customHeight="1">
      <c r="A672" s="997" t="s">
        <v>662</v>
      </c>
      <c r="B672" s="998" t="s">
        <v>663</v>
      </c>
      <c r="C672" s="90" t="s">
        <v>191</v>
      </c>
      <c r="D672" s="103">
        <v>0</v>
      </c>
      <c r="E672" s="104">
        <v>0</v>
      </c>
      <c r="F672" s="999">
        <v>100</v>
      </c>
      <c r="G672" s="1006"/>
      <c r="H672" s="95"/>
    </row>
    <row r="673" spans="1:8" ht="15" customHeight="1">
      <c r="A673" s="997"/>
      <c r="B673" s="998"/>
      <c r="C673" s="118" t="s">
        <v>215</v>
      </c>
      <c r="D673" s="106">
        <v>0</v>
      </c>
      <c r="E673" s="107">
        <v>0</v>
      </c>
      <c r="F673" s="999"/>
      <c r="G673" s="1006"/>
    </row>
    <row r="674" spans="1:8" ht="15" customHeight="1">
      <c r="A674" s="997"/>
      <c r="B674" s="998"/>
      <c r="C674" s="142" t="s">
        <v>242</v>
      </c>
      <c r="D674" s="106">
        <v>4.64E-4</v>
      </c>
      <c r="E674" s="107">
        <v>4.64E-4</v>
      </c>
      <c r="F674" s="999"/>
      <c r="G674" s="1006"/>
    </row>
    <row r="675" spans="1:8" ht="15" customHeight="1">
      <c r="A675" s="997"/>
      <c r="B675" s="998"/>
      <c r="C675" s="105" t="s">
        <v>211</v>
      </c>
      <c r="D675" s="109">
        <v>4.5399999999999998E-4</v>
      </c>
      <c r="E675" s="110">
        <v>4.5399999999999998E-4</v>
      </c>
      <c r="F675" s="999"/>
      <c r="G675" s="1006"/>
    </row>
    <row r="676" spans="1:8" ht="15" customHeight="1">
      <c r="A676" s="997" t="s">
        <v>664</v>
      </c>
      <c r="B676" s="998" t="s">
        <v>665</v>
      </c>
      <c r="C676" s="102" t="s">
        <v>191</v>
      </c>
      <c r="D676" s="103">
        <v>0</v>
      </c>
      <c r="E676" s="104">
        <v>0</v>
      </c>
      <c r="F676" s="999">
        <v>100</v>
      </c>
      <c r="G676" s="1006"/>
      <c r="H676" s="95"/>
    </row>
    <row r="677" spans="1:8" ht="15" customHeight="1">
      <c r="A677" s="997"/>
      <c r="B677" s="998"/>
      <c r="C677" s="142" t="s">
        <v>220</v>
      </c>
      <c r="D677" s="106">
        <v>4.17E-4</v>
      </c>
      <c r="E677" s="107">
        <v>4.17E-4</v>
      </c>
      <c r="F677" s="999"/>
      <c r="G677" s="1006"/>
    </row>
    <row r="678" spans="1:8" ht="15" customHeight="1">
      <c r="A678" s="997"/>
      <c r="B678" s="998"/>
      <c r="C678" s="105" t="s">
        <v>211</v>
      </c>
      <c r="D678" s="109">
        <v>4.0200000000000001E-4</v>
      </c>
      <c r="E678" s="110">
        <v>4.0200000000000001E-4</v>
      </c>
      <c r="F678" s="999"/>
      <c r="G678" s="1006"/>
    </row>
    <row r="679" spans="1:8" ht="38.25" customHeight="1">
      <c r="A679" s="997" t="s">
        <v>666</v>
      </c>
      <c r="B679" s="998" t="s">
        <v>667</v>
      </c>
      <c r="C679" s="131" t="s">
        <v>191</v>
      </c>
      <c r="D679" s="104">
        <v>0</v>
      </c>
      <c r="E679" s="104">
        <v>0</v>
      </c>
      <c r="F679" s="999">
        <v>99.036613997503977</v>
      </c>
      <c r="G679" s="1006" t="s">
        <v>668</v>
      </c>
      <c r="H679" s="95"/>
    </row>
    <row r="680" spans="1:8" ht="38.25" customHeight="1">
      <c r="A680" s="997"/>
      <c r="B680" s="998"/>
      <c r="C680" s="134" t="s">
        <v>220</v>
      </c>
      <c r="D680" s="107">
        <v>6.4400000000000004E-4</v>
      </c>
      <c r="E680" s="107">
        <v>6.4400000000000004E-4</v>
      </c>
      <c r="F680" s="999"/>
      <c r="G680" s="1006"/>
    </row>
    <row r="681" spans="1:8" ht="38.25" customHeight="1">
      <c r="A681" s="997"/>
      <c r="B681" s="998"/>
      <c r="C681" s="176" t="s">
        <v>211</v>
      </c>
      <c r="D681" s="116">
        <v>6.38E-4</v>
      </c>
      <c r="E681" s="110">
        <v>6.38E-4</v>
      </c>
      <c r="F681" s="999"/>
      <c r="G681" s="1006"/>
    </row>
    <row r="682" spans="1:8" ht="15" customHeight="1">
      <c r="A682" s="88" t="s">
        <v>669</v>
      </c>
      <c r="B682" s="89" t="s">
        <v>670</v>
      </c>
      <c r="C682" s="179"/>
      <c r="D682" s="282">
        <v>4.3399999999999998E-4</v>
      </c>
      <c r="E682" s="92">
        <v>4.3399999999999998E-4</v>
      </c>
      <c r="F682" s="93">
        <v>100</v>
      </c>
      <c r="G682" s="94"/>
      <c r="H682" s="95"/>
    </row>
    <row r="683" spans="1:8">
      <c r="A683" s="88" t="s">
        <v>671</v>
      </c>
      <c r="B683" s="89" t="s">
        <v>672</v>
      </c>
      <c r="C683" s="97"/>
      <c r="D683" s="98">
        <v>3.9800000000000002E-4</v>
      </c>
      <c r="E683" s="99">
        <v>3.9800000000000002E-4</v>
      </c>
      <c r="F683" s="93" t="s">
        <v>186</v>
      </c>
      <c r="G683" s="94"/>
      <c r="H683" s="95"/>
    </row>
    <row r="684" spans="1:8">
      <c r="A684" s="88" t="s">
        <v>673</v>
      </c>
      <c r="B684" s="89" t="s">
        <v>674</v>
      </c>
      <c r="C684" s="97"/>
      <c r="D684" s="98">
        <v>4.8200000000000001E-4</v>
      </c>
      <c r="E684" s="99">
        <v>4.8200000000000001E-4</v>
      </c>
      <c r="F684" s="93">
        <v>100</v>
      </c>
      <c r="G684" s="94"/>
      <c r="H684" s="95"/>
    </row>
    <row r="685" spans="1:8">
      <c r="A685" s="88" t="s">
        <v>675</v>
      </c>
      <c r="B685" s="89" t="s">
        <v>676</v>
      </c>
      <c r="C685" s="97"/>
      <c r="D685" s="98">
        <v>4.5800000000000002E-4</v>
      </c>
      <c r="E685" s="99">
        <v>4.5800000000000002E-4</v>
      </c>
      <c r="F685" s="93">
        <v>100</v>
      </c>
      <c r="G685" s="94"/>
      <c r="H685" s="95"/>
    </row>
    <row r="686" spans="1:8" ht="15" customHeight="1">
      <c r="A686" s="88" t="s">
        <v>677</v>
      </c>
      <c r="B686" s="89" t="s">
        <v>678</v>
      </c>
      <c r="C686" s="97"/>
      <c r="D686" s="98">
        <v>3.4099999999999999E-4</v>
      </c>
      <c r="E686" s="99">
        <v>3.4099999999999999E-4</v>
      </c>
      <c r="F686" s="93">
        <v>100</v>
      </c>
      <c r="G686" s="94"/>
      <c r="H686" s="95"/>
    </row>
    <row r="687" spans="1:8" ht="15" customHeight="1">
      <c r="A687" s="88" t="s">
        <v>679</v>
      </c>
      <c r="B687" s="195" t="s">
        <v>680</v>
      </c>
      <c r="C687" s="275"/>
      <c r="D687" s="98">
        <v>3.4400000000000001E-4</v>
      </c>
      <c r="E687" s="99">
        <v>3.4400000000000001E-4</v>
      </c>
      <c r="F687" s="93">
        <v>100</v>
      </c>
      <c r="G687" s="94"/>
      <c r="H687" s="95"/>
    </row>
    <row r="688" spans="1:8" ht="15" customHeight="1">
      <c r="A688" s="88" t="s">
        <v>681</v>
      </c>
      <c r="B688" s="195" t="s">
        <v>682</v>
      </c>
      <c r="C688" s="275"/>
      <c r="D688" s="98">
        <v>4.2700000000000002E-4</v>
      </c>
      <c r="E688" s="99">
        <v>4.2700000000000002E-4</v>
      </c>
      <c r="F688" s="93">
        <v>100</v>
      </c>
      <c r="G688" s="94"/>
      <c r="H688" s="95"/>
    </row>
    <row r="689" spans="1:8">
      <c r="A689" s="88" t="s">
        <v>683</v>
      </c>
      <c r="B689" s="294" t="s">
        <v>684</v>
      </c>
      <c r="C689" s="164"/>
      <c r="D689" s="227">
        <v>9.9200000000000004E-4</v>
      </c>
      <c r="E689" s="260">
        <v>9.9200000000000004E-4</v>
      </c>
      <c r="F689" s="161">
        <v>100</v>
      </c>
      <c r="G689" s="162"/>
      <c r="H689" s="95"/>
    </row>
    <row r="690" spans="1:8" ht="15" customHeight="1">
      <c r="A690" s="163" t="s">
        <v>685</v>
      </c>
      <c r="B690" s="310" t="s">
        <v>686</v>
      </c>
      <c r="C690" s="275"/>
      <c r="D690" s="311">
        <v>4.1599999999999997E-4</v>
      </c>
      <c r="E690" s="235">
        <v>4.1599999999999997E-4</v>
      </c>
      <c r="F690" s="251">
        <v>100</v>
      </c>
      <c r="G690" s="252"/>
      <c r="H690" s="95"/>
    </row>
    <row r="691" spans="1:8" ht="15" customHeight="1">
      <c r="A691" s="997" t="s">
        <v>687</v>
      </c>
      <c r="B691" s="1030" t="s">
        <v>688</v>
      </c>
      <c r="C691" s="191" t="s">
        <v>191</v>
      </c>
      <c r="D691" s="194">
        <v>0</v>
      </c>
      <c r="E691" s="141">
        <v>0</v>
      </c>
      <c r="F691" s="1019">
        <v>97.814818579123894</v>
      </c>
      <c r="G691" s="1031" t="s">
        <v>689</v>
      </c>
      <c r="H691" s="95"/>
    </row>
    <row r="692" spans="1:8" ht="15" customHeight="1">
      <c r="A692" s="997"/>
      <c r="B692" s="1024"/>
      <c r="C692" s="192" t="s">
        <v>220</v>
      </c>
      <c r="D692" s="152">
        <v>5.8500000000000002E-4</v>
      </c>
      <c r="E692" s="107">
        <v>5.8500000000000002E-4</v>
      </c>
      <c r="F692" s="999"/>
      <c r="G692" s="1006"/>
    </row>
    <row r="693" spans="1:8" ht="15" customHeight="1">
      <c r="A693" s="997"/>
      <c r="B693" s="1024"/>
      <c r="C693" s="193" t="s">
        <v>211</v>
      </c>
      <c r="D693" s="116">
        <v>5.5000000000000003E-4</v>
      </c>
      <c r="E693" s="99">
        <v>5.5000000000000003E-4</v>
      </c>
      <c r="F693" s="999"/>
      <c r="G693" s="1006"/>
    </row>
    <row r="694" spans="1:8" ht="15" customHeight="1">
      <c r="A694" s="88" t="s">
        <v>690</v>
      </c>
      <c r="B694" s="89" t="s">
        <v>691</v>
      </c>
      <c r="C694" s="179"/>
      <c r="D694" s="98">
        <v>6.6299999999999996E-4</v>
      </c>
      <c r="E694" s="99">
        <v>6.6299999999999996E-4</v>
      </c>
      <c r="F694" s="93">
        <v>100</v>
      </c>
      <c r="G694" s="94"/>
      <c r="H694" s="95"/>
    </row>
    <row r="695" spans="1:8" ht="15" customHeight="1">
      <c r="A695" s="88" t="s">
        <v>692</v>
      </c>
      <c r="B695" s="89" t="s">
        <v>693</v>
      </c>
      <c r="C695" s="90"/>
      <c r="D695" s="98">
        <v>4.1599999999999997E-4</v>
      </c>
      <c r="E695" s="99">
        <v>4.1599999999999997E-4</v>
      </c>
      <c r="F695" s="93">
        <v>100</v>
      </c>
      <c r="G695" s="94"/>
      <c r="H695" s="95"/>
    </row>
    <row r="696" spans="1:8" ht="15" customHeight="1">
      <c r="A696" s="997" t="s">
        <v>694</v>
      </c>
      <c r="B696" s="998" t="s">
        <v>695</v>
      </c>
      <c r="C696" s="131" t="s">
        <v>191</v>
      </c>
      <c r="D696" s="103">
        <v>0</v>
      </c>
      <c r="E696" s="104">
        <v>0</v>
      </c>
      <c r="F696" s="999">
        <v>100</v>
      </c>
      <c r="G696" s="1006"/>
      <c r="H696" s="95"/>
    </row>
    <row r="697" spans="1:8" ht="15" customHeight="1">
      <c r="A697" s="997"/>
      <c r="B697" s="998"/>
      <c r="C697" s="312" t="s">
        <v>192</v>
      </c>
      <c r="D697" s="106">
        <v>4.5300000000000001E-4</v>
      </c>
      <c r="E697" s="107">
        <v>4.5300000000000001E-4</v>
      </c>
      <c r="F697" s="999"/>
      <c r="G697" s="1006"/>
    </row>
    <row r="698" spans="1:8" ht="15" customHeight="1">
      <c r="A698" s="997"/>
      <c r="B698" s="998"/>
      <c r="C698" s="176" t="s">
        <v>211</v>
      </c>
      <c r="D698" s="116">
        <v>3.9500000000000001E-4</v>
      </c>
      <c r="E698" s="110">
        <v>3.9500000000000001E-4</v>
      </c>
      <c r="F698" s="999"/>
      <c r="G698" s="1006"/>
    </row>
    <row r="699" spans="1:8" ht="15" customHeight="1">
      <c r="A699" s="88" t="s">
        <v>696</v>
      </c>
      <c r="B699" s="89" t="s">
        <v>697</v>
      </c>
      <c r="C699" s="179"/>
      <c r="D699" s="98">
        <v>4.1300000000000001E-4</v>
      </c>
      <c r="E699" s="99">
        <v>4.1300000000000001E-4</v>
      </c>
      <c r="F699" s="93" t="s">
        <v>186</v>
      </c>
      <c r="G699" s="94"/>
      <c r="H699" s="95"/>
    </row>
    <row r="700" spans="1:8" ht="15" customHeight="1">
      <c r="A700" s="88" t="s">
        <v>698</v>
      </c>
      <c r="B700" s="89" t="s">
        <v>699</v>
      </c>
      <c r="C700" s="97"/>
      <c r="D700" s="98">
        <v>2.9999999999999997E-4</v>
      </c>
      <c r="E700" s="235">
        <v>2.9999999999999997E-4</v>
      </c>
      <c r="F700" s="93">
        <v>100</v>
      </c>
      <c r="G700" s="313"/>
      <c r="H700" s="95"/>
    </row>
    <row r="701" spans="1:8" ht="15" customHeight="1">
      <c r="A701" s="997" t="s">
        <v>700</v>
      </c>
      <c r="B701" s="998" t="s">
        <v>701</v>
      </c>
      <c r="C701" s="90" t="s">
        <v>191</v>
      </c>
      <c r="D701" s="103">
        <v>0</v>
      </c>
      <c r="E701" s="104">
        <v>0</v>
      </c>
      <c r="F701" s="999">
        <v>100</v>
      </c>
      <c r="G701" s="1006"/>
      <c r="H701" s="95"/>
    </row>
    <row r="702" spans="1:8" ht="15" customHeight="1">
      <c r="A702" s="997"/>
      <c r="B702" s="998"/>
      <c r="C702" s="142" t="s">
        <v>215</v>
      </c>
      <c r="D702" s="106">
        <v>0</v>
      </c>
      <c r="E702" s="107">
        <v>0</v>
      </c>
      <c r="F702" s="999"/>
      <c r="G702" s="1006"/>
    </row>
    <row r="703" spans="1:8" ht="15" customHeight="1">
      <c r="A703" s="997"/>
      <c r="B703" s="998"/>
      <c r="C703" s="105" t="s">
        <v>216</v>
      </c>
      <c r="D703" s="106">
        <v>0</v>
      </c>
      <c r="E703" s="107">
        <v>0</v>
      </c>
      <c r="F703" s="999"/>
      <c r="G703" s="1006"/>
    </row>
    <row r="704" spans="1:8" ht="15" customHeight="1">
      <c r="A704" s="997"/>
      <c r="B704" s="998"/>
      <c r="C704" s="142" t="s">
        <v>205</v>
      </c>
      <c r="D704" s="106">
        <v>0</v>
      </c>
      <c r="E704" s="107">
        <v>0</v>
      </c>
      <c r="F704" s="999"/>
      <c r="G704" s="1006"/>
    </row>
    <row r="705" spans="1:9" ht="15" customHeight="1">
      <c r="A705" s="997"/>
      <c r="B705" s="998"/>
      <c r="C705" s="143" t="s">
        <v>284</v>
      </c>
      <c r="D705" s="106">
        <v>5.2999999999999998E-4</v>
      </c>
      <c r="E705" s="107">
        <v>5.2999999999999998E-4</v>
      </c>
      <c r="F705" s="999"/>
      <c r="G705" s="1006"/>
    </row>
    <row r="706" spans="1:9" ht="15" customHeight="1">
      <c r="A706" s="997"/>
      <c r="B706" s="998"/>
      <c r="C706" s="108" t="s">
        <v>211</v>
      </c>
      <c r="D706" s="109">
        <v>4.7399999999999997E-4</v>
      </c>
      <c r="E706" s="110">
        <v>4.7399999999999997E-4</v>
      </c>
      <c r="F706" s="999"/>
      <c r="G706" s="1006"/>
    </row>
    <row r="707" spans="1:9" ht="15" customHeight="1">
      <c r="A707" s="88" t="s">
        <v>702</v>
      </c>
      <c r="B707" s="89" t="s">
        <v>703</v>
      </c>
      <c r="C707" s="97"/>
      <c r="D707" s="98">
        <v>6.2299999999999996E-4</v>
      </c>
      <c r="E707" s="99">
        <v>6.2299999999999996E-4</v>
      </c>
      <c r="F707" s="93">
        <v>100</v>
      </c>
      <c r="G707" s="94"/>
      <c r="H707" s="95"/>
    </row>
    <row r="708" spans="1:9" ht="15" customHeight="1">
      <c r="A708" s="88" t="s">
        <v>704</v>
      </c>
      <c r="B708" s="89" t="s">
        <v>705</v>
      </c>
      <c r="C708" s="97"/>
      <c r="D708" s="98">
        <v>5.8799999999999998E-4</v>
      </c>
      <c r="E708" s="99">
        <v>5.8799999999999998E-4</v>
      </c>
      <c r="F708" s="93">
        <v>100</v>
      </c>
      <c r="G708" s="94"/>
      <c r="H708" s="95"/>
    </row>
    <row r="709" spans="1:9" ht="15" customHeight="1">
      <c r="A709" s="88" t="s">
        <v>706</v>
      </c>
      <c r="B709" s="89" t="s">
        <v>707</v>
      </c>
      <c r="C709" s="97"/>
      <c r="D709" s="98" t="s">
        <v>185</v>
      </c>
      <c r="E709" s="99" t="s">
        <v>185</v>
      </c>
      <c r="F709" s="93" t="s">
        <v>186</v>
      </c>
      <c r="G709" s="94"/>
      <c r="H709" s="95"/>
    </row>
    <row r="710" spans="1:9" ht="15" customHeight="1">
      <c r="A710" s="997" t="s">
        <v>708</v>
      </c>
      <c r="B710" s="998" t="s">
        <v>709</v>
      </c>
      <c r="C710" s="90" t="s">
        <v>191</v>
      </c>
      <c r="D710" s="103">
        <v>0</v>
      </c>
      <c r="E710" s="104">
        <v>0</v>
      </c>
      <c r="F710" s="999">
        <v>67.944076894270381</v>
      </c>
      <c r="G710" s="1006" t="s">
        <v>214</v>
      </c>
      <c r="H710" s="95"/>
    </row>
    <row r="711" spans="1:9" ht="15" customHeight="1">
      <c r="A711" s="997"/>
      <c r="B711" s="998"/>
      <c r="C711" s="118" t="s">
        <v>220</v>
      </c>
      <c r="D711" s="106">
        <v>0</v>
      </c>
      <c r="E711" s="107">
        <v>0</v>
      </c>
      <c r="F711" s="999"/>
      <c r="G711" s="1006"/>
      <c r="I711" s="314"/>
    </row>
    <row r="712" spans="1:9" ht="15" customHeight="1">
      <c r="A712" s="997"/>
      <c r="B712" s="998"/>
      <c r="C712" s="108" t="s">
        <v>211</v>
      </c>
      <c r="D712" s="109">
        <v>0</v>
      </c>
      <c r="E712" s="110">
        <v>0</v>
      </c>
      <c r="F712" s="999"/>
      <c r="G712" s="1006"/>
    </row>
    <row r="713" spans="1:9" ht="15" customHeight="1">
      <c r="A713" s="997" t="s">
        <v>710</v>
      </c>
      <c r="B713" s="998" t="s">
        <v>711</v>
      </c>
      <c r="C713" s="90" t="s">
        <v>191</v>
      </c>
      <c r="D713" s="103">
        <v>0</v>
      </c>
      <c r="E713" s="104">
        <v>0</v>
      </c>
      <c r="F713" s="999">
        <v>93.604959676360096</v>
      </c>
      <c r="G713" s="1006" t="s">
        <v>364</v>
      </c>
      <c r="H713" s="95"/>
    </row>
    <row r="714" spans="1:9" ht="17.25" customHeight="1">
      <c r="A714" s="997"/>
      <c r="B714" s="998"/>
      <c r="C714" s="118" t="s">
        <v>220</v>
      </c>
      <c r="D714" s="106">
        <v>5.8399999999999999E-4</v>
      </c>
      <c r="E714" s="107">
        <v>5.8399999999999999E-4</v>
      </c>
      <c r="F714" s="999"/>
      <c r="G714" s="1006"/>
    </row>
    <row r="715" spans="1:9" ht="15" customHeight="1">
      <c r="A715" s="997"/>
      <c r="B715" s="998"/>
      <c r="C715" s="108" t="s">
        <v>211</v>
      </c>
      <c r="D715" s="119">
        <v>5.8299999999999997E-4</v>
      </c>
      <c r="E715" s="110">
        <v>5.8299999999999997E-4</v>
      </c>
      <c r="F715" s="999"/>
      <c r="G715" s="1006"/>
    </row>
    <row r="716" spans="1:9">
      <c r="A716" s="997" t="s">
        <v>712</v>
      </c>
      <c r="B716" s="998" t="s">
        <v>713</v>
      </c>
      <c r="C716" s="90" t="s">
        <v>191</v>
      </c>
      <c r="D716" s="315">
        <v>0</v>
      </c>
      <c r="E716" s="316">
        <v>0</v>
      </c>
      <c r="F716" s="999">
        <v>2.5115407246733557</v>
      </c>
      <c r="G716" s="1023" t="s">
        <v>507</v>
      </c>
      <c r="H716" s="95"/>
    </row>
    <row r="717" spans="1:9">
      <c r="A717" s="997"/>
      <c r="B717" s="998"/>
      <c r="C717" s="142" t="s">
        <v>220</v>
      </c>
      <c r="D717" s="152">
        <v>3.1799999999999998E-4</v>
      </c>
      <c r="E717" s="153">
        <v>3.1799999999999998E-4</v>
      </c>
      <c r="F717" s="999"/>
      <c r="G717" s="1023"/>
      <c r="H717" s="95"/>
    </row>
    <row r="718" spans="1:9">
      <c r="A718" s="997"/>
      <c r="B718" s="998"/>
      <c r="C718" s="105" t="s">
        <v>211</v>
      </c>
      <c r="D718" s="317">
        <v>3.1800000000000003E-4</v>
      </c>
      <c r="E718" s="159">
        <v>3.1800000000000003E-4</v>
      </c>
      <c r="F718" s="999"/>
      <c r="G718" s="1023"/>
      <c r="H718" s="95"/>
    </row>
    <row r="719" spans="1:9" ht="26">
      <c r="A719" s="88" t="s">
        <v>714</v>
      </c>
      <c r="B719" s="89" t="s">
        <v>715</v>
      </c>
      <c r="C719" s="97"/>
      <c r="D719" s="98">
        <v>3.6200000000000002E-4</v>
      </c>
      <c r="E719" s="99">
        <v>3.6200000000000002E-4</v>
      </c>
      <c r="F719" s="93">
        <v>99.45054945054946</v>
      </c>
      <c r="G719" s="94" t="s">
        <v>214</v>
      </c>
      <c r="H719" s="95"/>
    </row>
    <row r="720" spans="1:9" ht="15" customHeight="1">
      <c r="A720" s="88" t="s">
        <v>716</v>
      </c>
      <c r="B720" s="89" t="s">
        <v>717</v>
      </c>
      <c r="C720" s="97"/>
      <c r="D720" s="98">
        <v>4.4099999999999999E-4</v>
      </c>
      <c r="E720" s="99">
        <v>4.4099999999999999E-4</v>
      </c>
      <c r="F720" s="93">
        <v>100</v>
      </c>
      <c r="G720" s="94"/>
      <c r="H720" s="95"/>
    </row>
    <row r="721" spans="1:8" ht="15" customHeight="1">
      <c r="A721" s="88" t="s">
        <v>718</v>
      </c>
      <c r="B721" s="89" t="s">
        <v>719</v>
      </c>
      <c r="C721" s="97"/>
      <c r="D721" s="98">
        <v>3.4099999999999999E-4</v>
      </c>
      <c r="E721" s="99">
        <v>3.4099999999999999E-4</v>
      </c>
      <c r="F721" s="93">
        <v>100</v>
      </c>
      <c r="G721" s="94"/>
      <c r="H721" s="95"/>
    </row>
    <row r="722" spans="1:8" ht="15" customHeight="1">
      <c r="A722" s="88" t="s">
        <v>720</v>
      </c>
      <c r="B722" s="89" t="s">
        <v>721</v>
      </c>
      <c r="C722" s="97"/>
      <c r="D722" s="98">
        <v>5.9500000000000004E-4</v>
      </c>
      <c r="E722" s="99">
        <v>5.9500000000000004E-4</v>
      </c>
      <c r="F722" s="93">
        <v>100</v>
      </c>
      <c r="G722" s="94"/>
      <c r="H722" s="95"/>
    </row>
    <row r="723" spans="1:8" ht="15" customHeight="1">
      <c r="A723" s="88" t="s">
        <v>722</v>
      </c>
      <c r="B723" s="89" t="s">
        <v>723</v>
      </c>
      <c r="C723" s="97"/>
      <c r="D723" s="98">
        <v>6.2E-4</v>
      </c>
      <c r="E723" s="99">
        <v>6.2E-4</v>
      </c>
      <c r="F723" s="93">
        <v>100</v>
      </c>
      <c r="G723" s="94"/>
      <c r="H723" s="95"/>
    </row>
    <row r="724" spans="1:8" ht="15" customHeight="1">
      <c r="A724" s="88" t="s">
        <v>724</v>
      </c>
      <c r="B724" s="89" t="s">
        <v>725</v>
      </c>
      <c r="C724" s="90"/>
      <c r="D724" s="227">
        <v>4.2700000000000002E-4</v>
      </c>
      <c r="E724" s="146">
        <v>4.2700000000000002E-4</v>
      </c>
      <c r="F724" s="93">
        <v>100</v>
      </c>
      <c r="G724" s="94"/>
      <c r="H724" s="95"/>
    </row>
    <row r="725" spans="1:8" ht="15" customHeight="1">
      <c r="A725" s="997" t="s">
        <v>726</v>
      </c>
      <c r="B725" s="998" t="s">
        <v>727</v>
      </c>
      <c r="C725" s="102" t="s">
        <v>191</v>
      </c>
      <c r="D725" s="103">
        <v>3.86E-4</v>
      </c>
      <c r="E725" s="104">
        <v>0</v>
      </c>
      <c r="F725" s="999">
        <v>100</v>
      </c>
      <c r="G725" s="1006"/>
      <c r="H725" s="95"/>
    </row>
    <row r="726" spans="1:8" ht="15" customHeight="1">
      <c r="A726" s="997"/>
      <c r="B726" s="998"/>
      <c r="C726" s="105" t="s">
        <v>220</v>
      </c>
      <c r="D726" s="106">
        <v>3.1500000000000001E-4</v>
      </c>
      <c r="E726" s="107">
        <v>3.1500000000000001E-4</v>
      </c>
      <c r="F726" s="999"/>
      <c r="G726" s="1006"/>
    </row>
    <row r="727" spans="1:8" ht="15" customHeight="1">
      <c r="A727" s="997"/>
      <c r="B727" s="998"/>
      <c r="C727" s="108" t="s">
        <v>211</v>
      </c>
      <c r="D727" s="119">
        <v>3.1500000000000001E-4</v>
      </c>
      <c r="E727" s="110">
        <v>3.1399999999999999E-4</v>
      </c>
      <c r="F727" s="999"/>
      <c r="G727" s="1006"/>
    </row>
    <row r="728" spans="1:8" ht="15" customHeight="1">
      <c r="A728" s="997" t="s">
        <v>728</v>
      </c>
      <c r="B728" s="998" t="s">
        <v>729</v>
      </c>
      <c r="C728" s="169" t="s">
        <v>191</v>
      </c>
      <c r="D728" s="306">
        <v>0</v>
      </c>
      <c r="E728" s="135">
        <v>0</v>
      </c>
      <c r="F728" s="999">
        <v>100</v>
      </c>
      <c r="G728" s="1006"/>
      <c r="H728" s="95"/>
    </row>
    <row r="729" spans="1:8" ht="15" customHeight="1">
      <c r="A729" s="997"/>
      <c r="B729" s="998"/>
      <c r="C729" s="114" t="s">
        <v>220</v>
      </c>
      <c r="D729" s="307">
        <v>5.6099999999999998E-4</v>
      </c>
      <c r="E729" s="135">
        <v>5.6099999999999998E-4</v>
      </c>
      <c r="F729" s="999"/>
      <c r="G729" s="1006"/>
    </row>
    <row r="730" spans="1:8" ht="15" customHeight="1">
      <c r="A730" s="997"/>
      <c r="B730" s="998"/>
      <c r="C730" s="105" t="s">
        <v>211</v>
      </c>
      <c r="D730" s="318">
        <v>5.5999999999999995E-4</v>
      </c>
      <c r="E730" s="245">
        <v>5.5999999999999995E-4</v>
      </c>
      <c r="F730" s="999"/>
      <c r="G730" s="1006"/>
    </row>
    <row r="731" spans="1:8" ht="15" customHeight="1">
      <c r="A731" s="997" t="s">
        <v>730</v>
      </c>
      <c r="B731" s="998" t="s">
        <v>731</v>
      </c>
      <c r="C731" s="131" t="s">
        <v>191</v>
      </c>
      <c r="D731" s="236">
        <v>0</v>
      </c>
      <c r="E731" s="236">
        <v>0</v>
      </c>
      <c r="F731" s="999">
        <v>100</v>
      </c>
      <c r="G731" s="1006"/>
      <c r="H731" s="95"/>
    </row>
    <row r="732" spans="1:8" ht="15" customHeight="1">
      <c r="A732" s="997"/>
      <c r="B732" s="998"/>
      <c r="C732" s="134" t="s">
        <v>215</v>
      </c>
      <c r="D732" s="236">
        <v>0</v>
      </c>
      <c r="E732" s="236">
        <v>0</v>
      </c>
      <c r="F732" s="999"/>
      <c r="G732" s="1006"/>
      <c r="H732" s="95"/>
    </row>
    <row r="733" spans="1:8" ht="15" customHeight="1">
      <c r="A733" s="997"/>
      <c r="B733" s="998"/>
      <c r="C733" s="134" t="s">
        <v>242</v>
      </c>
      <c r="D733" s="239">
        <v>3.6900000000000002E-4</v>
      </c>
      <c r="E733" s="239">
        <v>3.6900000000000002E-4</v>
      </c>
      <c r="F733" s="999"/>
      <c r="G733" s="1006"/>
    </row>
    <row r="734" spans="1:8" ht="15" customHeight="1">
      <c r="A734" s="997"/>
      <c r="B734" s="998"/>
      <c r="C734" s="203" t="s">
        <v>211</v>
      </c>
      <c r="D734" s="213">
        <v>3.6699999999999998E-4</v>
      </c>
      <c r="E734" s="233">
        <v>3.6699999999999998E-4</v>
      </c>
      <c r="F734" s="999"/>
      <c r="G734" s="1006"/>
    </row>
    <row r="735" spans="1:8" ht="15" customHeight="1">
      <c r="A735" s="997" t="s">
        <v>732</v>
      </c>
      <c r="B735" s="998" t="s">
        <v>733</v>
      </c>
      <c r="C735" s="131" t="s">
        <v>191</v>
      </c>
      <c r="D735" s="140">
        <v>0</v>
      </c>
      <c r="E735" s="141">
        <v>0</v>
      </c>
      <c r="F735" s="999">
        <v>100</v>
      </c>
      <c r="G735" s="1006"/>
    </row>
    <row r="736" spans="1:8" ht="15" customHeight="1">
      <c r="A736" s="997"/>
      <c r="B736" s="998"/>
      <c r="C736" s="134" t="s">
        <v>220</v>
      </c>
      <c r="D736" s="106">
        <v>4.5199999999999998E-4</v>
      </c>
      <c r="E736" s="107">
        <v>4.5199999999999998E-4</v>
      </c>
      <c r="F736" s="999"/>
      <c r="G736" s="1006"/>
    </row>
    <row r="737" spans="1:8" ht="15" customHeight="1">
      <c r="A737" s="997"/>
      <c r="B737" s="998"/>
      <c r="C737" s="176" t="s">
        <v>211</v>
      </c>
      <c r="D737" s="116">
        <v>4.3800000000000002E-4</v>
      </c>
      <c r="E737" s="110">
        <v>4.3800000000000002E-4</v>
      </c>
      <c r="F737" s="999"/>
      <c r="G737" s="1006"/>
    </row>
    <row r="738" spans="1:8" ht="15" customHeight="1">
      <c r="A738" s="88" t="s">
        <v>734</v>
      </c>
      <c r="B738" s="89" t="s">
        <v>735</v>
      </c>
      <c r="C738" s="179"/>
      <c r="D738" s="98">
        <v>3.4099999999999999E-4</v>
      </c>
      <c r="E738" s="99">
        <v>3.4099999999999999E-4</v>
      </c>
      <c r="F738" s="93">
        <v>100</v>
      </c>
      <c r="G738" s="94"/>
      <c r="H738" s="95"/>
    </row>
    <row r="739" spans="1:8" ht="15" customHeight="1">
      <c r="A739" s="88" t="s">
        <v>736</v>
      </c>
      <c r="B739" s="89" t="s">
        <v>737</v>
      </c>
      <c r="C739" s="97"/>
      <c r="D739" s="98">
        <v>6.0999999999999997E-4</v>
      </c>
      <c r="E739" s="99">
        <v>6.0999999999999997E-4</v>
      </c>
      <c r="F739" s="93">
        <v>100</v>
      </c>
      <c r="G739" s="94"/>
      <c r="H739" s="95"/>
    </row>
    <row r="740" spans="1:8" ht="15" customHeight="1">
      <c r="A740" s="88" t="s">
        <v>738</v>
      </c>
      <c r="B740" s="89" t="s">
        <v>739</v>
      </c>
      <c r="C740" s="97"/>
      <c r="D740" s="98">
        <v>5.53E-4</v>
      </c>
      <c r="E740" s="99">
        <v>5.53E-4</v>
      </c>
      <c r="F740" s="93">
        <v>100</v>
      </c>
      <c r="G740" s="94"/>
      <c r="H740" s="95"/>
    </row>
    <row r="741" spans="1:8" ht="15" customHeight="1">
      <c r="A741" s="88" t="s">
        <v>740</v>
      </c>
      <c r="B741" s="89" t="s">
        <v>741</v>
      </c>
      <c r="C741" s="97"/>
      <c r="D741" s="98">
        <v>2.32E-4</v>
      </c>
      <c r="E741" s="99">
        <v>2.32E-4</v>
      </c>
      <c r="F741" s="93" t="s">
        <v>186</v>
      </c>
      <c r="G741" s="94"/>
      <c r="H741" s="95"/>
    </row>
    <row r="742" spans="1:8" ht="19.399999999999999" customHeight="1">
      <c r="A742" s="88" t="s">
        <v>742</v>
      </c>
      <c r="B742" s="89" t="s">
        <v>743</v>
      </c>
      <c r="C742" s="97"/>
      <c r="D742" s="98">
        <v>3.4099999999999999E-4</v>
      </c>
      <c r="E742" s="235">
        <v>3.4099999999999999E-4</v>
      </c>
      <c r="F742" s="93">
        <v>100</v>
      </c>
      <c r="G742" s="319"/>
      <c r="H742" s="95"/>
    </row>
    <row r="743" spans="1:8" ht="15" customHeight="1">
      <c r="A743" s="997" t="s">
        <v>744</v>
      </c>
      <c r="B743" s="998" t="s">
        <v>745</v>
      </c>
      <c r="C743" s="102" t="s">
        <v>191</v>
      </c>
      <c r="D743" s="320">
        <v>0</v>
      </c>
      <c r="E743" s="321">
        <v>0</v>
      </c>
      <c r="F743" s="999">
        <v>100</v>
      </c>
      <c r="G743" s="1006"/>
      <c r="H743" s="95"/>
    </row>
    <row r="744" spans="1:8" ht="15" customHeight="1">
      <c r="A744" s="997"/>
      <c r="B744" s="998"/>
      <c r="C744" s="142" t="s">
        <v>220</v>
      </c>
      <c r="D744" s="106">
        <v>3.3100000000000002E-4</v>
      </c>
      <c r="E744" s="107">
        <v>3.3100000000000002E-4</v>
      </c>
      <c r="F744" s="999"/>
      <c r="G744" s="1006"/>
    </row>
    <row r="745" spans="1:8" ht="15" customHeight="1">
      <c r="A745" s="997"/>
      <c r="B745" s="998"/>
      <c r="C745" s="105" t="s">
        <v>211</v>
      </c>
      <c r="D745" s="109">
        <v>2.8200000000000002E-4</v>
      </c>
      <c r="E745" s="92">
        <v>2.8200000000000002E-4</v>
      </c>
      <c r="F745" s="999"/>
      <c r="G745" s="1006"/>
    </row>
    <row r="746" spans="1:8" ht="15" customHeight="1">
      <c r="A746" s="88" t="s">
        <v>746</v>
      </c>
      <c r="B746" s="89" t="s">
        <v>747</v>
      </c>
      <c r="C746" s="97"/>
      <c r="D746" s="98">
        <v>4.9299999999999995E-4</v>
      </c>
      <c r="E746" s="99">
        <v>4.9299999999999995E-4</v>
      </c>
      <c r="F746" s="93">
        <v>100</v>
      </c>
      <c r="G746" s="94"/>
      <c r="H746" s="95"/>
    </row>
    <row r="747" spans="1:8" ht="26">
      <c r="A747" s="88" t="s">
        <v>748</v>
      </c>
      <c r="B747" s="89" t="s">
        <v>749</v>
      </c>
      <c r="C747" s="97"/>
      <c r="D747" s="98">
        <v>5.3399999999999997E-4</v>
      </c>
      <c r="E747" s="99">
        <v>5.3399999999999997E-4</v>
      </c>
      <c r="F747" s="93">
        <v>97.56500149519178</v>
      </c>
      <c r="G747" s="94" t="s">
        <v>602</v>
      </c>
      <c r="H747" s="95"/>
    </row>
    <row r="748" spans="1:8" ht="15" customHeight="1">
      <c r="A748" s="88" t="s">
        <v>750</v>
      </c>
      <c r="B748" s="89" t="s">
        <v>751</v>
      </c>
      <c r="C748" s="97"/>
      <c r="D748" s="98">
        <v>4.37E-4</v>
      </c>
      <c r="E748" s="99">
        <v>4.37E-4</v>
      </c>
      <c r="F748" s="93">
        <v>100</v>
      </c>
      <c r="G748" s="94"/>
      <c r="H748" s="95"/>
    </row>
    <row r="749" spans="1:8" ht="15" customHeight="1">
      <c r="A749" s="88" t="s">
        <v>752</v>
      </c>
      <c r="B749" s="89" t="s">
        <v>753</v>
      </c>
      <c r="C749" s="97"/>
      <c r="D749" s="98">
        <v>3.4400000000000001E-4</v>
      </c>
      <c r="E749" s="99">
        <v>3.4400000000000001E-4</v>
      </c>
      <c r="F749" s="93">
        <v>100</v>
      </c>
      <c r="G749" s="94"/>
      <c r="H749" s="95"/>
    </row>
    <row r="750" spans="1:8" ht="15" customHeight="1">
      <c r="A750" s="88" t="s">
        <v>754</v>
      </c>
      <c r="B750" s="89" t="s">
        <v>755</v>
      </c>
      <c r="C750" s="97"/>
      <c r="D750" s="98">
        <v>5.13E-4</v>
      </c>
      <c r="E750" s="99">
        <v>5.13E-4</v>
      </c>
      <c r="F750" s="93">
        <v>100</v>
      </c>
      <c r="G750" s="94"/>
      <c r="H750" s="95"/>
    </row>
    <row r="751" spans="1:8" ht="15" customHeight="1">
      <c r="A751" s="88" t="s">
        <v>756</v>
      </c>
      <c r="B751" s="89" t="s">
        <v>757</v>
      </c>
      <c r="C751" s="90"/>
      <c r="D751" s="227">
        <v>4.86E-4</v>
      </c>
      <c r="E751" s="260">
        <v>4.86E-4</v>
      </c>
      <c r="F751" s="93">
        <v>100</v>
      </c>
      <c r="G751" s="94"/>
      <c r="H751" s="95"/>
    </row>
    <row r="752" spans="1:8" ht="15" customHeight="1">
      <c r="A752" s="997" t="s">
        <v>758</v>
      </c>
      <c r="B752" s="998" t="s">
        <v>759</v>
      </c>
      <c r="C752" s="131" t="s">
        <v>191</v>
      </c>
      <c r="D752" s="197">
        <v>0</v>
      </c>
      <c r="E752" s="198">
        <v>0</v>
      </c>
      <c r="F752" s="999">
        <v>99.676608807020145</v>
      </c>
      <c r="G752" s="1006" t="s">
        <v>214</v>
      </c>
      <c r="H752" s="95"/>
    </row>
    <row r="753" spans="1:8" ht="15" customHeight="1">
      <c r="A753" s="997"/>
      <c r="B753" s="998"/>
      <c r="C753" s="134" t="s">
        <v>215</v>
      </c>
      <c r="D753" s="106">
        <v>0</v>
      </c>
      <c r="E753" s="107">
        <v>0</v>
      </c>
      <c r="F753" s="999"/>
      <c r="G753" s="1006"/>
    </row>
    <row r="754" spans="1:8" ht="15" customHeight="1">
      <c r="A754" s="997"/>
      <c r="B754" s="998"/>
      <c r="C754" s="134" t="s">
        <v>216</v>
      </c>
      <c r="D754" s="106">
        <v>0</v>
      </c>
      <c r="E754" s="107">
        <v>0</v>
      </c>
      <c r="F754" s="999"/>
      <c r="G754" s="1006"/>
    </row>
    <row r="755" spans="1:8" ht="15" customHeight="1">
      <c r="A755" s="997"/>
      <c r="B755" s="998"/>
      <c r="C755" s="134" t="s">
        <v>217</v>
      </c>
      <c r="D755" s="106">
        <v>4.3899999999999999E-4</v>
      </c>
      <c r="E755" s="107">
        <v>4.3899999999999999E-4</v>
      </c>
      <c r="F755" s="999"/>
      <c r="G755" s="1006"/>
    </row>
    <row r="756" spans="1:8" ht="15" customHeight="1">
      <c r="A756" s="997"/>
      <c r="B756" s="998"/>
      <c r="C756" s="176" t="s">
        <v>211</v>
      </c>
      <c r="D756" s="213">
        <v>2.9799999999999998E-4</v>
      </c>
      <c r="E756" s="201">
        <v>2.9799999999999998E-4</v>
      </c>
      <c r="F756" s="999"/>
      <c r="G756" s="1006"/>
    </row>
    <row r="757" spans="1:8" ht="15" customHeight="1">
      <c r="A757" s="88" t="s">
        <v>760</v>
      </c>
      <c r="B757" s="89" t="s">
        <v>761</v>
      </c>
      <c r="C757" s="322"/>
      <c r="D757" s="202">
        <v>4.3399999999999998E-4</v>
      </c>
      <c r="E757" s="323">
        <v>4.3399999999999998E-4</v>
      </c>
      <c r="F757" s="93">
        <v>100</v>
      </c>
      <c r="G757" s="94"/>
      <c r="H757" s="95"/>
    </row>
    <row r="758" spans="1:8">
      <c r="A758" s="88" t="s">
        <v>762</v>
      </c>
      <c r="B758" s="89" t="s">
        <v>763</v>
      </c>
      <c r="C758" s="97"/>
      <c r="D758" s="282">
        <v>3.8900000000000002E-4</v>
      </c>
      <c r="E758" s="99">
        <v>3.8900000000000002E-4</v>
      </c>
      <c r="F758" s="93">
        <v>100</v>
      </c>
      <c r="G758" s="94"/>
      <c r="H758" s="95"/>
    </row>
    <row r="759" spans="1:8" ht="15" customHeight="1">
      <c r="A759" s="88" t="s">
        <v>764</v>
      </c>
      <c r="B759" s="89" t="s">
        <v>765</v>
      </c>
      <c r="C759" s="97"/>
      <c r="D759" s="98">
        <v>3.7500000000000001E-4</v>
      </c>
      <c r="E759" s="99">
        <v>3.7500000000000001E-4</v>
      </c>
      <c r="F759" s="93">
        <v>100</v>
      </c>
      <c r="G759" s="94"/>
      <c r="H759" s="95"/>
    </row>
    <row r="760" spans="1:8" ht="24" customHeight="1">
      <c r="A760" s="88" t="s">
        <v>766</v>
      </c>
      <c r="B760" s="89" t="s">
        <v>767</v>
      </c>
      <c r="C760" s="97"/>
      <c r="D760" s="98">
        <v>4.5300000000000001E-4</v>
      </c>
      <c r="E760" s="99">
        <v>4.5300000000000001E-4</v>
      </c>
      <c r="F760" s="93">
        <v>97.455335842654932</v>
      </c>
      <c r="G760" s="94" t="s">
        <v>214</v>
      </c>
      <c r="H760" s="95"/>
    </row>
    <row r="761" spans="1:8" s="328" customFormat="1" ht="15" customHeight="1">
      <c r="A761" s="997" t="s">
        <v>768</v>
      </c>
      <c r="B761" s="998" t="s">
        <v>769</v>
      </c>
      <c r="C761" s="324" t="s">
        <v>191</v>
      </c>
      <c r="D761" s="325">
        <v>0</v>
      </c>
      <c r="E761" s="326">
        <v>0</v>
      </c>
      <c r="F761" s="1028">
        <v>100</v>
      </c>
      <c r="G761" s="1029"/>
      <c r="H761" s="327"/>
    </row>
    <row r="762" spans="1:8" s="328" customFormat="1" ht="15" customHeight="1">
      <c r="A762" s="997"/>
      <c r="B762" s="998"/>
      <c r="C762" s="329" t="s">
        <v>220</v>
      </c>
      <c r="D762" s="330">
        <v>4.4700000000000002E-4</v>
      </c>
      <c r="E762" s="331">
        <v>4.4700000000000002E-4</v>
      </c>
      <c r="F762" s="1028"/>
      <c r="G762" s="1029"/>
    </row>
    <row r="763" spans="1:8" s="328" customFormat="1" ht="15" customHeight="1">
      <c r="A763" s="997"/>
      <c r="B763" s="998"/>
      <c r="C763" s="332" t="s">
        <v>211</v>
      </c>
      <c r="D763" s="333">
        <v>4.3899999999999999E-4</v>
      </c>
      <c r="E763" s="334">
        <v>4.3899999999999999E-4</v>
      </c>
      <c r="F763" s="1028"/>
      <c r="G763" s="1029"/>
    </row>
    <row r="764" spans="1:8">
      <c r="A764" s="88" t="s">
        <v>770</v>
      </c>
      <c r="B764" s="89" t="s">
        <v>771</v>
      </c>
      <c r="C764" s="97"/>
      <c r="D764" s="98">
        <v>3.6900000000000002E-4</v>
      </c>
      <c r="E764" s="99">
        <v>3.6900000000000002E-4</v>
      </c>
      <c r="F764" s="93" t="s">
        <v>186</v>
      </c>
      <c r="G764" s="94"/>
      <c r="H764" s="95"/>
    </row>
    <row r="765" spans="1:8">
      <c r="A765" s="88" t="s">
        <v>772</v>
      </c>
      <c r="B765" s="89" t="s">
        <v>773</v>
      </c>
      <c r="C765" s="97"/>
      <c r="D765" s="98">
        <v>4.6000000000000001E-4</v>
      </c>
      <c r="E765" s="99">
        <v>4.6000000000000001E-4</v>
      </c>
      <c r="F765" s="93">
        <v>100</v>
      </c>
      <c r="G765" s="94"/>
      <c r="H765" s="95"/>
    </row>
    <row r="766" spans="1:8" ht="15" customHeight="1">
      <c r="A766" s="88" t="s">
        <v>774</v>
      </c>
      <c r="B766" s="89" t="s">
        <v>775</v>
      </c>
      <c r="C766" s="97"/>
      <c r="D766" s="98">
        <v>3.7300000000000001E-4</v>
      </c>
      <c r="E766" s="99">
        <v>3.68E-4</v>
      </c>
      <c r="F766" s="93">
        <v>100</v>
      </c>
      <c r="G766" s="94"/>
      <c r="H766" s="95"/>
    </row>
    <row r="767" spans="1:8" ht="15" customHeight="1">
      <c r="A767" s="997" t="s">
        <v>776</v>
      </c>
      <c r="B767" s="998" t="s">
        <v>777</v>
      </c>
      <c r="C767" s="90" t="s">
        <v>191</v>
      </c>
      <c r="D767" s="103">
        <v>3.86E-4</v>
      </c>
      <c r="E767" s="104">
        <v>0</v>
      </c>
      <c r="F767" s="999">
        <v>100</v>
      </c>
      <c r="G767" s="1006"/>
      <c r="H767" s="95"/>
    </row>
    <row r="768" spans="1:8" ht="15" customHeight="1">
      <c r="A768" s="997"/>
      <c r="B768" s="998"/>
      <c r="C768" s="118" t="s">
        <v>220</v>
      </c>
      <c r="D768" s="106">
        <v>3.3300000000000002E-4</v>
      </c>
      <c r="E768" s="107">
        <v>3.3300000000000002E-4</v>
      </c>
      <c r="F768" s="999"/>
      <c r="G768" s="1006"/>
    </row>
    <row r="769" spans="1:9" ht="15" customHeight="1">
      <c r="A769" s="997"/>
      <c r="B769" s="998"/>
      <c r="C769" s="108" t="s">
        <v>211</v>
      </c>
      <c r="D769" s="109">
        <v>3.3300000000000002E-4</v>
      </c>
      <c r="E769" s="110">
        <v>3.3300000000000002E-4</v>
      </c>
      <c r="F769" s="999"/>
      <c r="G769" s="1006"/>
    </row>
    <row r="770" spans="1:9" ht="26">
      <c r="A770" s="88" t="s">
        <v>778</v>
      </c>
      <c r="B770" s="89" t="s">
        <v>779</v>
      </c>
      <c r="C770" s="105"/>
      <c r="D770" s="282">
        <v>5.4699999999999996E-4</v>
      </c>
      <c r="E770" s="92">
        <v>5.4699999999999996E-4</v>
      </c>
      <c r="F770" s="93">
        <v>73.653058666469946</v>
      </c>
      <c r="G770" s="94" t="s">
        <v>214</v>
      </c>
      <c r="H770" s="95"/>
    </row>
    <row r="771" spans="1:9" ht="26">
      <c r="A771" s="88" t="s">
        <v>780</v>
      </c>
      <c r="B771" s="89" t="s">
        <v>781</v>
      </c>
      <c r="C771" s="97"/>
      <c r="D771" s="98">
        <v>4.6900000000000002E-4</v>
      </c>
      <c r="E771" s="99">
        <v>4.6900000000000002E-4</v>
      </c>
      <c r="F771" s="93">
        <v>83.089661157483491</v>
      </c>
      <c r="G771" s="94" t="s">
        <v>367</v>
      </c>
      <c r="H771" s="95"/>
    </row>
    <row r="772" spans="1:9" ht="15" customHeight="1">
      <c r="A772" s="997" t="s">
        <v>782</v>
      </c>
      <c r="B772" s="998" t="s">
        <v>783</v>
      </c>
      <c r="C772" s="90" t="s">
        <v>191</v>
      </c>
      <c r="D772" s="103">
        <v>0</v>
      </c>
      <c r="E772" s="104">
        <v>0</v>
      </c>
      <c r="F772" s="999">
        <v>100</v>
      </c>
      <c r="G772" s="1006"/>
      <c r="H772" s="95"/>
      <c r="I772" s="314"/>
    </row>
    <row r="773" spans="1:9" ht="15" customHeight="1">
      <c r="A773" s="997"/>
      <c r="B773" s="998"/>
      <c r="C773" s="108" t="s">
        <v>211</v>
      </c>
      <c r="D773" s="109">
        <v>0</v>
      </c>
      <c r="E773" s="110">
        <v>0</v>
      </c>
      <c r="F773" s="999"/>
      <c r="G773" s="1006"/>
    </row>
    <row r="774" spans="1:9" ht="15" customHeight="1">
      <c r="A774" s="88" t="s">
        <v>784</v>
      </c>
      <c r="B774" s="89" t="s">
        <v>785</v>
      </c>
      <c r="C774" s="97"/>
      <c r="D774" s="98">
        <v>1.0399999999999999E-4</v>
      </c>
      <c r="E774" s="99">
        <v>1.0399999999999999E-4</v>
      </c>
      <c r="F774" s="93">
        <v>100</v>
      </c>
      <c r="G774" s="94"/>
      <c r="H774" s="95"/>
    </row>
    <row r="775" spans="1:9" ht="15" customHeight="1">
      <c r="A775" s="88" t="s">
        <v>786</v>
      </c>
      <c r="B775" s="89" t="s">
        <v>787</v>
      </c>
      <c r="C775" s="97"/>
      <c r="D775" s="98">
        <v>3.4099999999999999E-4</v>
      </c>
      <c r="E775" s="99">
        <v>3.4099999999999999E-4</v>
      </c>
      <c r="F775" s="93">
        <v>100</v>
      </c>
      <c r="G775" s="94"/>
      <c r="H775" s="95"/>
    </row>
    <row r="776" spans="1:9" ht="28.5" customHeight="1">
      <c r="A776" s="88" t="s">
        <v>788</v>
      </c>
      <c r="B776" s="89" t="s">
        <v>789</v>
      </c>
      <c r="C776" s="90"/>
      <c r="D776" s="227">
        <v>1.4999999999999999E-4</v>
      </c>
      <c r="E776" s="260">
        <v>1.4999999999999999E-4</v>
      </c>
      <c r="F776" s="93">
        <v>84.953150835936071</v>
      </c>
      <c r="G776" s="94" t="s">
        <v>214</v>
      </c>
      <c r="H776" s="95"/>
    </row>
    <row r="777" spans="1:9" ht="15" customHeight="1">
      <c r="A777" s="997" t="s">
        <v>790</v>
      </c>
      <c r="B777" s="998" t="s">
        <v>791</v>
      </c>
      <c r="C777" s="90" t="s">
        <v>191</v>
      </c>
      <c r="D777" s="335">
        <v>0</v>
      </c>
      <c r="E777" s="336">
        <v>0</v>
      </c>
      <c r="F777" s="999">
        <v>100</v>
      </c>
      <c r="G777" s="1006"/>
    </row>
    <row r="778" spans="1:9" ht="15" customHeight="1">
      <c r="A778" s="997"/>
      <c r="B778" s="998"/>
      <c r="C778" s="118" t="s">
        <v>220</v>
      </c>
      <c r="D778" s="106">
        <v>8.1999999999999998E-4</v>
      </c>
      <c r="E778" s="107">
        <v>8.1999999999999998E-4</v>
      </c>
      <c r="F778" s="999"/>
      <c r="G778" s="1006"/>
    </row>
    <row r="779" spans="1:9" ht="15" customHeight="1">
      <c r="A779" s="997"/>
      <c r="B779" s="998"/>
      <c r="C779" s="175" t="s">
        <v>211</v>
      </c>
      <c r="D779" s="116">
        <v>2.0599999999999999E-4</v>
      </c>
      <c r="E779" s="92">
        <v>2.0599999999999999E-4</v>
      </c>
      <c r="F779" s="999"/>
      <c r="G779" s="1006"/>
    </row>
    <row r="780" spans="1:9" ht="15" customHeight="1">
      <c r="A780" s="997" t="s">
        <v>792</v>
      </c>
      <c r="B780" s="998" t="s">
        <v>793</v>
      </c>
      <c r="C780" s="131" t="s">
        <v>191</v>
      </c>
      <c r="D780" s="140">
        <v>0</v>
      </c>
      <c r="E780" s="141">
        <v>0</v>
      </c>
      <c r="F780" s="999" t="s">
        <v>186</v>
      </c>
      <c r="G780" s="1006"/>
      <c r="H780" s="95"/>
    </row>
    <row r="781" spans="1:9" ht="15" customHeight="1">
      <c r="A781" s="997"/>
      <c r="B781" s="998"/>
      <c r="C781" s="134" t="s">
        <v>220</v>
      </c>
      <c r="D781" s="106">
        <v>3.9599999999999998E-4</v>
      </c>
      <c r="E781" s="107">
        <v>3.9599999999999998E-4</v>
      </c>
      <c r="F781" s="999"/>
      <c r="G781" s="1006"/>
    </row>
    <row r="782" spans="1:9" ht="15" customHeight="1">
      <c r="A782" s="997"/>
      <c r="B782" s="998"/>
      <c r="C782" s="176" t="s">
        <v>211</v>
      </c>
      <c r="D782" s="116">
        <v>3.79E-4</v>
      </c>
      <c r="E782" s="110">
        <v>3.79E-4</v>
      </c>
      <c r="F782" s="999"/>
      <c r="G782" s="1006"/>
    </row>
    <row r="783" spans="1:9" ht="15" customHeight="1">
      <c r="A783" s="88" t="s">
        <v>794</v>
      </c>
      <c r="B783" s="89" t="s">
        <v>795</v>
      </c>
      <c r="C783" s="105"/>
      <c r="D783" s="98">
        <v>4.6099999999999998E-4</v>
      </c>
      <c r="E783" s="99">
        <v>4.6099999999999998E-4</v>
      </c>
      <c r="F783" s="93">
        <v>100</v>
      </c>
      <c r="G783" s="94"/>
      <c r="H783" s="95"/>
    </row>
    <row r="784" spans="1:9" ht="15" customHeight="1">
      <c r="A784" s="997" t="s">
        <v>796</v>
      </c>
      <c r="B784" s="998" t="s">
        <v>797</v>
      </c>
      <c r="C784" s="131" t="s">
        <v>191</v>
      </c>
      <c r="D784" s="103">
        <v>0</v>
      </c>
      <c r="E784" s="104">
        <v>0</v>
      </c>
      <c r="F784" s="999">
        <v>92.783199505867813</v>
      </c>
      <c r="G784" s="1006" t="s">
        <v>214</v>
      </c>
      <c r="H784" s="95"/>
    </row>
    <row r="785" spans="1:8" ht="15" customHeight="1">
      <c r="A785" s="997"/>
      <c r="B785" s="998"/>
      <c r="C785" s="134" t="s">
        <v>220</v>
      </c>
      <c r="D785" s="106">
        <v>5.0699999999999996E-4</v>
      </c>
      <c r="E785" s="107">
        <v>5.0699999999999996E-4</v>
      </c>
      <c r="F785" s="999"/>
      <c r="G785" s="1006"/>
    </row>
    <row r="786" spans="1:8" ht="15" customHeight="1">
      <c r="A786" s="997"/>
      <c r="B786" s="998"/>
      <c r="C786" s="176" t="s">
        <v>211</v>
      </c>
      <c r="D786" s="213">
        <v>4.8899999999999996E-4</v>
      </c>
      <c r="E786" s="120">
        <v>4.8899999999999996E-4</v>
      </c>
      <c r="F786" s="999"/>
      <c r="G786" s="1006"/>
    </row>
    <row r="787" spans="1:8" ht="14.25" customHeight="1">
      <c r="A787" s="997" t="s">
        <v>798</v>
      </c>
      <c r="B787" s="998" t="s">
        <v>799</v>
      </c>
      <c r="C787" s="234" t="s">
        <v>191</v>
      </c>
      <c r="D787" s="141">
        <v>0</v>
      </c>
      <c r="E787" s="103">
        <v>0</v>
      </c>
      <c r="F787" s="1026" t="s">
        <v>186</v>
      </c>
      <c r="G787" s="1006"/>
      <c r="H787" s="95"/>
    </row>
    <row r="788" spans="1:8" ht="14.25" customHeight="1">
      <c r="A788" s="997"/>
      <c r="B788" s="998"/>
      <c r="C788" s="134" t="s">
        <v>220</v>
      </c>
      <c r="D788" s="147">
        <v>0</v>
      </c>
      <c r="E788" s="106">
        <v>0</v>
      </c>
      <c r="F788" s="1026"/>
      <c r="G788" s="1006"/>
      <c r="H788" s="95"/>
    </row>
    <row r="789" spans="1:8">
      <c r="A789" s="997"/>
      <c r="B789" s="998"/>
      <c r="C789" s="176" t="s">
        <v>211</v>
      </c>
      <c r="D789" s="221">
        <v>0</v>
      </c>
      <c r="E789" s="337">
        <v>0</v>
      </c>
      <c r="F789" s="1026"/>
      <c r="G789" s="1006"/>
    </row>
    <row r="790" spans="1:8" ht="15" customHeight="1">
      <c r="A790" s="997" t="s">
        <v>800</v>
      </c>
      <c r="B790" s="998" t="s">
        <v>801</v>
      </c>
      <c r="C790" s="177" t="s">
        <v>191</v>
      </c>
      <c r="D790" s="104">
        <v>0</v>
      </c>
      <c r="E790" s="103">
        <v>0</v>
      </c>
      <c r="F790" s="1026">
        <v>100</v>
      </c>
      <c r="G790" s="1027"/>
      <c r="H790" s="95"/>
    </row>
    <row r="791" spans="1:8" ht="15" customHeight="1">
      <c r="A791" s="997"/>
      <c r="B791" s="998"/>
      <c r="C791" s="142" t="s">
        <v>215</v>
      </c>
      <c r="D791" s="107">
        <v>0</v>
      </c>
      <c r="E791" s="106">
        <v>0</v>
      </c>
      <c r="F791" s="1026"/>
      <c r="G791" s="1027"/>
    </row>
    <row r="792" spans="1:8" ht="15" customHeight="1">
      <c r="A792" s="997"/>
      <c r="B792" s="998"/>
      <c r="C792" s="105" t="s">
        <v>242</v>
      </c>
      <c r="D792" s="107">
        <v>5.0100000000000003E-4</v>
      </c>
      <c r="E792" s="106">
        <v>5.0100000000000003E-4</v>
      </c>
      <c r="F792" s="1026"/>
      <c r="G792" s="1027"/>
    </row>
    <row r="793" spans="1:8" ht="15" customHeight="1">
      <c r="A793" s="997"/>
      <c r="B793" s="998"/>
      <c r="C793" s="175" t="s">
        <v>211</v>
      </c>
      <c r="D793" s="338">
        <v>4.9399999999999997E-4</v>
      </c>
      <c r="E793" s="297">
        <v>4.9399999999999997E-4</v>
      </c>
      <c r="F793" s="1026"/>
      <c r="G793" s="1027"/>
    </row>
    <row r="794" spans="1:8" ht="27" customHeight="1">
      <c r="A794" s="88" t="s">
        <v>802</v>
      </c>
      <c r="B794" s="89" t="s">
        <v>803</v>
      </c>
      <c r="C794" s="179"/>
      <c r="D794" s="282">
        <v>4.7399999999999997E-4</v>
      </c>
      <c r="E794" s="92">
        <v>4.7399999999999997E-4</v>
      </c>
      <c r="F794" s="93">
        <v>94.04</v>
      </c>
      <c r="G794" s="94" t="s">
        <v>214</v>
      </c>
      <c r="H794" s="95"/>
    </row>
    <row r="795" spans="1:8" ht="42" customHeight="1">
      <c r="A795" s="88" t="s">
        <v>804</v>
      </c>
      <c r="B795" s="89" t="s">
        <v>805</v>
      </c>
      <c r="C795" s="97"/>
      <c r="D795" s="227">
        <v>4.7800000000000002E-4</v>
      </c>
      <c r="E795" s="260">
        <v>4.7800000000000002E-4</v>
      </c>
      <c r="F795" s="93">
        <v>2.52948699729999</v>
      </c>
      <c r="G795" s="94" t="s">
        <v>806</v>
      </c>
      <c r="H795" s="95"/>
    </row>
    <row r="796" spans="1:8" ht="15" customHeight="1">
      <c r="A796" s="997" t="s">
        <v>807</v>
      </c>
      <c r="B796" s="998" t="s">
        <v>808</v>
      </c>
      <c r="C796" s="216" t="s">
        <v>191</v>
      </c>
      <c r="D796" s="205">
        <v>0</v>
      </c>
      <c r="E796" s="206">
        <v>0</v>
      </c>
      <c r="F796" s="999">
        <v>93.621887729540148</v>
      </c>
      <c r="G796" s="1006" t="s">
        <v>214</v>
      </c>
      <c r="H796" s="95"/>
    </row>
    <row r="797" spans="1:8" ht="15" customHeight="1">
      <c r="A797" s="997"/>
      <c r="B797" s="998"/>
      <c r="C797" s="290" t="s">
        <v>220</v>
      </c>
      <c r="D797" s="182">
        <v>0</v>
      </c>
      <c r="E797" s="127">
        <v>0</v>
      </c>
      <c r="F797" s="999"/>
      <c r="G797" s="1006"/>
      <c r="H797" s="95"/>
    </row>
    <row r="798" spans="1:8" ht="15" customHeight="1">
      <c r="A798" s="997"/>
      <c r="B798" s="998"/>
      <c r="C798" s="292" t="s">
        <v>211</v>
      </c>
      <c r="D798" s="293">
        <v>0</v>
      </c>
      <c r="E798" s="138">
        <v>0</v>
      </c>
      <c r="F798" s="999"/>
      <c r="G798" s="1006"/>
      <c r="H798" s="95"/>
    </row>
    <row r="799" spans="1:8" ht="15" customHeight="1">
      <c r="A799" s="88" t="s">
        <v>809</v>
      </c>
      <c r="B799" s="89" t="s">
        <v>810</v>
      </c>
      <c r="C799" s="97"/>
      <c r="D799" s="98">
        <v>2.0599999999999999E-4</v>
      </c>
      <c r="E799" s="99">
        <v>2.0599999999999999E-4</v>
      </c>
      <c r="F799" s="93">
        <v>100</v>
      </c>
      <c r="G799" s="94"/>
      <c r="H799" s="95"/>
    </row>
    <row r="800" spans="1:8" ht="15" customHeight="1">
      <c r="A800" s="88" t="s">
        <v>811</v>
      </c>
      <c r="B800" s="89" t="s">
        <v>812</v>
      </c>
      <c r="C800" s="97"/>
      <c r="D800" s="98">
        <v>3.4099999999999999E-4</v>
      </c>
      <c r="E800" s="99">
        <v>3.4099999999999999E-4</v>
      </c>
      <c r="F800" s="93">
        <v>100</v>
      </c>
      <c r="G800" s="94"/>
      <c r="H800" s="95"/>
    </row>
    <row r="801" spans="1:8" ht="15" customHeight="1">
      <c r="A801" s="88" t="s">
        <v>813</v>
      </c>
      <c r="B801" s="89" t="s">
        <v>814</v>
      </c>
      <c r="C801" s="97"/>
      <c r="D801" s="98">
        <v>5.9999999999999995E-4</v>
      </c>
      <c r="E801" s="99">
        <v>5.9999999999999995E-4</v>
      </c>
      <c r="F801" s="93">
        <v>100</v>
      </c>
      <c r="G801" s="94"/>
      <c r="H801" s="95"/>
    </row>
    <row r="802" spans="1:8" ht="15" customHeight="1">
      <c r="A802" s="997" t="s">
        <v>815</v>
      </c>
      <c r="B802" s="998" t="s">
        <v>816</v>
      </c>
      <c r="C802" s="216" t="s">
        <v>191</v>
      </c>
      <c r="D802" s="339">
        <v>0</v>
      </c>
      <c r="E802" s="340">
        <v>0</v>
      </c>
      <c r="F802" s="999">
        <v>100</v>
      </c>
      <c r="G802" s="1006"/>
      <c r="H802" s="95"/>
    </row>
    <row r="803" spans="1:8" ht="15" customHeight="1">
      <c r="A803" s="997"/>
      <c r="B803" s="998"/>
      <c r="C803" s="142" t="s">
        <v>220</v>
      </c>
      <c r="D803" s="106">
        <v>5.1699999999999999E-4</v>
      </c>
      <c r="E803" s="107">
        <v>5.1699999999999999E-4</v>
      </c>
      <c r="F803" s="999"/>
      <c r="G803" s="1006"/>
    </row>
    <row r="804" spans="1:8" ht="15" customHeight="1">
      <c r="A804" s="997"/>
      <c r="B804" s="998"/>
      <c r="C804" s="292" t="s">
        <v>211</v>
      </c>
      <c r="D804" s="341">
        <v>5.1699999999999999E-4</v>
      </c>
      <c r="E804" s="342">
        <v>5.1699999999999999E-4</v>
      </c>
      <c r="F804" s="999"/>
      <c r="G804" s="1006"/>
    </row>
    <row r="805" spans="1:8" ht="15" customHeight="1">
      <c r="A805" s="997" t="s">
        <v>817</v>
      </c>
      <c r="B805" s="998" t="s">
        <v>818</v>
      </c>
      <c r="C805" s="302" t="s">
        <v>191</v>
      </c>
      <c r="D805" s="343">
        <v>0</v>
      </c>
      <c r="E805" s="344">
        <v>0</v>
      </c>
      <c r="F805" s="999" t="s">
        <v>186</v>
      </c>
      <c r="G805" s="1006"/>
      <c r="H805" s="95"/>
    </row>
    <row r="806" spans="1:8" ht="15" customHeight="1">
      <c r="A806" s="997"/>
      <c r="B806" s="998"/>
      <c r="C806" s="114" t="s">
        <v>215</v>
      </c>
      <c r="D806" s="242">
        <v>0</v>
      </c>
      <c r="E806" s="243">
        <v>0</v>
      </c>
      <c r="F806" s="999"/>
      <c r="G806" s="1006"/>
    </row>
    <row r="807" spans="1:8" ht="15" customHeight="1">
      <c r="A807" s="997"/>
      <c r="B807" s="998"/>
      <c r="C807" s="142" t="s">
        <v>242</v>
      </c>
      <c r="D807" s="106">
        <v>4.0700000000000003E-4</v>
      </c>
      <c r="E807" s="107">
        <v>4.0700000000000003E-4</v>
      </c>
      <c r="F807" s="999"/>
      <c r="G807" s="1006"/>
    </row>
    <row r="808" spans="1:8" ht="15" customHeight="1">
      <c r="A808" s="997"/>
      <c r="B808" s="998"/>
      <c r="C808" s="292" t="s">
        <v>211</v>
      </c>
      <c r="D808" s="158">
        <v>3.9800000000000002E-4</v>
      </c>
      <c r="E808" s="245">
        <v>3.9800000000000002E-4</v>
      </c>
      <c r="F808" s="999"/>
      <c r="G808" s="1006"/>
    </row>
    <row r="809" spans="1:8" ht="15" customHeight="1">
      <c r="A809" s="88" t="s">
        <v>819</v>
      </c>
      <c r="B809" s="89" t="s">
        <v>820</v>
      </c>
      <c r="C809" s="179"/>
      <c r="D809" s="282">
        <v>2.2499999999999999E-4</v>
      </c>
      <c r="E809" s="92">
        <v>2.2499999999999999E-4</v>
      </c>
      <c r="F809" s="93">
        <v>100</v>
      </c>
      <c r="G809" s="94"/>
      <c r="H809" s="95"/>
    </row>
    <row r="810" spans="1:8" ht="15" customHeight="1">
      <c r="A810" s="88" t="s">
        <v>821</v>
      </c>
      <c r="B810" s="89" t="s">
        <v>822</v>
      </c>
      <c r="C810" s="179"/>
      <c r="D810" s="282">
        <v>3.4299999999999999E-4</v>
      </c>
      <c r="E810" s="92">
        <v>3.4299999999999999E-4</v>
      </c>
      <c r="F810" s="93">
        <v>100</v>
      </c>
      <c r="G810" s="94"/>
      <c r="H810" s="95"/>
    </row>
    <row r="811" spans="1:8" ht="15" customHeight="1">
      <c r="A811" s="88" t="s">
        <v>823</v>
      </c>
      <c r="B811" s="89" t="s">
        <v>824</v>
      </c>
      <c r="C811" s="97"/>
      <c r="D811" s="98">
        <v>5.8200000000000005E-4</v>
      </c>
      <c r="E811" s="99">
        <v>5.8200000000000005E-4</v>
      </c>
      <c r="F811" s="93">
        <v>100</v>
      </c>
      <c r="G811" s="94"/>
      <c r="H811" s="95"/>
    </row>
    <row r="812" spans="1:8" ht="15" customHeight="1">
      <c r="A812" s="88" t="s">
        <v>825</v>
      </c>
      <c r="B812" s="89" t="s">
        <v>826</v>
      </c>
      <c r="C812" s="97"/>
      <c r="D812" s="98">
        <v>5.9500000000000004E-4</v>
      </c>
      <c r="E812" s="99">
        <v>5.9500000000000004E-4</v>
      </c>
      <c r="F812" s="93">
        <v>100</v>
      </c>
      <c r="G812" s="94"/>
      <c r="H812" s="95"/>
    </row>
    <row r="813" spans="1:8" ht="15" customHeight="1">
      <c r="A813" s="997" t="s">
        <v>827</v>
      </c>
      <c r="B813" s="998" t="s">
        <v>828</v>
      </c>
      <c r="C813" s="90" t="s">
        <v>191</v>
      </c>
      <c r="D813" s="103">
        <v>0</v>
      </c>
      <c r="E813" s="104">
        <v>0</v>
      </c>
      <c r="F813" s="999">
        <v>100</v>
      </c>
      <c r="G813" s="1006"/>
      <c r="H813" s="95"/>
    </row>
    <row r="814" spans="1:8" ht="15" customHeight="1">
      <c r="A814" s="997"/>
      <c r="B814" s="998"/>
      <c r="C814" s="142" t="s">
        <v>220</v>
      </c>
      <c r="D814" s="106">
        <v>4.6500000000000003E-4</v>
      </c>
      <c r="E814" s="107">
        <v>4.6500000000000003E-4</v>
      </c>
      <c r="F814" s="999"/>
      <c r="G814" s="1006"/>
    </row>
    <row r="815" spans="1:8" ht="15" customHeight="1">
      <c r="A815" s="997"/>
      <c r="B815" s="998"/>
      <c r="C815" s="105" t="s">
        <v>211</v>
      </c>
      <c r="D815" s="109">
        <v>4.6500000000000003E-4</v>
      </c>
      <c r="E815" s="110">
        <v>4.6500000000000003E-4</v>
      </c>
      <c r="F815" s="999"/>
      <c r="G815" s="1006"/>
    </row>
    <row r="816" spans="1:8" ht="15" customHeight="1">
      <c r="A816" s="88" t="s">
        <v>829</v>
      </c>
      <c r="B816" s="89" t="s">
        <v>830</v>
      </c>
      <c r="C816" s="97"/>
      <c r="D816" s="345">
        <v>4.0999999999999999E-4</v>
      </c>
      <c r="E816" s="99">
        <v>4.0999999999999999E-4</v>
      </c>
      <c r="F816" s="93">
        <v>100</v>
      </c>
      <c r="G816" s="94"/>
      <c r="H816" s="95"/>
    </row>
    <row r="817" spans="1:9" ht="15" customHeight="1">
      <c r="A817" s="997" t="s">
        <v>831</v>
      </c>
      <c r="B817" s="998" t="s">
        <v>832</v>
      </c>
      <c r="C817" s="169" t="s">
        <v>191</v>
      </c>
      <c r="D817" s="149">
        <v>0</v>
      </c>
      <c r="E817" s="150">
        <v>0</v>
      </c>
      <c r="F817" s="999">
        <v>100</v>
      </c>
      <c r="G817" s="1006"/>
      <c r="H817" s="95"/>
    </row>
    <row r="818" spans="1:9" ht="15" customHeight="1">
      <c r="A818" s="997"/>
      <c r="B818" s="998"/>
      <c r="C818" s="113" t="s">
        <v>215</v>
      </c>
      <c r="D818" s="140">
        <v>3.0600000000000001E-4</v>
      </c>
      <c r="E818" s="141">
        <v>3.0600000000000001E-4</v>
      </c>
      <c r="F818" s="999"/>
      <c r="G818" s="1006"/>
    </row>
    <row r="819" spans="1:9" ht="15" customHeight="1">
      <c r="A819" s="997"/>
      <c r="B819" s="998"/>
      <c r="C819" s="114" t="s">
        <v>242</v>
      </c>
      <c r="D819" s="106">
        <v>3.4099999999999999E-4</v>
      </c>
      <c r="E819" s="107">
        <v>3.4099999999999999E-4</v>
      </c>
      <c r="F819" s="999"/>
      <c r="G819" s="1006"/>
    </row>
    <row r="820" spans="1:9" ht="15" customHeight="1">
      <c r="A820" s="997"/>
      <c r="B820" s="998"/>
      <c r="C820" s="115" t="s">
        <v>211</v>
      </c>
      <c r="D820" s="116">
        <v>3.3199999999999999E-4</v>
      </c>
      <c r="E820" s="110">
        <v>3.3199999999999999E-4</v>
      </c>
      <c r="F820" s="999"/>
      <c r="G820" s="1006"/>
    </row>
    <row r="821" spans="1:9" ht="15" customHeight="1">
      <c r="A821" s="88" t="s">
        <v>833</v>
      </c>
      <c r="B821" s="89" t="s">
        <v>834</v>
      </c>
      <c r="C821" s="97"/>
      <c r="D821" s="98">
        <v>4.6500000000000003E-4</v>
      </c>
      <c r="E821" s="99">
        <v>4.6500000000000003E-4</v>
      </c>
      <c r="F821" s="93">
        <v>100</v>
      </c>
      <c r="G821" s="94"/>
      <c r="H821" s="95"/>
    </row>
    <row r="822" spans="1:9" ht="15" customHeight="1">
      <c r="A822" s="88" t="s">
        <v>835</v>
      </c>
      <c r="B822" s="89" t="s">
        <v>836</v>
      </c>
      <c r="C822" s="97"/>
      <c r="D822" s="98" t="s">
        <v>185</v>
      </c>
      <c r="E822" s="99" t="s">
        <v>185</v>
      </c>
      <c r="F822" s="93" t="s">
        <v>186</v>
      </c>
      <c r="G822" s="94"/>
      <c r="H822" s="95"/>
    </row>
    <row r="823" spans="1:9" ht="15" customHeight="1">
      <c r="A823" s="88" t="s">
        <v>837</v>
      </c>
      <c r="B823" s="89" t="s">
        <v>838</v>
      </c>
      <c r="C823" s="97"/>
      <c r="D823" s="98">
        <v>5.9800000000000001E-4</v>
      </c>
      <c r="E823" s="99">
        <v>5.9800000000000001E-4</v>
      </c>
      <c r="F823" s="93">
        <v>100</v>
      </c>
      <c r="G823" s="94"/>
      <c r="H823" s="95"/>
    </row>
    <row r="824" spans="1:9" ht="15" customHeight="1">
      <c r="A824" s="997" t="s">
        <v>839</v>
      </c>
      <c r="B824" s="998" t="s">
        <v>840</v>
      </c>
      <c r="C824" s="102" t="s">
        <v>191</v>
      </c>
      <c r="D824" s="103">
        <v>0</v>
      </c>
      <c r="E824" s="104">
        <v>0</v>
      </c>
      <c r="F824" s="999">
        <v>89.587114337568053</v>
      </c>
      <c r="G824" s="1006" t="s">
        <v>214</v>
      </c>
      <c r="H824" s="95"/>
    </row>
    <row r="825" spans="1:9" ht="15" customHeight="1">
      <c r="A825" s="997"/>
      <c r="B825" s="998"/>
      <c r="C825" s="105" t="s">
        <v>220</v>
      </c>
      <c r="D825" s="106">
        <v>5.4600000000000004E-4</v>
      </c>
      <c r="E825" s="107">
        <v>5.4600000000000004E-4</v>
      </c>
      <c r="F825" s="999"/>
      <c r="G825" s="1006"/>
    </row>
    <row r="826" spans="1:9" ht="15" customHeight="1">
      <c r="A826" s="997"/>
      <c r="B826" s="998"/>
      <c r="C826" s="108" t="s">
        <v>211</v>
      </c>
      <c r="D826" s="109">
        <v>5.0900000000000001E-4</v>
      </c>
      <c r="E826" s="110">
        <v>5.0900000000000001E-4</v>
      </c>
      <c r="F826" s="999"/>
      <c r="G826" s="1006"/>
    </row>
    <row r="827" spans="1:9" ht="15" customHeight="1">
      <c r="A827" s="88" t="s">
        <v>841</v>
      </c>
      <c r="B827" s="89" t="s">
        <v>842</v>
      </c>
      <c r="C827" s="97"/>
      <c r="D827" s="98">
        <v>1.9100000000000001E-4</v>
      </c>
      <c r="E827" s="99">
        <v>1.9100000000000001E-4</v>
      </c>
      <c r="F827" s="93">
        <v>100</v>
      </c>
      <c r="G827" s="94"/>
      <c r="H827" s="95"/>
    </row>
    <row r="828" spans="1:9" ht="26">
      <c r="A828" s="88" t="s">
        <v>843</v>
      </c>
      <c r="B828" s="89" t="s">
        <v>844</v>
      </c>
      <c r="C828" s="97"/>
      <c r="D828" s="98">
        <v>4.8099999999999998E-4</v>
      </c>
      <c r="E828" s="99">
        <v>4.8099999999999998E-4</v>
      </c>
      <c r="F828" s="93">
        <v>90.980366746581993</v>
      </c>
      <c r="G828" s="94" t="s">
        <v>214</v>
      </c>
      <c r="H828" s="95"/>
    </row>
    <row r="829" spans="1:9" ht="15" customHeight="1">
      <c r="A829" s="997" t="s">
        <v>845</v>
      </c>
      <c r="B829" s="998" t="s">
        <v>846</v>
      </c>
      <c r="C829" s="102" t="s">
        <v>191</v>
      </c>
      <c r="D829" s="103">
        <v>0</v>
      </c>
      <c r="E829" s="104">
        <v>0</v>
      </c>
      <c r="F829" s="999">
        <v>100</v>
      </c>
      <c r="G829" s="1023"/>
    </row>
    <row r="830" spans="1:9" ht="15" customHeight="1">
      <c r="A830" s="997"/>
      <c r="B830" s="998"/>
      <c r="C830" s="142" t="s">
        <v>220</v>
      </c>
      <c r="D830" s="285">
        <v>9.1000000000000003E-5</v>
      </c>
      <c r="E830" s="147">
        <v>9.1000000000000003E-5</v>
      </c>
      <c r="F830" s="999"/>
      <c r="G830" s="1023"/>
      <c r="I830" s="296"/>
    </row>
    <row r="831" spans="1:9" ht="15" customHeight="1">
      <c r="A831" s="997"/>
      <c r="B831" s="998"/>
      <c r="C831" s="105" t="s">
        <v>211</v>
      </c>
      <c r="D831" s="109">
        <v>0</v>
      </c>
      <c r="E831" s="110">
        <v>0</v>
      </c>
      <c r="F831" s="999"/>
      <c r="G831" s="1023"/>
      <c r="H831" s="95"/>
    </row>
    <row r="832" spans="1:9" ht="15" customHeight="1">
      <c r="A832" s="88" t="s">
        <v>847</v>
      </c>
      <c r="B832" s="89" t="s">
        <v>848</v>
      </c>
      <c r="C832" s="97"/>
      <c r="D832" s="98">
        <v>3.6299999999999999E-4</v>
      </c>
      <c r="E832" s="99">
        <v>3.6299999999999999E-4</v>
      </c>
      <c r="F832" s="93">
        <v>100</v>
      </c>
      <c r="G832" s="94"/>
      <c r="H832" s="95"/>
    </row>
    <row r="833" spans="1:8" ht="15" customHeight="1">
      <c r="A833" s="88" t="s">
        <v>849</v>
      </c>
      <c r="B833" s="89" t="s">
        <v>850</v>
      </c>
      <c r="C833" s="90"/>
      <c r="D833" s="98">
        <v>3.4099999999999999E-4</v>
      </c>
      <c r="E833" s="99">
        <v>3.4099999999999999E-4</v>
      </c>
      <c r="F833" s="93">
        <v>100</v>
      </c>
      <c r="G833" s="94"/>
      <c r="H833" s="95"/>
    </row>
    <row r="834" spans="1:8" ht="15" customHeight="1">
      <c r="A834" s="997" t="s">
        <v>851</v>
      </c>
      <c r="B834" s="998" t="s">
        <v>852</v>
      </c>
      <c r="C834" s="131" t="s">
        <v>191</v>
      </c>
      <c r="D834" s="103">
        <v>0</v>
      </c>
      <c r="E834" s="104">
        <v>0</v>
      </c>
      <c r="F834" s="999">
        <v>100</v>
      </c>
      <c r="G834" s="1006"/>
      <c r="H834" s="95"/>
    </row>
    <row r="835" spans="1:8" ht="15" customHeight="1">
      <c r="A835" s="997"/>
      <c r="B835" s="998"/>
      <c r="C835" s="134" t="s">
        <v>220</v>
      </c>
      <c r="D835" s="106">
        <v>3.8200000000000002E-4</v>
      </c>
      <c r="E835" s="107">
        <v>3.8200000000000002E-4</v>
      </c>
      <c r="F835" s="999"/>
      <c r="G835" s="1006"/>
    </row>
    <row r="836" spans="1:8" ht="15" customHeight="1">
      <c r="A836" s="997"/>
      <c r="B836" s="998"/>
      <c r="C836" s="176" t="s">
        <v>211</v>
      </c>
      <c r="D836" s="116">
        <v>3.8000000000000002E-4</v>
      </c>
      <c r="E836" s="110">
        <v>3.8000000000000002E-4</v>
      </c>
      <c r="F836" s="999"/>
      <c r="G836" s="1006"/>
    </row>
    <row r="837" spans="1:8" ht="26">
      <c r="A837" s="88" t="s">
        <v>853</v>
      </c>
      <c r="B837" s="89" t="s">
        <v>854</v>
      </c>
      <c r="C837" s="179"/>
      <c r="D837" s="98">
        <v>3.6999999999999999E-4</v>
      </c>
      <c r="E837" s="99">
        <v>3.6999999999999999E-4</v>
      </c>
      <c r="F837" s="93">
        <v>23.846325332540687</v>
      </c>
      <c r="G837" s="94" t="s">
        <v>214</v>
      </c>
      <c r="H837" s="95"/>
    </row>
    <row r="838" spans="1:8" ht="15" customHeight="1">
      <c r="A838" s="88" t="s">
        <v>855</v>
      </c>
      <c r="B838" s="89" t="s">
        <v>856</v>
      </c>
      <c r="C838" s="97"/>
      <c r="D838" s="98">
        <v>5.6999999999999998E-4</v>
      </c>
      <c r="E838" s="99">
        <v>5.6999999999999998E-4</v>
      </c>
      <c r="F838" s="93">
        <v>100</v>
      </c>
      <c r="G838" s="94"/>
      <c r="H838" s="95"/>
    </row>
    <row r="839" spans="1:8" ht="30" customHeight="1">
      <c r="A839" s="246" t="s">
        <v>857</v>
      </c>
      <c r="B839" s="247" t="s">
        <v>858</v>
      </c>
      <c r="C839" s="97"/>
      <c r="D839" s="98">
        <v>6.0099999999999997E-4</v>
      </c>
      <c r="E839" s="99">
        <v>6.0099999999999997E-4</v>
      </c>
      <c r="F839" s="168">
        <v>97.6341897735945</v>
      </c>
      <c r="G839" s="248" t="s">
        <v>859</v>
      </c>
      <c r="H839" s="95"/>
    </row>
    <row r="840" spans="1:8" ht="30" customHeight="1">
      <c r="A840" s="249" t="s">
        <v>860</v>
      </c>
      <c r="B840" s="250" t="s">
        <v>861</v>
      </c>
      <c r="C840" s="97"/>
      <c r="D840" s="98">
        <v>5.5599999999999996E-4</v>
      </c>
      <c r="E840" s="235">
        <v>5.5599999999999996E-4</v>
      </c>
      <c r="F840" s="251">
        <v>100</v>
      </c>
      <c r="G840" s="252"/>
      <c r="H840" s="95"/>
    </row>
    <row r="841" spans="1:8" ht="15" customHeight="1">
      <c r="A841" s="1007" t="s">
        <v>862</v>
      </c>
      <c r="B841" s="1010" t="s">
        <v>863</v>
      </c>
      <c r="C841" s="90" t="s">
        <v>191</v>
      </c>
      <c r="D841" s="103">
        <v>0</v>
      </c>
      <c r="E841" s="104">
        <v>0</v>
      </c>
      <c r="F841" s="1012">
        <v>100</v>
      </c>
      <c r="G841" s="1014"/>
      <c r="H841" s="95"/>
    </row>
    <row r="842" spans="1:8" ht="15" customHeight="1">
      <c r="A842" s="1008"/>
      <c r="B842" s="998"/>
      <c r="C842" s="118" t="s">
        <v>220</v>
      </c>
      <c r="D842" s="106">
        <v>2.8899999999999998E-4</v>
      </c>
      <c r="E842" s="107">
        <v>2.8899999999999998E-4</v>
      </c>
      <c r="F842" s="999"/>
      <c r="G842" s="1015"/>
    </row>
    <row r="843" spans="1:8" ht="15" customHeight="1">
      <c r="A843" s="1009"/>
      <c r="B843" s="1011"/>
      <c r="C843" s="108" t="s">
        <v>211</v>
      </c>
      <c r="D843" s="109">
        <v>2.8699999999999998E-4</v>
      </c>
      <c r="E843" s="110">
        <v>2.8699999999999998E-4</v>
      </c>
      <c r="F843" s="1013"/>
      <c r="G843" s="1016"/>
    </row>
    <row r="844" spans="1:8">
      <c r="A844" s="257" t="s">
        <v>864</v>
      </c>
      <c r="B844" s="171" t="s">
        <v>865</v>
      </c>
      <c r="C844" s="179"/>
      <c r="D844" s="282">
        <v>4.8999999999999998E-4</v>
      </c>
      <c r="E844" s="92">
        <v>4.8999999999999998E-4</v>
      </c>
      <c r="F844" s="172">
        <v>100</v>
      </c>
      <c r="G844" s="173"/>
      <c r="H844" s="95"/>
    </row>
    <row r="845" spans="1:8" ht="15" customHeight="1">
      <c r="A845" s="88" t="s">
        <v>866</v>
      </c>
      <c r="B845" s="89" t="s">
        <v>867</v>
      </c>
      <c r="C845" s="97"/>
      <c r="D845" s="98" t="s">
        <v>521</v>
      </c>
      <c r="E845" s="99" t="s">
        <v>521</v>
      </c>
      <c r="F845" s="93" t="s">
        <v>186</v>
      </c>
      <c r="G845" s="94"/>
      <c r="H845" s="95"/>
    </row>
    <row r="846" spans="1:8" ht="15" customHeight="1">
      <c r="A846" s="88" t="s">
        <v>868</v>
      </c>
      <c r="B846" s="89" t="s">
        <v>869</v>
      </c>
      <c r="C846" s="90"/>
      <c r="D846" s="98">
        <v>4.1599999999999997E-4</v>
      </c>
      <c r="E846" s="235">
        <v>4.1599999999999997E-4</v>
      </c>
      <c r="F846" s="93">
        <v>100</v>
      </c>
      <c r="G846" s="94"/>
      <c r="H846" s="95"/>
    </row>
    <row r="847" spans="1:8" ht="15" customHeight="1">
      <c r="A847" s="997" t="s">
        <v>870</v>
      </c>
      <c r="B847" s="998" t="s">
        <v>871</v>
      </c>
      <c r="C847" s="102" t="s">
        <v>191</v>
      </c>
      <c r="D847" s="320">
        <v>0</v>
      </c>
      <c r="E847" s="321">
        <v>0</v>
      </c>
      <c r="F847" s="999">
        <v>98.533827467741503</v>
      </c>
      <c r="G847" s="1006" t="s">
        <v>214</v>
      </c>
      <c r="H847" s="95"/>
    </row>
    <row r="848" spans="1:8" ht="15" customHeight="1">
      <c r="A848" s="997"/>
      <c r="B848" s="998"/>
      <c r="C848" s="105" t="s">
        <v>220</v>
      </c>
      <c r="D848" s="106">
        <v>6.3400000000000001E-4</v>
      </c>
      <c r="E848" s="107">
        <v>6.3400000000000001E-4</v>
      </c>
      <c r="F848" s="999"/>
      <c r="G848" s="1006"/>
    </row>
    <row r="849" spans="1:8" ht="15" customHeight="1">
      <c r="A849" s="997"/>
      <c r="B849" s="998"/>
      <c r="C849" s="108" t="s">
        <v>211</v>
      </c>
      <c r="D849" s="109">
        <v>5.9500000000000004E-4</v>
      </c>
      <c r="E849" s="92">
        <v>5.9500000000000004E-4</v>
      </c>
      <c r="F849" s="999"/>
      <c r="G849" s="1006"/>
    </row>
    <row r="850" spans="1:8">
      <c r="A850" s="88" t="s">
        <v>872</v>
      </c>
      <c r="B850" s="89" t="s">
        <v>873</v>
      </c>
      <c r="C850" s="179"/>
      <c r="D850" s="282">
        <v>6.69E-4</v>
      </c>
      <c r="E850" s="92">
        <v>6.69E-4</v>
      </c>
      <c r="F850" s="93">
        <v>100</v>
      </c>
      <c r="G850" s="94"/>
      <c r="H850" s="95"/>
    </row>
    <row r="851" spans="1:8" ht="15" customHeight="1">
      <c r="A851" s="997" t="s">
        <v>874</v>
      </c>
      <c r="B851" s="998" t="s">
        <v>875</v>
      </c>
      <c r="C851" s="102" t="s">
        <v>191</v>
      </c>
      <c r="D851" s="103">
        <v>0</v>
      </c>
      <c r="E851" s="104">
        <v>0</v>
      </c>
      <c r="F851" s="999">
        <v>100</v>
      </c>
      <c r="G851" s="1006"/>
      <c r="H851" s="95"/>
    </row>
    <row r="852" spans="1:8" ht="15" customHeight="1">
      <c r="A852" s="997"/>
      <c r="B852" s="998"/>
      <c r="C852" s="105" t="s">
        <v>220</v>
      </c>
      <c r="D852" s="106">
        <v>6.11E-4</v>
      </c>
      <c r="E852" s="107">
        <v>6.11E-4</v>
      </c>
      <c r="F852" s="999"/>
      <c r="G852" s="1006"/>
    </row>
    <row r="853" spans="1:8" ht="15" customHeight="1">
      <c r="A853" s="997"/>
      <c r="B853" s="998"/>
      <c r="C853" s="108" t="s">
        <v>211</v>
      </c>
      <c r="D853" s="109">
        <v>6.0800000000000003E-4</v>
      </c>
      <c r="E853" s="110">
        <v>6.0800000000000003E-4</v>
      </c>
      <c r="F853" s="999"/>
      <c r="G853" s="1006"/>
    </row>
    <row r="854" spans="1:8" ht="15" customHeight="1">
      <c r="A854" s="88" t="s">
        <v>876</v>
      </c>
      <c r="B854" s="89" t="s">
        <v>877</v>
      </c>
      <c r="C854" s="97"/>
      <c r="D854" s="98">
        <v>5.6300000000000002E-4</v>
      </c>
      <c r="E854" s="235">
        <v>5.6300000000000002E-4</v>
      </c>
      <c r="F854" s="93">
        <v>100</v>
      </c>
      <c r="G854" s="313"/>
      <c r="H854" s="95"/>
    </row>
    <row r="855" spans="1:8" ht="15" customHeight="1">
      <c r="A855" s="88" t="s">
        <v>878</v>
      </c>
      <c r="B855" s="89" t="s">
        <v>879</v>
      </c>
      <c r="C855" s="90"/>
      <c r="D855" s="227">
        <v>5.2700000000000002E-4</v>
      </c>
      <c r="E855" s="260">
        <v>5.2700000000000002E-4</v>
      </c>
      <c r="F855" s="93">
        <v>100</v>
      </c>
      <c r="G855" s="94"/>
      <c r="H855" s="95"/>
    </row>
    <row r="856" spans="1:8" ht="15" customHeight="1">
      <c r="A856" s="88" t="s">
        <v>880</v>
      </c>
      <c r="B856" s="89" t="s">
        <v>881</v>
      </c>
      <c r="C856" s="346"/>
      <c r="D856" s="347">
        <v>4.3199999999999998E-4</v>
      </c>
      <c r="E856" s="237">
        <v>4.3199999999999998E-4</v>
      </c>
      <c r="F856" s="93">
        <v>100</v>
      </c>
      <c r="G856" s="94"/>
      <c r="H856" s="95"/>
    </row>
    <row r="857" spans="1:8" ht="27" customHeight="1">
      <c r="A857" s="88" t="s">
        <v>882</v>
      </c>
      <c r="B857" s="89" t="s">
        <v>883</v>
      </c>
      <c r="C857" s="346"/>
      <c r="D857" s="347">
        <v>5.0000000000000001E-4</v>
      </c>
      <c r="E857" s="237">
        <v>5.0000000000000001E-4</v>
      </c>
      <c r="F857" s="93">
        <v>50.63</v>
      </c>
      <c r="G857" s="348" t="s">
        <v>214</v>
      </c>
    </row>
    <row r="858" spans="1:8" ht="15" customHeight="1">
      <c r="A858" s="88" t="s">
        <v>884</v>
      </c>
      <c r="B858" s="89" t="s">
        <v>885</v>
      </c>
      <c r="C858" s="179"/>
      <c r="D858" s="282">
        <v>4.7399999999999997E-4</v>
      </c>
      <c r="E858" s="92">
        <v>4.7399999999999997E-4</v>
      </c>
      <c r="F858" s="93">
        <v>100</v>
      </c>
      <c r="G858" s="94"/>
      <c r="H858" s="95"/>
    </row>
    <row r="859" spans="1:8" ht="36" customHeight="1">
      <c r="A859" s="88" t="s">
        <v>886</v>
      </c>
      <c r="B859" s="89" t="s">
        <v>887</v>
      </c>
      <c r="C859" s="97"/>
      <c r="D859" s="98">
        <v>4.4499999999999997E-4</v>
      </c>
      <c r="E859" s="99">
        <v>4.4499999999999997E-4</v>
      </c>
      <c r="F859" s="93">
        <v>96.835025715416066</v>
      </c>
      <c r="G859" s="94" t="s">
        <v>324</v>
      </c>
      <c r="H859" s="95"/>
    </row>
    <row r="860" spans="1:8" ht="15" customHeight="1">
      <c r="A860" s="88" t="s">
        <v>888</v>
      </c>
      <c r="B860" s="89" t="s">
        <v>889</v>
      </c>
      <c r="C860" s="97"/>
      <c r="D860" s="98">
        <v>5.6899999999999995E-4</v>
      </c>
      <c r="E860" s="99">
        <v>5.6899999999999995E-4</v>
      </c>
      <c r="F860" s="93">
        <v>100</v>
      </c>
      <c r="G860" s="94"/>
      <c r="H860" s="95"/>
    </row>
    <row r="861" spans="1:8" ht="15" customHeight="1">
      <c r="A861" s="88" t="s">
        <v>890</v>
      </c>
      <c r="B861" s="89" t="s">
        <v>891</v>
      </c>
      <c r="C861" s="97"/>
      <c r="D861" s="227">
        <v>6.6299999999999996E-4</v>
      </c>
      <c r="E861" s="260">
        <v>6.6299999999999996E-4</v>
      </c>
      <c r="F861" s="93">
        <v>100</v>
      </c>
      <c r="G861" s="94"/>
      <c r="H861" s="95"/>
    </row>
    <row r="862" spans="1:8" ht="15" customHeight="1">
      <c r="A862" s="88" t="s">
        <v>892</v>
      </c>
      <c r="B862" s="89" t="s">
        <v>893</v>
      </c>
      <c r="C862" s="349"/>
      <c r="D862" s="347">
        <v>3.7300000000000001E-4</v>
      </c>
      <c r="E862" s="350">
        <v>3.7300000000000001E-4</v>
      </c>
      <c r="F862" s="93">
        <v>100</v>
      </c>
      <c r="G862" s="94"/>
      <c r="H862" s="95"/>
    </row>
    <row r="863" spans="1:8">
      <c r="A863" s="88" t="s">
        <v>894</v>
      </c>
      <c r="B863" s="89" t="s">
        <v>895</v>
      </c>
      <c r="C863" s="90"/>
      <c r="D863" s="282">
        <v>5.5699999999999999E-4</v>
      </c>
      <c r="E863" s="92">
        <v>5.5699999999999999E-4</v>
      </c>
      <c r="F863" s="93">
        <v>100</v>
      </c>
      <c r="G863" s="94"/>
      <c r="H863" s="95"/>
    </row>
    <row r="864" spans="1:8" ht="15" customHeight="1">
      <c r="A864" s="997" t="s">
        <v>896</v>
      </c>
      <c r="B864" s="998" t="s">
        <v>897</v>
      </c>
      <c r="C864" s="131" t="s">
        <v>191</v>
      </c>
      <c r="D864" s="103">
        <v>1.2400000000000001E-4</v>
      </c>
      <c r="E864" s="104">
        <v>0</v>
      </c>
      <c r="F864" s="999">
        <v>100</v>
      </c>
      <c r="G864" s="1006"/>
      <c r="H864" s="95"/>
    </row>
    <row r="865" spans="1:8" ht="15" customHeight="1">
      <c r="A865" s="997"/>
      <c r="B865" s="998"/>
      <c r="C865" s="134" t="s">
        <v>220</v>
      </c>
      <c r="D865" s="106">
        <v>4.9899999999999999E-4</v>
      </c>
      <c r="E865" s="107">
        <v>4.9899999999999999E-4</v>
      </c>
      <c r="F865" s="999"/>
      <c r="G865" s="1006"/>
    </row>
    <row r="866" spans="1:8" ht="15" customHeight="1">
      <c r="A866" s="997"/>
      <c r="B866" s="998"/>
      <c r="C866" s="176" t="s">
        <v>211</v>
      </c>
      <c r="D866" s="116">
        <v>4.95E-4</v>
      </c>
      <c r="E866" s="110">
        <v>4.9399999999999997E-4</v>
      </c>
      <c r="F866" s="999"/>
      <c r="G866" s="1006"/>
    </row>
    <row r="867" spans="1:8" ht="28.5" customHeight="1">
      <c r="A867" s="88" t="s">
        <v>898</v>
      </c>
      <c r="B867" s="88" t="s">
        <v>899</v>
      </c>
      <c r="C867" s="179"/>
      <c r="D867" s="98">
        <v>3.0299999999999999E-4</v>
      </c>
      <c r="E867" s="99">
        <v>3.0299999999999999E-4</v>
      </c>
      <c r="F867" s="93">
        <v>1.7774295634006232</v>
      </c>
      <c r="G867" s="94" t="s">
        <v>625</v>
      </c>
      <c r="H867" s="95"/>
    </row>
    <row r="868" spans="1:8" ht="15" customHeight="1">
      <c r="A868" s="88" t="s">
        <v>900</v>
      </c>
      <c r="B868" s="89" t="s">
        <v>901</v>
      </c>
      <c r="C868" s="97"/>
      <c r="D868" s="98">
        <v>5.5000000000000003E-4</v>
      </c>
      <c r="E868" s="99">
        <v>5.5000000000000003E-4</v>
      </c>
      <c r="F868" s="93">
        <v>100</v>
      </c>
      <c r="G868" s="94"/>
      <c r="H868" s="95"/>
    </row>
    <row r="869" spans="1:8" ht="15" customHeight="1">
      <c r="A869" s="88" t="s">
        <v>902</v>
      </c>
      <c r="B869" s="89" t="s">
        <v>903</v>
      </c>
      <c r="C869" s="90"/>
      <c r="D869" s="227">
        <v>4.1300000000000001E-4</v>
      </c>
      <c r="E869" s="260">
        <v>2.8899999999999998E-4</v>
      </c>
      <c r="F869" s="93">
        <v>100</v>
      </c>
      <c r="G869" s="94"/>
      <c r="H869" s="95"/>
    </row>
    <row r="870" spans="1:8" ht="15" customHeight="1">
      <c r="A870" s="997" t="s">
        <v>904</v>
      </c>
      <c r="B870" s="998" t="s">
        <v>905</v>
      </c>
      <c r="C870" s="289" t="s">
        <v>191</v>
      </c>
      <c r="D870" s="181">
        <v>0</v>
      </c>
      <c r="E870" s="220">
        <v>0</v>
      </c>
      <c r="F870" s="999">
        <v>99.119870108056659</v>
      </c>
      <c r="G870" s="1006" t="s">
        <v>689</v>
      </c>
      <c r="H870" s="95"/>
    </row>
    <row r="871" spans="1:8" ht="15" customHeight="1">
      <c r="A871" s="997"/>
      <c r="B871" s="998"/>
      <c r="C871" s="126" t="s">
        <v>215</v>
      </c>
      <c r="D871" s="182">
        <v>0</v>
      </c>
      <c r="E871" s="127">
        <v>0</v>
      </c>
      <c r="F871" s="999"/>
      <c r="G871" s="1006"/>
    </row>
    <row r="872" spans="1:8" ht="15" customHeight="1">
      <c r="A872" s="997"/>
      <c r="B872" s="998"/>
      <c r="C872" s="126" t="s">
        <v>242</v>
      </c>
      <c r="D872" s="182">
        <v>4.6299999999999998E-4</v>
      </c>
      <c r="E872" s="127">
        <v>4.6299999999999998E-4</v>
      </c>
      <c r="F872" s="999"/>
      <c r="G872" s="1006"/>
    </row>
    <row r="873" spans="1:8" ht="15" customHeight="1">
      <c r="A873" s="997"/>
      <c r="B873" s="998"/>
      <c r="C873" s="157" t="s">
        <v>211</v>
      </c>
      <c r="D873" s="129">
        <v>3.4400000000000001E-4</v>
      </c>
      <c r="E873" s="130">
        <v>3.4400000000000001E-4</v>
      </c>
      <c r="F873" s="999"/>
      <c r="G873" s="1006"/>
    </row>
    <row r="874" spans="1:8" ht="15" customHeight="1">
      <c r="A874" s="88" t="s">
        <v>906</v>
      </c>
      <c r="B874" s="89" t="s">
        <v>907</v>
      </c>
      <c r="C874" s="105"/>
      <c r="D874" s="282">
        <v>5.5999999999999995E-4</v>
      </c>
      <c r="E874" s="92">
        <v>5.5999999999999995E-4</v>
      </c>
      <c r="F874" s="93">
        <v>100</v>
      </c>
      <c r="G874" s="94"/>
      <c r="H874" s="95"/>
    </row>
    <row r="875" spans="1:8" ht="15" customHeight="1">
      <c r="A875" s="997" t="s">
        <v>908</v>
      </c>
      <c r="B875" s="998" t="s">
        <v>909</v>
      </c>
      <c r="C875" s="131" t="s">
        <v>191</v>
      </c>
      <c r="D875" s="103">
        <v>0</v>
      </c>
      <c r="E875" s="104">
        <v>0</v>
      </c>
      <c r="F875" s="999">
        <v>100</v>
      </c>
      <c r="G875" s="1006"/>
      <c r="H875" s="95"/>
    </row>
    <row r="876" spans="1:8" ht="15" customHeight="1">
      <c r="A876" s="997"/>
      <c r="B876" s="998"/>
      <c r="C876" s="134" t="s">
        <v>220</v>
      </c>
      <c r="D876" s="106">
        <v>3.2200000000000002E-4</v>
      </c>
      <c r="E876" s="107">
        <v>3.2200000000000002E-4</v>
      </c>
      <c r="F876" s="999"/>
      <c r="G876" s="1006"/>
    </row>
    <row r="877" spans="1:8" ht="15" customHeight="1">
      <c r="A877" s="997"/>
      <c r="B877" s="998"/>
      <c r="C877" s="176" t="s">
        <v>211</v>
      </c>
      <c r="D877" s="116">
        <v>2.9799999999999998E-4</v>
      </c>
      <c r="E877" s="110">
        <v>2.9799999999999998E-4</v>
      </c>
      <c r="F877" s="999"/>
      <c r="G877" s="1006"/>
    </row>
    <row r="878" spans="1:8" ht="15" customHeight="1">
      <c r="A878" s="997" t="s">
        <v>910</v>
      </c>
      <c r="B878" s="998" t="s">
        <v>911</v>
      </c>
      <c r="C878" s="105" t="s">
        <v>191</v>
      </c>
      <c r="D878" s="103">
        <v>0</v>
      </c>
      <c r="E878" s="104">
        <v>0</v>
      </c>
      <c r="F878" s="999">
        <v>43.158599695585998</v>
      </c>
      <c r="G878" s="1006" t="s">
        <v>223</v>
      </c>
      <c r="H878" s="95"/>
    </row>
    <row r="879" spans="1:8" ht="15" customHeight="1">
      <c r="A879" s="997"/>
      <c r="B879" s="998"/>
      <c r="C879" s="142" t="s">
        <v>215</v>
      </c>
      <c r="D879" s="106">
        <v>3.2400000000000001E-4</v>
      </c>
      <c r="E879" s="107">
        <v>3.2400000000000001E-4</v>
      </c>
      <c r="F879" s="999"/>
      <c r="G879" s="1006"/>
    </row>
    <row r="880" spans="1:8" ht="15" customHeight="1">
      <c r="A880" s="997"/>
      <c r="B880" s="998"/>
      <c r="C880" s="142" t="s">
        <v>242</v>
      </c>
      <c r="D880" s="106">
        <v>3.28E-4</v>
      </c>
      <c r="E880" s="107">
        <v>3.28E-4</v>
      </c>
      <c r="F880" s="999"/>
      <c r="G880" s="1006"/>
    </row>
    <row r="881" spans="1:9" ht="15" customHeight="1">
      <c r="A881" s="997"/>
      <c r="B881" s="998"/>
      <c r="C881" s="108" t="s">
        <v>211</v>
      </c>
      <c r="D881" s="109">
        <v>3.3700000000000001E-4</v>
      </c>
      <c r="E881" s="110">
        <v>3.3700000000000001E-4</v>
      </c>
      <c r="F881" s="999"/>
      <c r="G881" s="1006"/>
    </row>
    <row r="882" spans="1:9" ht="26.25" customHeight="1">
      <c r="A882" s="88" t="s">
        <v>912</v>
      </c>
      <c r="B882" s="89" t="s">
        <v>913</v>
      </c>
      <c r="C882" s="97"/>
      <c r="D882" s="98">
        <v>4.8500000000000003E-4</v>
      </c>
      <c r="E882" s="99">
        <v>4.8500000000000003E-4</v>
      </c>
      <c r="F882" s="93">
        <v>93.955434133014606</v>
      </c>
      <c r="G882" s="94" t="s">
        <v>214</v>
      </c>
      <c r="H882" s="95"/>
    </row>
    <row r="883" spans="1:9" ht="15" customHeight="1">
      <c r="A883" s="88" t="s">
        <v>914</v>
      </c>
      <c r="B883" s="89" t="s">
        <v>915</v>
      </c>
      <c r="C883" s="97"/>
      <c r="D883" s="98">
        <v>3.4900000000000003E-4</v>
      </c>
      <c r="E883" s="99">
        <v>3.4900000000000003E-4</v>
      </c>
      <c r="F883" s="93">
        <v>100</v>
      </c>
      <c r="G883" s="94"/>
      <c r="H883" s="95"/>
    </row>
    <row r="884" spans="1:9" ht="15" customHeight="1">
      <c r="A884" s="88" t="s">
        <v>916</v>
      </c>
      <c r="B884" s="89" t="s">
        <v>917</v>
      </c>
      <c r="C884" s="97"/>
      <c r="D884" s="98">
        <v>2.7500000000000002E-4</v>
      </c>
      <c r="E884" s="99">
        <v>2.7500000000000002E-4</v>
      </c>
      <c r="F884" s="93">
        <v>100</v>
      </c>
      <c r="G884" s="94"/>
      <c r="H884" s="95"/>
    </row>
    <row r="885" spans="1:9" ht="15" customHeight="1">
      <c r="A885" s="997" t="s">
        <v>918</v>
      </c>
      <c r="B885" s="998" t="s">
        <v>919</v>
      </c>
      <c r="C885" s="102" t="s">
        <v>191</v>
      </c>
      <c r="D885" s="103">
        <v>0</v>
      </c>
      <c r="E885" s="104">
        <v>0</v>
      </c>
      <c r="F885" s="999">
        <v>100</v>
      </c>
      <c r="G885" s="1006"/>
      <c r="H885" s="95"/>
    </row>
    <row r="886" spans="1:9" ht="15" customHeight="1">
      <c r="A886" s="997"/>
      <c r="B886" s="998"/>
      <c r="C886" s="139" t="s">
        <v>220</v>
      </c>
      <c r="D886" s="106">
        <v>3.4099999999999999E-4</v>
      </c>
      <c r="E886" s="107">
        <v>3.4099999999999999E-4</v>
      </c>
      <c r="F886" s="999"/>
      <c r="G886" s="1006"/>
    </row>
    <row r="887" spans="1:9" ht="15" customHeight="1">
      <c r="A887" s="997"/>
      <c r="B887" s="998"/>
      <c r="C887" s="105" t="s">
        <v>211</v>
      </c>
      <c r="D887" s="109">
        <v>3.3599999999999998E-4</v>
      </c>
      <c r="E887" s="110">
        <v>3.3599999999999998E-4</v>
      </c>
      <c r="F887" s="999"/>
      <c r="G887" s="1006"/>
    </row>
    <row r="888" spans="1:9" ht="15" customHeight="1">
      <c r="A888" s="997" t="s">
        <v>920</v>
      </c>
      <c r="B888" s="998" t="s">
        <v>921</v>
      </c>
      <c r="C888" s="102" t="s">
        <v>191</v>
      </c>
      <c r="D888" s="298">
        <v>2.1100000000000001E-4</v>
      </c>
      <c r="E888" s="190">
        <v>2.1100000000000001E-4</v>
      </c>
      <c r="F888" s="999">
        <v>100</v>
      </c>
      <c r="G888" s="1025"/>
      <c r="H888" s="95"/>
    </row>
    <row r="889" spans="1:9" ht="15" customHeight="1">
      <c r="A889" s="997"/>
      <c r="B889" s="998"/>
      <c r="C889" s="105" t="s">
        <v>211</v>
      </c>
      <c r="D889" s="282">
        <v>2.1100000000000001E-4</v>
      </c>
      <c r="E889" s="92">
        <v>2.1100000000000001E-4</v>
      </c>
      <c r="F889" s="999"/>
      <c r="G889" s="1025"/>
      <c r="H889" s="95"/>
    </row>
    <row r="890" spans="1:9" ht="15" customHeight="1">
      <c r="A890" s="88" t="s">
        <v>922</v>
      </c>
      <c r="B890" s="89" t="s">
        <v>923</v>
      </c>
      <c r="C890" s="97"/>
      <c r="D890" s="98">
        <v>3.4099999999999999E-4</v>
      </c>
      <c r="E890" s="99">
        <v>3.4099999999999999E-4</v>
      </c>
      <c r="F890" s="93">
        <v>100</v>
      </c>
      <c r="G890" s="94"/>
      <c r="H890" s="95"/>
    </row>
    <row r="891" spans="1:9" ht="25.5" customHeight="1">
      <c r="A891" s="88" t="s">
        <v>924</v>
      </c>
      <c r="B891" s="89" t="s">
        <v>925</v>
      </c>
      <c r="C891" s="97"/>
      <c r="D891" s="98">
        <v>5.5199999999999997E-4</v>
      </c>
      <c r="E891" s="260">
        <v>5.5199999999999997E-4</v>
      </c>
      <c r="F891" s="93">
        <v>47.871933980285775</v>
      </c>
      <c r="G891" s="94" t="s">
        <v>214</v>
      </c>
      <c r="H891" s="95"/>
    </row>
    <row r="892" spans="1:9" ht="15" customHeight="1">
      <c r="A892" s="997" t="s">
        <v>926</v>
      </c>
      <c r="B892" s="998" t="s">
        <v>927</v>
      </c>
      <c r="C892" s="102" t="s">
        <v>191</v>
      </c>
      <c r="D892" s="103">
        <v>0</v>
      </c>
      <c r="E892" s="104">
        <v>0</v>
      </c>
      <c r="F892" s="999">
        <v>100</v>
      </c>
      <c r="G892" s="1006"/>
      <c r="H892" s="95"/>
    </row>
    <row r="893" spans="1:9" ht="15" customHeight="1">
      <c r="A893" s="997"/>
      <c r="B893" s="998"/>
      <c r="C893" s="142" t="s">
        <v>220</v>
      </c>
      <c r="D893" s="106">
        <v>4.46E-4</v>
      </c>
      <c r="E893" s="107">
        <v>4.46E-4</v>
      </c>
      <c r="F893" s="999"/>
      <c r="G893" s="1006"/>
      <c r="H893" s="95"/>
      <c r="I893" s="314"/>
    </row>
    <row r="894" spans="1:9" ht="15" customHeight="1">
      <c r="A894" s="997"/>
      <c r="B894" s="998"/>
      <c r="C894" s="105" t="s">
        <v>211</v>
      </c>
      <c r="D894" s="282">
        <v>4.4000000000000002E-4</v>
      </c>
      <c r="E894" s="92">
        <v>4.4000000000000002E-4</v>
      </c>
      <c r="F894" s="999"/>
      <c r="G894" s="1006"/>
      <c r="H894" s="95"/>
    </row>
    <row r="895" spans="1:9" ht="15" customHeight="1">
      <c r="A895" s="997" t="s">
        <v>928</v>
      </c>
      <c r="B895" s="998" t="s">
        <v>929</v>
      </c>
      <c r="C895" s="102" t="s">
        <v>191</v>
      </c>
      <c r="D895" s="103">
        <v>0</v>
      </c>
      <c r="E895" s="104">
        <v>0</v>
      </c>
      <c r="F895" s="999">
        <v>99.337396733705702</v>
      </c>
      <c r="G895" s="1006" t="s">
        <v>223</v>
      </c>
      <c r="H895" s="95"/>
    </row>
    <row r="896" spans="1:9" ht="15" customHeight="1">
      <c r="A896" s="997"/>
      <c r="B896" s="998"/>
      <c r="C896" s="105" t="s">
        <v>215</v>
      </c>
      <c r="D896" s="106">
        <v>0</v>
      </c>
      <c r="E896" s="107">
        <v>0</v>
      </c>
      <c r="F896" s="999"/>
      <c r="G896" s="1006"/>
    </row>
    <row r="897" spans="1:8" ht="15" customHeight="1">
      <c r="A897" s="997"/>
      <c r="B897" s="998"/>
      <c r="C897" s="118" t="s">
        <v>216</v>
      </c>
      <c r="D897" s="106">
        <v>0</v>
      </c>
      <c r="E897" s="107">
        <v>0</v>
      </c>
      <c r="F897" s="999"/>
      <c r="G897" s="1006"/>
    </row>
    <row r="898" spans="1:8" ht="15" customHeight="1">
      <c r="A898" s="997"/>
      <c r="B898" s="998"/>
      <c r="C898" s="118" t="s">
        <v>228</v>
      </c>
      <c r="D898" s="106">
        <v>0</v>
      </c>
      <c r="E898" s="107">
        <v>0</v>
      </c>
      <c r="F898" s="999"/>
      <c r="G898" s="1006"/>
    </row>
    <row r="899" spans="1:8" ht="15" customHeight="1">
      <c r="A899" s="997"/>
      <c r="B899" s="998"/>
      <c r="C899" s="142" t="s">
        <v>229</v>
      </c>
      <c r="D899" s="106">
        <v>0</v>
      </c>
      <c r="E899" s="107">
        <v>0</v>
      </c>
      <c r="F899" s="999"/>
      <c r="G899" s="1006"/>
    </row>
    <row r="900" spans="1:8" ht="15" customHeight="1">
      <c r="A900" s="997"/>
      <c r="B900" s="998"/>
      <c r="C900" s="105" t="s">
        <v>230</v>
      </c>
      <c r="D900" s="106">
        <v>5.3399999999999997E-4</v>
      </c>
      <c r="E900" s="107">
        <v>5.3399999999999997E-4</v>
      </c>
      <c r="F900" s="999"/>
      <c r="G900" s="1006"/>
    </row>
    <row r="901" spans="1:8" ht="15" customHeight="1">
      <c r="A901" s="997"/>
      <c r="B901" s="998"/>
      <c r="C901" s="118" t="s">
        <v>231</v>
      </c>
      <c r="D901" s="106">
        <v>4.2299999999999998E-4</v>
      </c>
      <c r="E901" s="107">
        <v>4.2299999999999998E-4</v>
      </c>
      <c r="F901" s="999"/>
      <c r="G901" s="1006"/>
    </row>
    <row r="902" spans="1:8" ht="15" customHeight="1">
      <c r="A902" s="997"/>
      <c r="B902" s="998"/>
      <c r="C902" s="142" t="s">
        <v>232</v>
      </c>
      <c r="D902" s="106">
        <v>4.0000000000000002E-4</v>
      </c>
      <c r="E902" s="107">
        <v>4.0000000000000002E-4</v>
      </c>
      <c r="F902" s="999"/>
      <c r="G902" s="1006"/>
    </row>
    <row r="903" spans="1:8" ht="15" customHeight="1">
      <c r="A903" s="997"/>
      <c r="B903" s="998"/>
      <c r="C903" s="139" t="s">
        <v>233</v>
      </c>
      <c r="D903" s="106">
        <v>4.6299999999999998E-4</v>
      </c>
      <c r="E903" s="107">
        <v>4.6299999999999998E-4</v>
      </c>
      <c r="F903" s="999"/>
      <c r="G903" s="1006"/>
    </row>
    <row r="904" spans="1:8" ht="15" customHeight="1">
      <c r="A904" s="997"/>
      <c r="B904" s="998"/>
      <c r="C904" s="139" t="s">
        <v>659</v>
      </c>
      <c r="D904" s="106">
        <v>5.8399999999999999E-4</v>
      </c>
      <c r="E904" s="107">
        <v>5.8399999999999999E-4</v>
      </c>
      <c r="F904" s="999"/>
      <c r="G904" s="1006"/>
    </row>
    <row r="905" spans="1:8" ht="15" customHeight="1">
      <c r="A905" s="997"/>
      <c r="B905" s="998"/>
      <c r="C905" s="105" t="s">
        <v>211</v>
      </c>
      <c r="D905" s="119">
        <v>4.9700000000000005E-4</v>
      </c>
      <c r="E905" s="120">
        <v>4.9700000000000005E-4</v>
      </c>
      <c r="F905" s="999"/>
      <c r="G905" s="1006"/>
    </row>
    <row r="906" spans="1:8" ht="15" customHeight="1">
      <c r="A906" s="997" t="s">
        <v>930</v>
      </c>
      <c r="B906" s="998" t="s">
        <v>931</v>
      </c>
      <c r="C906" s="102" t="s">
        <v>191</v>
      </c>
      <c r="D906" s="283">
        <v>0</v>
      </c>
      <c r="E906" s="284">
        <v>0</v>
      </c>
      <c r="F906" s="999">
        <v>45.028636401920316</v>
      </c>
      <c r="G906" s="1006" t="s">
        <v>317</v>
      </c>
      <c r="H906" s="95"/>
    </row>
    <row r="907" spans="1:8" ht="15" customHeight="1">
      <c r="A907" s="997"/>
      <c r="B907" s="998"/>
      <c r="C907" s="142" t="s">
        <v>220</v>
      </c>
      <c r="D907" s="106">
        <v>4.3199999999999998E-4</v>
      </c>
      <c r="E907" s="107">
        <v>4.3199999999999998E-4</v>
      </c>
      <c r="F907" s="999"/>
      <c r="G907" s="1006"/>
    </row>
    <row r="908" spans="1:8">
      <c r="A908" s="997"/>
      <c r="B908" s="998"/>
      <c r="C908" s="179" t="s">
        <v>211</v>
      </c>
      <c r="D908" s="109">
        <v>4.2099999999999999E-4</v>
      </c>
      <c r="E908" s="92">
        <v>4.2099999999999999E-4</v>
      </c>
      <c r="F908" s="999"/>
      <c r="G908" s="1006"/>
    </row>
    <row r="909" spans="1:8" ht="15" customHeight="1">
      <c r="A909" s="88" t="s">
        <v>932</v>
      </c>
      <c r="B909" s="89" t="s">
        <v>933</v>
      </c>
      <c r="C909" s="179"/>
      <c r="D909" s="282">
        <v>2.2499999999999999E-4</v>
      </c>
      <c r="E909" s="92">
        <v>2.2499999999999999E-4</v>
      </c>
      <c r="F909" s="93">
        <v>100</v>
      </c>
      <c r="G909" s="94"/>
      <c r="H909" s="95"/>
    </row>
    <row r="910" spans="1:8" ht="15" customHeight="1">
      <c r="A910" s="88" t="s">
        <v>934</v>
      </c>
      <c r="B910" s="89" t="s">
        <v>935</v>
      </c>
      <c r="C910" s="97"/>
      <c r="D910" s="98">
        <v>2.2499999999999999E-4</v>
      </c>
      <c r="E910" s="99">
        <v>2.2499999999999999E-4</v>
      </c>
      <c r="F910" s="93">
        <v>100</v>
      </c>
      <c r="G910" s="94"/>
      <c r="H910" s="95"/>
    </row>
    <row r="911" spans="1:8" ht="15" customHeight="1">
      <c r="A911" s="88" t="s">
        <v>936</v>
      </c>
      <c r="B911" s="89" t="s">
        <v>937</v>
      </c>
      <c r="C911" s="97"/>
      <c r="D911" s="98">
        <v>2.2499999999999999E-4</v>
      </c>
      <c r="E911" s="235">
        <v>2.2499999999999999E-4</v>
      </c>
      <c r="F911" s="93">
        <v>100</v>
      </c>
      <c r="G911" s="94"/>
      <c r="H911" s="95"/>
    </row>
    <row r="912" spans="1:8">
      <c r="A912" s="88" t="s">
        <v>938</v>
      </c>
      <c r="B912" s="89" t="s">
        <v>939</v>
      </c>
      <c r="C912" s="97"/>
      <c r="D912" s="98">
        <v>5.0799999999999999E-4</v>
      </c>
      <c r="E912" s="99">
        <v>5.0799999999999999E-4</v>
      </c>
      <c r="F912" s="93">
        <v>100</v>
      </c>
      <c r="G912" s="94"/>
      <c r="H912" s="95"/>
    </row>
    <row r="913" spans="1:8" ht="15" customHeight="1">
      <c r="A913" s="997" t="s">
        <v>940</v>
      </c>
      <c r="B913" s="998" t="s">
        <v>941</v>
      </c>
      <c r="C913" s="102" t="s">
        <v>191</v>
      </c>
      <c r="D913" s="103">
        <v>4.0000000000000003E-5</v>
      </c>
      <c r="E913" s="104">
        <v>4.0000000000000003E-5</v>
      </c>
      <c r="F913" s="999">
        <v>100</v>
      </c>
      <c r="G913" s="1006"/>
      <c r="H913" s="95"/>
    </row>
    <row r="914" spans="1:8" ht="15" customHeight="1">
      <c r="A914" s="997"/>
      <c r="B914" s="998"/>
      <c r="C914" s="139" t="s">
        <v>220</v>
      </c>
      <c r="D914" s="106">
        <v>5.2499999999999997E-4</v>
      </c>
      <c r="E914" s="107">
        <v>5.2499999999999997E-4</v>
      </c>
      <c r="F914" s="999"/>
      <c r="G914" s="1006"/>
    </row>
    <row r="915" spans="1:8" ht="15" customHeight="1">
      <c r="A915" s="997"/>
      <c r="B915" s="998"/>
      <c r="C915" s="105" t="s">
        <v>211</v>
      </c>
      <c r="D915" s="109">
        <v>5.1999999999999995E-4</v>
      </c>
      <c r="E915" s="110">
        <v>5.1999999999999995E-4</v>
      </c>
      <c r="F915" s="999"/>
      <c r="G915" s="1006"/>
    </row>
    <row r="916" spans="1:8" ht="15" customHeight="1">
      <c r="A916" s="997" t="s">
        <v>942</v>
      </c>
      <c r="B916" s="998" t="s">
        <v>943</v>
      </c>
      <c r="C916" s="131" t="s">
        <v>191</v>
      </c>
      <c r="D916" s="103">
        <v>0</v>
      </c>
      <c r="E916" s="104">
        <v>0</v>
      </c>
      <c r="F916" s="999">
        <v>100</v>
      </c>
      <c r="G916" s="1006"/>
      <c r="H916" s="95"/>
    </row>
    <row r="917" spans="1:8" ht="15" customHeight="1">
      <c r="A917" s="997"/>
      <c r="B917" s="998"/>
      <c r="C917" s="134" t="s">
        <v>220</v>
      </c>
      <c r="D917" s="106">
        <v>3.9800000000000002E-4</v>
      </c>
      <c r="E917" s="107">
        <v>3.9800000000000002E-4</v>
      </c>
      <c r="F917" s="999"/>
      <c r="G917" s="1006"/>
    </row>
    <row r="918" spans="1:8" ht="15" customHeight="1">
      <c r="A918" s="997"/>
      <c r="B918" s="998"/>
      <c r="C918" s="176" t="s">
        <v>211</v>
      </c>
      <c r="D918" s="213">
        <v>3.8400000000000001E-4</v>
      </c>
      <c r="E918" s="201">
        <v>3.8400000000000001E-4</v>
      </c>
      <c r="F918" s="999"/>
      <c r="G918" s="1006"/>
    </row>
    <row r="919" spans="1:8" ht="15" customHeight="1">
      <c r="A919" s="88" t="s">
        <v>944</v>
      </c>
      <c r="B919" s="89" t="s">
        <v>945</v>
      </c>
      <c r="C919" s="179"/>
      <c r="D919" s="282">
        <v>5.0500000000000002E-4</v>
      </c>
      <c r="E919" s="92">
        <v>5.0500000000000002E-4</v>
      </c>
      <c r="F919" s="93">
        <v>100</v>
      </c>
      <c r="G919" s="94"/>
      <c r="H919" s="95"/>
    </row>
    <row r="920" spans="1:8" ht="15" customHeight="1">
      <c r="A920" s="88" t="s">
        <v>946</v>
      </c>
      <c r="B920" s="89" t="s">
        <v>947</v>
      </c>
      <c r="C920" s="97"/>
      <c r="D920" s="98">
        <v>3.4099999999999999E-4</v>
      </c>
      <c r="E920" s="235">
        <v>3.4099999999999999E-4</v>
      </c>
      <c r="F920" s="93">
        <v>100</v>
      </c>
      <c r="G920" s="94"/>
      <c r="H920" s="95"/>
    </row>
    <row r="921" spans="1:8" ht="15" customHeight="1">
      <c r="A921" s="997" t="s">
        <v>948</v>
      </c>
      <c r="B921" s="998" t="s">
        <v>949</v>
      </c>
      <c r="C921" s="102" t="s">
        <v>191</v>
      </c>
      <c r="D921" s="103">
        <v>0</v>
      </c>
      <c r="E921" s="104">
        <v>0</v>
      </c>
      <c r="F921" s="999">
        <v>100</v>
      </c>
      <c r="G921" s="1006"/>
      <c r="H921" s="95"/>
    </row>
    <row r="922" spans="1:8" ht="15" customHeight="1">
      <c r="A922" s="997"/>
      <c r="B922" s="998"/>
      <c r="C922" s="105" t="s">
        <v>215</v>
      </c>
      <c r="D922" s="140">
        <v>4.1999999999999998E-5</v>
      </c>
      <c r="E922" s="141">
        <v>4.1999999999999998E-5</v>
      </c>
      <c r="F922" s="999"/>
      <c r="G922" s="1006"/>
      <c r="H922" s="95"/>
    </row>
    <row r="923" spans="1:8" ht="15" customHeight="1">
      <c r="A923" s="997"/>
      <c r="B923" s="998"/>
      <c r="C923" s="142" t="s">
        <v>216</v>
      </c>
      <c r="D923" s="140">
        <v>1.5200000000000001E-4</v>
      </c>
      <c r="E923" s="141">
        <v>1.5200000000000001E-4</v>
      </c>
      <c r="F923" s="999"/>
      <c r="G923" s="1006"/>
      <c r="H923" s="95"/>
    </row>
    <row r="924" spans="1:8" ht="15" customHeight="1">
      <c r="A924" s="997"/>
      <c r="B924" s="998"/>
      <c r="C924" s="142" t="s">
        <v>228</v>
      </c>
      <c r="D924" s="140">
        <v>1.75E-4</v>
      </c>
      <c r="E924" s="141">
        <v>1.75E-4</v>
      </c>
      <c r="F924" s="999"/>
      <c r="G924" s="1006"/>
      <c r="H924" s="95"/>
    </row>
    <row r="925" spans="1:8" ht="15" customHeight="1">
      <c r="A925" s="997"/>
      <c r="B925" s="998"/>
      <c r="C925" s="142" t="s">
        <v>229</v>
      </c>
      <c r="D925" s="140">
        <v>2.63E-4</v>
      </c>
      <c r="E925" s="141">
        <v>2.63E-4</v>
      </c>
      <c r="F925" s="999"/>
      <c r="G925" s="1006"/>
      <c r="H925" s="95"/>
    </row>
    <row r="926" spans="1:8" ht="15" customHeight="1">
      <c r="A926" s="997"/>
      <c r="B926" s="998"/>
      <c r="C926" s="139" t="s">
        <v>207</v>
      </c>
      <c r="D926" s="106">
        <v>5.0699999999999996E-4</v>
      </c>
      <c r="E926" s="107">
        <v>5.0699999999999996E-4</v>
      </c>
      <c r="F926" s="999"/>
      <c r="G926" s="1006"/>
    </row>
    <row r="927" spans="1:8" ht="15" customHeight="1">
      <c r="A927" s="997"/>
      <c r="B927" s="998"/>
      <c r="C927" s="199" t="s">
        <v>211</v>
      </c>
      <c r="D927" s="200">
        <v>4.1800000000000002E-4</v>
      </c>
      <c r="E927" s="201">
        <v>4.1800000000000002E-4</v>
      </c>
      <c r="F927" s="999"/>
      <c r="G927" s="1006"/>
    </row>
    <row r="928" spans="1:8" ht="15" customHeight="1">
      <c r="A928" s="88" t="s">
        <v>950</v>
      </c>
      <c r="B928" s="89" t="s">
        <v>951</v>
      </c>
      <c r="C928" s="179"/>
      <c r="D928" s="282">
        <v>3.4099999999999999E-4</v>
      </c>
      <c r="E928" s="92">
        <v>3.4099999999999999E-4</v>
      </c>
      <c r="F928" s="93">
        <v>100</v>
      </c>
      <c r="G928" s="94"/>
      <c r="H928" s="95"/>
    </row>
    <row r="929" spans="1:8" ht="15" customHeight="1">
      <c r="A929" s="997" t="s">
        <v>952</v>
      </c>
      <c r="B929" s="998" t="s">
        <v>953</v>
      </c>
      <c r="C929" s="90" t="s">
        <v>191</v>
      </c>
      <c r="D929" s="103">
        <v>2.03E-4</v>
      </c>
      <c r="E929" s="104">
        <v>2.03E-4</v>
      </c>
      <c r="F929" s="999">
        <v>100</v>
      </c>
      <c r="G929" s="1006"/>
    </row>
    <row r="930" spans="1:8" ht="15" customHeight="1">
      <c r="A930" s="997"/>
      <c r="B930" s="998"/>
      <c r="C930" s="142" t="s">
        <v>215</v>
      </c>
      <c r="D930" s="106">
        <v>0</v>
      </c>
      <c r="E930" s="107">
        <v>0</v>
      </c>
      <c r="F930" s="999"/>
      <c r="G930" s="1006"/>
    </row>
    <row r="931" spans="1:8" ht="15" customHeight="1">
      <c r="A931" s="997"/>
      <c r="B931" s="998"/>
      <c r="C931" s="142" t="s">
        <v>242</v>
      </c>
      <c r="D931" s="106">
        <v>2.1100000000000001E-4</v>
      </c>
      <c r="E931" s="107">
        <v>2.1100000000000001E-4</v>
      </c>
      <c r="F931" s="999"/>
      <c r="G931" s="1006"/>
    </row>
    <row r="932" spans="1:8" ht="15" customHeight="1">
      <c r="A932" s="997"/>
      <c r="B932" s="998"/>
      <c r="C932" s="108" t="s">
        <v>211</v>
      </c>
      <c r="D932" s="109">
        <v>2.03E-4</v>
      </c>
      <c r="E932" s="110">
        <v>2.03E-4</v>
      </c>
      <c r="F932" s="999"/>
      <c r="G932" s="1006"/>
    </row>
    <row r="933" spans="1:8" ht="15" customHeight="1">
      <c r="A933" s="88" t="s">
        <v>954</v>
      </c>
      <c r="B933" s="89" t="s">
        <v>955</v>
      </c>
      <c r="C933" s="90"/>
      <c r="D933" s="227">
        <v>3.4099999999999999E-4</v>
      </c>
      <c r="E933" s="260">
        <v>3.4099999999999999E-4</v>
      </c>
      <c r="F933" s="93">
        <v>100</v>
      </c>
      <c r="G933" s="94"/>
      <c r="H933" s="95"/>
    </row>
    <row r="934" spans="1:8" ht="15" customHeight="1">
      <c r="A934" s="997" t="s">
        <v>956</v>
      </c>
      <c r="B934" s="998" t="s">
        <v>957</v>
      </c>
      <c r="C934" s="117" t="s">
        <v>191</v>
      </c>
      <c r="D934" s="197">
        <v>0</v>
      </c>
      <c r="E934" s="198">
        <v>0</v>
      </c>
      <c r="F934" s="999">
        <v>100</v>
      </c>
      <c r="G934" s="1006"/>
      <c r="H934" s="95"/>
    </row>
    <row r="935" spans="1:8" ht="15" customHeight="1">
      <c r="A935" s="997"/>
      <c r="B935" s="998"/>
      <c r="C935" s="142" t="s">
        <v>215</v>
      </c>
      <c r="D935" s="106">
        <v>1.2300000000000001E-4</v>
      </c>
      <c r="E935" s="107">
        <v>1.2300000000000001E-4</v>
      </c>
      <c r="F935" s="999"/>
      <c r="G935" s="1006"/>
    </row>
    <row r="936" spans="1:8" ht="15" customHeight="1">
      <c r="A936" s="997"/>
      <c r="B936" s="998"/>
      <c r="C936" s="142" t="s">
        <v>242</v>
      </c>
      <c r="D936" s="106">
        <v>1.76E-4</v>
      </c>
      <c r="E936" s="107">
        <v>1.76E-4</v>
      </c>
      <c r="F936" s="999"/>
      <c r="G936" s="1006"/>
    </row>
    <row r="937" spans="1:8" ht="15" customHeight="1">
      <c r="A937" s="997"/>
      <c r="B937" s="998"/>
      <c r="C937" s="199" t="s">
        <v>211</v>
      </c>
      <c r="D937" s="200">
        <v>1.74E-4</v>
      </c>
      <c r="E937" s="201">
        <v>1.74E-4</v>
      </c>
      <c r="F937" s="999"/>
      <c r="G937" s="1006"/>
    </row>
    <row r="938" spans="1:8" ht="15" customHeight="1">
      <c r="A938" s="88" t="s">
        <v>958</v>
      </c>
      <c r="B938" s="89" t="s">
        <v>959</v>
      </c>
      <c r="C938" s="179"/>
      <c r="D938" s="282">
        <v>4.7699999999999999E-4</v>
      </c>
      <c r="E938" s="92">
        <v>4.7699999999999999E-4</v>
      </c>
      <c r="F938" s="93">
        <v>100</v>
      </c>
      <c r="G938" s="94"/>
      <c r="H938" s="95"/>
    </row>
    <row r="939" spans="1:8" ht="15" customHeight="1">
      <c r="A939" s="997" t="s">
        <v>960</v>
      </c>
      <c r="B939" s="998" t="s">
        <v>961</v>
      </c>
      <c r="C939" s="102" t="s">
        <v>191</v>
      </c>
      <c r="D939" s="103">
        <v>0</v>
      </c>
      <c r="E939" s="104">
        <v>0</v>
      </c>
      <c r="F939" s="999">
        <v>92.0323133956731</v>
      </c>
      <c r="G939" s="1006" t="s">
        <v>962</v>
      </c>
      <c r="H939" s="95"/>
    </row>
    <row r="940" spans="1:8" ht="15" customHeight="1">
      <c r="A940" s="997"/>
      <c r="B940" s="998"/>
      <c r="C940" s="139" t="s">
        <v>215</v>
      </c>
      <c r="D940" s="106">
        <v>2.9599999999999998E-4</v>
      </c>
      <c r="E940" s="107">
        <v>2.9599999999999998E-4</v>
      </c>
      <c r="F940" s="999"/>
      <c r="G940" s="1006"/>
    </row>
    <row r="941" spans="1:8" ht="15" customHeight="1">
      <c r="A941" s="997"/>
      <c r="B941" s="998"/>
      <c r="C941" s="105" t="s">
        <v>242</v>
      </c>
      <c r="D941" s="106">
        <v>3.1199999999999999E-4</v>
      </c>
      <c r="E941" s="107">
        <v>3.1199999999999999E-4</v>
      </c>
      <c r="F941" s="999"/>
      <c r="G941" s="1006"/>
    </row>
    <row r="942" spans="1:8" ht="15" customHeight="1">
      <c r="A942" s="997"/>
      <c r="B942" s="998"/>
      <c r="C942" s="108" t="s">
        <v>211</v>
      </c>
      <c r="D942" s="109">
        <v>2.0900000000000001E-4</v>
      </c>
      <c r="E942" s="110">
        <v>2.0900000000000001E-4</v>
      </c>
      <c r="F942" s="999"/>
      <c r="G942" s="1006"/>
    </row>
    <row r="943" spans="1:8" ht="15" customHeight="1">
      <c r="A943" s="88" t="s">
        <v>963</v>
      </c>
      <c r="B943" s="89" t="s">
        <v>964</v>
      </c>
      <c r="C943" s="97"/>
      <c r="D943" s="98">
        <v>3.7300000000000001E-4</v>
      </c>
      <c r="E943" s="99">
        <v>3.7300000000000001E-4</v>
      </c>
      <c r="F943" s="93">
        <v>100</v>
      </c>
      <c r="G943" s="94"/>
    </row>
    <row r="944" spans="1:8" ht="15" customHeight="1">
      <c r="A944" s="88" t="s">
        <v>965</v>
      </c>
      <c r="B944" s="89" t="s">
        <v>966</v>
      </c>
      <c r="C944" s="179"/>
      <c r="D944" s="282">
        <v>6.0599999999999998E-4</v>
      </c>
      <c r="E944" s="92">
        <v>6.0599999999999998E-4</v>
      </c>
      <c r="F944" s="93">
        <v>100</v>
      </c>
      <c r="G944" s="94"/>
      <c r="H944" s="95"/>
    </row>
    <row r="945" spans="1:8" ht="15" customHeight="1">
      <c r="A945" s="88" t="s">
        <v>967</v>
      </c>
      <c r="B945" s="89" t="s">
        <v>968</v>
      </c>
      <c r="C945" s="97"/>
      <c r="D945" s="98">
        <v>4.17E-4</v>
      </c>
      <c r="E945" s="99">
        <v>4.17E-4</v>
      </c>
      <c r="F945" s="93">
        <v>100</v>
      </c>
      <c r="G945" s="94"/>
      <c r="H945" s="95"/>
    </row>
    <row r="946" spans="1:8" ht="15" customHeight="1">
      <c r="A946" s="88" t="s">
        <v>969</v>
      </c>
      <c r="B946" s="89" t="s">
        <v>970</v>
      </c>
      <c r="C946" s="97"/>
      <c r="D946" s="98">
        <v>5.71E-4</v>
      </c>
      <c r="E946" s="99">
        <v>5.71E-4</v>
      </c>
      <c r="F946" s="93">
        <v>100</v>
      </c>
      <c r="G946" s="94"/>
      <c r="H946" s="95"/>
    </row>
    <row r="947" spans="1:8" ht="15" customHeight="1">
      <c r="A947" s="88" t="s">
        <v>971</v>
      </c>
      <c r="B947" s="89" t="s">
        <v>972</v>
      </c>
      <c r="C947" s="97"/>
      <c r="D947" s="98">
        <v>3.8699999999999997E-4</v>
      </c>
      <c r="E947" s="99">
        <v>3.8699999999999997E-4</v>
      </c>
      <c r="F947" s="93">
        <v>100</v>
      </c>
      <c r="G947" s="94"/>
      <c r="H947" s="95"/>
    </row>
    <row r="948" spans="1:8" ht="15" customHeight="1">
      <c r="A948" s="88" t="s">
        <v>973</v>
      </c>
      <c r="B948" s="89" t="s">
        <v>974</v>
      </c>
      <c r="C948" s="97"/>
      <c r="D948" s="98">
        <v>2.5000000000000001E-4</v>
      </c>
      <c r="E948" s="99">
        <v>2.5000000000000001E-4</v>
      </c>
      <c r="F948" s="93">
        <v>100</v>
      </c>
      <c r="G948" s="94"/>
      <c r="H948" s="95"/>
    </row>
    <row r="949" spans="1:8" ht="15" customHeight="1">
      <c r="A949" s="88" t="s">
        <v>975</v>
      </c>
      <c r="B949" s="89" t="s">
        <v>976</v>
      </c>
      <c r="C949" s="97"/>
      <c r="D949" s="98">
        <v>5.6499999999999996E-4</v>
      </c>
      <c r="E949" s="235">
        <v>5.6499999999999996E-4</v>
      </c>
      <c r="F949" s="93">
        <v>100</v>
      </c>
      <c r="G949" s="313"/>
      <c r="H949" s="95"/>
    </row>
    <row r="950" spans="1:8" ht="15" customHeight="1">
      <c r="A950" s="88" t="s">
        <v>977</v>
      </c>
      <c r="B950" s="89" t="s">
        <v>978</v>
      </c>
      <c r="C950" s="90"/>
      <c r="D950" s="98">
        <v>3.77E-4</v>
      </c>
      <c r="E950" s="235">
        <v>3.77E-4</v>
      </c>
      <c r="F950" s="93">
        <v>0</v>
      </c>
      <c r="G950" s="313" t="s">
        <v>625</v>
      </c>
      <c r="H950" s="95"/>
    </row>
    <row r="951" spans="1:8" ht="15" customHeight="1">
      <c r="A951" s="997" t="s">
        <v>979</v>
      </c>
      <c r="B951" s="998" t="s">
        <v>980</v>
      </c>
      <c r="C951" s="131" t="s">
        <v>191</v>
      </c>
      <c r="D951" s="283">
        <v>3.39E-4</v>
      </c>
      <c r="E951" s="284">
        <v>3.39E-4</v>
      </c>
      <c r="F951" s="999">
        <v>100</v>
      </c>
      <c r="G951" s="1023"/>
      <c r="H951" s="95"/>
    </row>
    <row r="952" spans="1:8" ht="15" customHeight="1">
      <c r="A952" s="997"/>
      <c r="B952" s="998"/>
      <c r="C952" s="203" t="s">
        <v>211</v>
      </c>
      <c r="D952" s="196">
        <v>3.39E-4</v>
      </c>
      <c r="E952" s="120">
        <v>3.39E-4</v>
      </c>
      <c r="F952" s="999"/>
      <c r="G952" s="1006"/>
    </row>
    <row r="953" spans="1:8" ht="15" customHeight="1">
      <c r="A953" s="88" t="s">
        <v>981</v>
      </c>
      <c r="B953" s="89" t="s">
        <v>982</v>
      </c>
      <c r="C953" s="346"/>
      <c r="D953" s="351">
        <v>3.4099999999999999E-4</v>
      </c>
      <c r="E953" s="237">
        <v>3.4099999999999999E-4</v>
      </c>
      <c r="F953" s="93">
        <v>100</v>
      </c>
      <c r="G953" s="94"/>
      <c r="H953" s="95"/>
    </row>
    <row r="954" spans="1:8" ht="15" customHeight="1">
      <c r="A954" s="997" t="s">
        <v>983</v>
      </c>
      <c r="B954" s="998" t="s">
        <v>984</v>
      </c>
      <c r="C954" s="128" t="s">
        <v>191</v>
      </c>
      <c r="D954" s="181">
        <v>2.9999999999999997E-4</v>
      </c>
      <c r="E954" s="132">
        <v>2.9999999999999997E-4</v>
      </c>
      <c r="F954" s="999" t="s">
        <v>186</v>
      </c>
      <c r="G954" s="1006"/>
      <c r="H954" s="95"/>
    </row>
    <row r="955" spans="1:8" ht="15" customHeight="1">
      <c r="A955" s="997"/>
      <c r="B955" s="998"/>
      <c r="C955" s="352" t="s">
        <v>215</v>
      </c>
      <c r="D955" s="182">
        <v>4.0000000000000002E-4</v>
      </c>
      <c r="E955" s="132">
        <v>4.0000000000000002E-4</v>
      </c>
      <c r="F955" s="999"/>
      <c r="G955" s="1006"/>
      <c r="H955" s="95"/>
    </row>
    <row r="956" spans="1:8" ht="15" customHeight="1">
      <c r="A956" s="997"/>
      <c r="B956" s="998"/>
      <c r="C956" s="204" t="s">
        <v>242</v>
      </c>
      <c r="D956" s="182" t="s">
        <v>521</v>
      </c>
      <c r="E956" s="241" t="s">
        <v>521</v>
      </c>
      <c r="F956" s="999"/>
      <c r="G956" s="1006"/>
    </row>
    <row r="957" spans="1:8" ht="15" customHeight="1">
      <c r="A957" s="997"/>
      <c r="B957" s="998"/>
      <c r="C957" s="292" t="s">
        <v>211</v>
      </c>
      <c r="D957" s="184" t="s">
        <v>521</v>
      </c>
      <c r="E957" s="159" t="s">
        <v>521</v>
      </c>
      <c r="F957" s="999"/>
      <c r="G957" s="1006"/>
    </row>
    <row r="958" spans="1:8" ht="15" customHeight="1">
      <c r="A958" s="88" t="s">
        <v>985</v>
      </c>
      <c r="B958" s="89" t="s">
        <v>986</v>
      </c>
      <c r="C958" s="105"/>
      <c r="D958" s="282" t="s">
        <v>521</v>
      </c>
      <c r="E958" s="92" t="s">
        <v>521</v>
      </c>
      <c r="F958" s="93" t="s">
        <v>186</v>
      </c>
      <c r="G958" s="94"/>
      <c r="H958" s="95"/>
    </row>
    <row r="959" spans="1:8" ht="15" customHeight="1">
      <c r="A959" s="997" t="s">
        <v>987</v>
      </c>
      <c r="B959" s="998" t="s">
        <v>988</v>
      </c>
      <c r="C959" s="131" t="s">
        <v>191</v>
      </c>
      <c r="D959" s="103">
        <v>0</v>
      </c>
      <c r="E959" s="104">
        <v>0</v>
      </c>
      <c r="F959" s="999">
        <v>99.637214170692431</v>
      </c>
      <c r="G959" s="1006" t="s">
        <v>214</v>
      </c>
      <c r="H959" s="95"/>
    </row>
    <row r="960" spans="1:8" ht="15" customHeight="1">
      <c r="A960" s="997"/>
      <c r="B960" s="998"/>
      <c r="C960" s="134" t="s">
        <v>220</v>
      </c>
      <c r="D960" s="106">
        <v>4.95E-4</v>
      </c>
      <c r="E960" s="107">
        <v>4.95E-4</v>
      </c>
      <c r="F960" s="999"/>
      <c r="G960" s="1006"/>
    </row>
    <row r="961" spans="1:8" ht="15" customHeight="1">
      <c r="A961" s="997"/>
      <c r="B961" s="998"/>
      <c r="C961" s="176" t="s">
        <v>211</v>
      </c>
      <c r="D961" s="116">
        <v>2.2900000000000001E-4</v>
      </c>
      <c r="E961" s="110">
        <v>2.2900000000000001E-4</v>
      </c>
      <c r="F961" s="999"/>
      <c r="G961" s="1006"/>
    </row>
    <row r="962" spans="1:8" ht="15" customHeight="1">
      <c r="A962" s="88" t="s">
        <v>989</v>
      </c>
      <c r="B962" s="89" t="s">
        <v>990</v>
      </c>
      <c r="C962" s="179"/>
      <c r="D962" s="98">
        <v>3.6600000000000001E-4</v>
      </c>
      <c r="E962" s="99">
        <v>3.6600000000000001E-4</v>
      </c>
      <c r="F962" s="93">
        <v>100</v>
      </c>
      <c r="G962" s="94"/>
      <c r="H962" s="95"/>
    </row>
    <row r="963" spans="1:8" ht="15" customHeight="1">
      <c r="A963" s="88" t="s">
        <v>991</v>
      </c>
      <c r="B963" s="89" t="s">
        <v>992</v>
      </c>
      <c r="C963" s="97"/>
      <c r="D963" s="98">
        <v>2.99E-4</v>
      </c>
      <c r="E963" s="99">
        <v>2.99E-4</v>
      </c>
      <c r="F963" s="93">
        <v>100</v>
      </c>
      <c r="G963" s="94"/>
      <c r="H963" s="95"/>
    </row>
    <row r="964" spans="1:8" ht="26.25" customHeight="1">
      <c r="A964" s="88" t="s">
        <v>993</v>
      </c>
      <c r="B964" s="89" t="s">
        <v>994</v>
      </c>
      <c r="C964" s="97"/>
      <c r="D964" s="98">
        <v>3.1100000000000002E-4</v>
      </c>
      <c r="E964" s="99">
        <v>3.1100000000000002E-4</v>
      </c>
      <c r="F964" s="93">
        <v>60.461751298392031</v>
      </c>
      <c r="G964" s="94" t="s">
        <v>214</v>
      </c>
      <c r="H964" s="95"/>
    </row>
    <row r="965" spans="1:8" ht="30" customHeight="1">
      <c r="A965" s="88" t="s">
        <v>995</v>
      </c>
      <c r="B965" s="89" t="s">
        <v>996</v>
      </c>
      <c r="C965" s="97"/>
      <c r="D965" s="98">
        <v>4.2499999999999998E-4</v>
      </c>
      <c r="E965" s="99">
        <v>4.2499999999999998E-4</v>
      </c>
      <c r="F965" s="93">
        <v>72.952438011464977</v>
      </c>
      <c r="G965" s="94" t="s">
        <v>602</v>
      </c>
      <c r="H965" s="95"/>
    </row>
    <row r="966" spans="1:8" ht="15" customHeight="1">
      <c r="A966" s="88" t="s">
        <v>997</v>
      </c>
      <c r="B966" s="89" t="s">
        <v>998</v>
      </c>
      <c r="C966" s="97"/>
      <c r="D966" s="98" t="s">
        <v>999</v>
      </c>
      <c r="E966" s="353" t="s">
        <v>185</v>
      </c>
      <c r="F966" s="93" t="s">
        <v>186</v>
      </c>
      <c r="G966" s="94"/>
      <c r="H966" s="95"/>
    </row>
    <row r="967" spans="1:8" ht="15" customHeight="1">
      <c r="A967" s="88" t="s">
        <v>1000</v>
      </c>
      <c r="B967" s="89" t="s">
        <v>1001</v>
      </c>
      <c r="C967" s="97"/>
      <c r="D967" s="98">
        <v>5.1800000000000001E-4</v>
      </c>
      <c r="E967" s="354">
        <v>5.1800000000000001E-4</v>
      </c>
      <c r="F967" s="93">
        <v>100</v>
      </c>
      <c r="G967" s="94"/>
      <c r="H967" s="95"/>
    </row>
    <row r="968" spans="1:8" ht="15" customHeight="1">
      <c r="A968" s="88" t="s">
        <v>1002</v>
      </c>
      <c r="B968" s="89" t="s">
        <v>1003</v>
      </c>
      <c r="C968" s="97"/>
      <c r="D968" s="98">
        <v>4.5899999999999999E-4</v>
      </c>
      <c r="E968" s="99">
        <v>4.5899999999999999E-4</v>
      </c>
      <c r="F968" s="93">
        <v>100</v>
      </c>
      <c r="G968" s="94"/>
      <c r="H968" s="95"/>
    </row>
    <row r="969" spans="1:8" ht="15" customHeight="1">
      <c r="A969" s="88" t="s">
        <v>1004</v>
      </c>
      <c r="B969" s="89" t="s">
        <v>1005</v>
      </c>
      <c r="C969" s="97"/>
      <c r="D969" s="98">
        <v>3.4099999999999999E-4</v>
      </c>
      <c r="E969" s="99">
        <v>3.4099999999999999E-4</v>
      </c>
      <c r="F969" s="93">
        <v>100</v>
      </c>
      <c r="G969" s="94"/>
      <c r="H969" s="95"/>
    </row>
    <row r="970" spans="1:8" ht="15" customHeight="1">
      <c r="A970" s="997" t="s">
        <v>1006</v>
      </c>
      <c r="B970" s="998" t="s">
        <v>1007</v>
      </c>
      <c r="C970" s="90" t="s">
        <v>191</v>
      </c>
      <c r="D970" s="103">
        <v>0</v>
      </c>
      <c r="E970" s="104">
        <v>0</v>
      </c>
      <c r="F970" s="999">
        <v>100</v>
      </c>
      <c r="G970" s="1006"/>
      <c r="H970" s="95"/>
    </row>
    <row r="971" spans="1:8" ht="15" customHeight="1">
      <c r="A971" s="997"/>
      <c r="B971" s="998"/>
      <c r="C971" s="142" t="s">
        <v>215</v>
      </c>
      <c r="D971" s="106">
        <v>0</v>
      </c>
      <c r="E971" s="107">
        <v>0</v>
      </c>
      <c r="F971" s="999"/>
      <c r="G971" s="1006"/>
    </row>
    <row r="972" spans="1:8" ht="15" customHeight="1">
      <c r="A972" s="997"/>
      <c r="B972" s="998"/>
      <c r="C972" s="139" t="s">
        <v>242</v>
      </c>
      <c r="D972" s="106">
        <v>7.7000000000000001E-5</v>
      </c>
      <c r="E972" s="107">
        <v>7.7000000000000001E-5</v>
      </c>
      <c r="F972" s="999"/>
      <c r="G972" s="1006"/>
    </row>
    <row r="973" spans="1:8" ht="15" customHeight="1">
      <c r="A973" s="997"/>
      <c r="B973" s="998"/>
      <c r="C973" s="105" t="s">
        <v>211</v>
      </c>
      <c r="D973" s="109">
        <v>7.6000000000000004E-5</v>
      </c>
      <c r="E973" s="110">
        <v>7.6000000000000004E-5</v>
      </c>
      <c r="F973" s="999"/>
      <c r="G973" s="1006"/>
    </row>
    <row r="974" spans="1:8" ht="15" customHeight="1">
      <c r="A974" s="88" t="s">
        <v>1008</v>
      </c>
      <c r="B974" s="89" t="s">
        <v>1009</v>
      </c>
      <c r="C974" s="97"/>
      <c r="D974" s="98">
        <v>6.1700000000000004E-4</v>
      </c>
      <c r="E974" s="99">
        <v>6.1700000000000004E-4</v>
      </c>
      <c r="F974" s="93">
        <v>100</v>
      </c>
      <c r="G974" s="94"/>
      <c r="H974" s="95"/>
    </row>
    <row r="975" spans="1:8" ht="15" customHeight="1">
      <c r="A975" s="88" t="s">
        <v>1010</v>
      </c>
      <c r="B975" s="89" t="s">
        <v>1011</v>
      </c>
      <c r="C975" s="97"/>
      <c r="D975" s="98">
        <v>2.5000000000000001E-4</v>
      </c>
      <c r="E975" s="235">
        <v>2.5000000000000001E-4</v>
      </c>
      <c r="F975" s="93">
        <v>100</v>
      </c>
      <c r="G975" s="313"/>
      <c r="H975" s="95"/>
    </row>
    <row r="976" spans="1:8" ht="15" customHeight="1">
      <c r="A976" s="997" t="s">
        <v>1012</v>
      </c>
      <c r="B976" s="998" t="s">
        <v>1013</v>
      </c>
      <c r="C976" s="90" t="s">
        <v>191</v>
      </c>
      <c r="D976" s="103">
        <v>0</v>
      </c>
      <c r="E976" s="104">
        <v>0</v>
      </c>
      <c r="F976" s="999">
        <v>100</v>
      </c>
      <c r="G976" s="1006"/>
      <c r="H976" s="95"/>
    </row>
    <row r="977" spans="1:8" ht="15" customHeight="1">
      <c r="A977" s="997"/>
      <c r="B977" s="998"/>
      <c r="C977" s="142" t="s">
        <v>220</v>
      </c>
      <c r="D977" s="106">
        <v>3.21E-4</v>
      </c>
      <c r="E977" s="107">
        <v>3.21E-4</v>
      </c>
      <c r="F977" s="999"/>
      <c r="G977" s="1006"/>
    </row>
    <row r="978" spans="1:8" ht="15" customHeight="1">
      <c r="A978" s="997"/>
      <c r="B978" s="998"/>
      <c r="C978" s="108" t="s">
        <v>211</v>
      </c>
      <c r="D978" s="109">
        <v>2.9999999999999997E-4</v>
      </c>
      <c r="E978" s="110">
        <v>2.9999999999999997E-4</v>
      </c>
      <c r="F978" s="999"/>
      <c r="G978" s="1006"/>
    </row>
    <row r="979" spans="1:8" ht="15" customHeight="1">
      <c r="A979" s="88" t="s">
        <v>1014</v>
      </c>
      <c r="B979" s="89" t="s">
        <v>1015</v>
      </c>
      <c r="C979" s="90"/>
      <c r="D979" s="227">
        <v>5.3899999999999998E-4</v>
      </c>
      <c r="E979" s="260">
        <v>5.3899999999999998E-4</v>
      </c>
      <c r="F979" s="93">
        <v>100</v>
      </c>
      <c r="G979" s="94"/>
      <c r="H979" s="95"/>
    </row>
    <row r="980" spans="1:8" ht="15" customHeight="1">
      <c r="A980" s="997" t="s">
        <v>1016</v>
      </c>
      <c r="B980" s="998" t="s">
        <v>1017</v>
      </c>
      <c r="C980" s="289" t="s">
        <v>191</v>
      </c>
      <c r="D980" s="181">
        <v>2.7E-4</v>
      </c>
      <c r="E980" s="220">
        <v>2.7E-4</v>
      </c>
      <c r="F980" s="999">
        <v>100</v>
      </c>
      <c r="G980" s="1025"/>
      <c r="H980" s="95"/>
    </row>
    <row r="981" spans="1:8" ht="15" customHeight="1">
      <c r="A981" s="997"/>
      <c r="B981" s="998"/>
      <c r="C981" s="126" t="s">
        <v>215</v>
      </c>
      <c r="D981" s="182">
        <v>0</v>
      </c>
      <c r="E981" s="127">
        <v>0</v>
      </c>
      <c r="F981" s="999"/>
      <c r="G981" s="1025"/>
      <c r="H981" s="95"/>
    </row>
    <row r="982" spans="1:8" ht="15" customHeight="1">
      <c r="A982" s="997"/>
      <c r="B982" s="998"/>
      <c r="C982" s="126" t="s">
        <v>242</v>
      </c>
      <c r="D982" s="182">
        <v>3.3599999999999998E-4</v>
      </c>
      <c r="E982" s="127">
        <v>3.3599999999999998E-4</v>
      </c>
      <c r="F982" s="999"/>
      <c r="G982" s="1025"/>
      <c r="H982" s="95"/>
    </row>
    <row r="983" spans="1:8" ht="15" customHeight="1">
      <c r="A983" s="997"/>
      <c r="B983" s="998"/>
      <c r="C983" s="157" t="s">
        <v>211</v>
      </c>
      <c r="D983" s="129">
        <v>3.0899999999999998E-4</v>
      </c>
      <c r="E983" s="130">
        <v>3.0899999999999998E-4</v>
      </c>
      <c r="F983" s="999"/>
      <c r="G983" s="1025"/>
      <c r="H983" s="95"/>
    </row>
    <row r="984" spans="1:8" ht="15" customHeight="1">
      <c r="A984" s="997" t="s">
        <v>1018</v>
      </c>
      <c r="B984" s="997" t="s">
        <v>1019</v>
      </c>
      <c r="C984" s="105" t="s">
        <v>191</v>
      </c>
      <c r="D984" s="140">
        <v>3.68E-4</v>
      </c>
      <c r="E984" s="141">
        <v>3.68E-4</v>
      </c>
      <c r="F984" s="999">
        <v>100</v>
      </c>
      <c r="G984" s="1023"/>
      <c r="H984" s="95"/>
    </row>
    <row r="985" spans="1:8" ht="15" customHeight="1">
      <c r="A985" s="997"/>
      <c r="B985" s="998"/>
      <c r="C985" s="142" t="s">
        <v>220</v>
      </c>
      <c r="D985" s="285">
        <v>0</v>
      </c>
      <c r="E985" s="147">
        <v>0</v>
      </c>
      <c r="F985" s="999"/>
      <c r="G985" s="1023"/>
    </row>
    <row r="986" spans="1:8" ht="15" customHeight="1">
      <c r="A986" s="997"/>
      <c r="B986" s="998" t="s">
        <v>1020</v>
      </c>
      <c r="C986" s="118" t="s">
        <v>211</v>
      </c>
      <c r="D986" s="109">
        <v>3.6699999999999998E-4</v>
      </c>
      <c r="E986" s="110">
        <v>3.6699999999999998E-4</v>
      </c>
      <c r="F986" s="999"/>
      <c r="G986" s="1023"/>
    </row>
    <row r="987" spans="1:8" ht="15" customHeight="1">
      <c r="A987" s="997" t="s">
        <v>1021</v>
      </c>
      <c r="B987" s="1024" t="s">
        <v>1022</v>
      </c>
      <c r="C987" s="191" t="s">
        <v>191</v>
      </c>
      <c r="D987" s="149">
        <v>0</v>
      </c>
      <c r="E987" s="104">
        <v>0</v>
      </c>
      <c r="F987" s="999">
        <v>100</v>
      </c>
      <c r="G987" s="1006"/>
      <c r="H987" s="95"/>
    </row>
    <row r="988" spans="1:8" ht="15" customHeight="1">
      <c r="A988" s="997"/>
      <c r="B988" s="1024"/>
      <c r="C988" s="192" t="s">
        <v>220</v>
      </c>
      <c r="D988" s="355">
        <v>0</v>
      </c>
      <c r="E988" s="147">
        <v>0</v>
      </c>
      <c r="F988" s="999"/>
      <c r="G988" s="1006"/>
    </row>
    <row r="989" spans="1:8" ht="15" customHeight="1">
      <c r="A989" s="997"/>
      <c r="B989" s="1024" t="s">
        <v>1020</v>
      </c>
      <c r="C989" s="193" t="s">
        <v>211</v>
      </c>
      <c r="D989" s="116">
        <v>0</v>
      </c>
      <c r="E989" s="183">
        <v>0</v>
      </c>
      <c r="F989" s="999"/>
      <c r="G989" s="1006"/>
    </row>
    <row r="990" spans="1:8" ht="15" customHeight="1">
      <c r="A990" s="88" t="s">
        <v>1023</v>
      </c>
      <c r="B990" s="195" t="s">
        <v>1024</v>
      </c>
      <c r="C990" s="275"/>
      <c r="D990" s="311">
        <v>5.8699999999999996E-4</v>
      </c>
      <c r="E990" s="99">
        <v>5.8699999999999996E-4</v>
      </c>
      <c r="F990" s="93">
        <v>100</v>
      </c>
      <c r="G990" s="94"/>
      <c r="H990" s="95"/>
    </row>
    <row r="991" spans="1:8" ht="15" customHeight="1">
      <c r="A991" s="88" t="s">
        <v>1025</v>
      </c>
      <c r="B991" s="195" t="s">
        <v>1026</v>
      </c>
      <c r="C991" s="275"/>
      <c r="D991" s="311">
        <v>3.4099999999999999E-4</v>
      </c>
      <c r="E991" s="99">
        <v>3.4099999999999999E-4</v>
      </c>
      <c r="F991" s="93">
        <v>100</v>
      </c>
      <c r="G991" s="94"/>
      <c r="H991" s="95"/>
    </row>
    <row r="992" spans="1:8" ht="15" customHeight="1">
      <c r="A992" s="272" t="s">
        <v>1027</v>
      </c>
      <c r="B992" s="294" t="s">
        <v>1028</v>
      </c>
      <c r="C992" s="164"/>
      <c r="D992" s="227">
        <v>0</v>
      </c>
      <c r="E992" s="260">
        <v>0</v>
      </c>
      <c r="F992" s="161">
        <v>100</v>
      </c>
      <c r="G992" s="162"/>
      <c r="H992" s="95"/>
    </row>
    <row r="993" spans="1:8" ht="15" customHeight="1">
      <c r="A993" s="249" t="s">
        <v>1029</v>
      </c>
      <c r="B993" s="356" t="s">
        <v>1030</v>
      </c>
      <c r="C993" s="275"/>
      <c r="D993" s="98">
        <v>1.4799999999999999E-4</v>
      </c>
      <c r="E993" s="235">
        <v>1.4799999999999999E-4</v>
      </c>
      <c r="F993" s="251">
        <v>100</v>
      </c>
      <c r="G993" s="252"/>
      <c r="H993" s="95"/>
    </row>
    <row r="994" spans="1:8" ht="15" customHeight="1">
      <c r="A994" s="1007" t="s">
        <v>1031</v>
      </c>
      <c r="B994" s="1010" t="s">
        <v>1032</v>
      </c>
      <c r="C994" s="90" t="s">
        <v>191</v>
      </c>
      <c r="D994" s="103">
        <v>0</v>
      </c>
      <c r="E994" s="104">
        <v>0</v>
      </c>
      <c r="F994" s="1012">
        <v>100</v>
      </c>
      <c r="G994" s="1014"/>
      <c r="H994" s="95"/>
    </row>
    <row r="995" spans="1:8" ht="15" customHeight="1">
      <c r="A995" s="1008"/>
      <c r="B995" s="998"/>
      <c r="C995" s="142" t="s">
        <v>215</v>
      </c>
      <c r="D995" s="106">
        <v>0</v>
      </c>
      <c r="E995" s="107">
        <v>0</v>
      </c>
      <c r="F995" s="999"/>
      <c r="G995" s="1015"/>
    </row>
    <row r="996" spans="1:8" ht="15" customHeight="1">
      <c r="A996" s="1008"/>
      <c r="B996" s="998"/>
      <c r="C996" s="142" t="s">
        <v>242</v>
      </c>
      <c r="D996" s="106">
        <v>6.4000000000000005E-4</v>
      </c>
      <c r="E996" s="107">
        <v>6.4000000000000005E-4</v>
      </c>
      <c r="F996" s="999"/>
      <c r="G996" s="1015"/>
    </row>
    <row r="997" spans="1:8" ht="15" customHeight="1">
      <c r="A997" s="1009"/>
      <c r="B997" s="1011"/>
      <c r="C997" s="179" t="s">
        <v>211</v>
      </c>
      <c r="D997" s="109">
        <v>3.2400000000000001E-4</v>
      </c>
      <c r="E997" s="110">
        <v>3.2400000000000001E-4</v>
      </c>
      <c r="F997" s="1013"/>
      <c r="G997" s="1016"/>
    </row>
    <row r="998" spans="1:8" ht="15" customHeight="1">
      <c r="A998" s="257" t="s">
        <v>1033</v>
      </c>
      <c r="B998" s="171" t="s">
        <v>1034</v>
      </c>
      <c r="C998" s="179"/>
      <c r="D998" s="282">
        <v>5.9100000000000005E-4</v>
      </c>
      <c r="E998" s="92">
        <v>5.9100000000000005E-4</v>
      </c>
      <c r="F998" s="172">
        <v>100</v>
      </c>
      <c r="G998" s="173"/>
      <c r="H998" s="95"/>
    </row>
    <row r="999" spans="1:8" ht="15" customHeight="1">
      <c r="A999" s="88" t="s">
        <v>1035</v>
      </c>
      <c r="B999" s="89" t="s">
        <v>1036</v>
      </c>
      <c r="C999" s="90"/>
      <c r="D999" s="98">
        <v>4.6999999999999999E-4</v>
      </c>
      <c r="E999" s="99">
        <v>4.6999999999999999E-4</v>
      </c>
      <c r="F999" s="93">
        <v>100</v>
      </c>
      <c r="G999" s="313"/>
      <c r="H999" s="95"/>
    </row>
    <row r="1000" spans="1:8" ht="15" customHeight="1">
      <c r="A1000" s="997" t="s">
        <v>1037</v>
      </c>
      <c r="B1000" s="998" t="s">
        <v>1038</v>
      </c>
      <c r="C1000" s="131" t="s">
        <v>191</v>
      </c>
      <c r="D1000" s="357">
        <v>0</v>
      </c>
      <c r="E1000" s="260">
        <v>0</v>
      </c>
      <c r="F1000" s="999">
        <v>100</v>
      </c>
      <c r="G1000" s="1002"/>
      <c r="H1000" s="95"/>
    </row>
    <row r="1001" spans="1:8" ht="15" customHeight="1">
      <c r="A1001" s="997"/>
      <c r="B1001" s="998"/>
      <c r="C1001" s="134" t="s">
        <v>215</v>
      </c>
      <c r="D1001" s="106">
        <v>1.4899999999999999E-4</v>
      </c>
      <c r="E1001" s="107">
        <v>1.4899999999999999E-4</v>
      </c>
      <c r="F1001" s="999"/>
      <c r="G1001" s="1002"/>
    </row>
    <row r="1002" spans="1:8" ht="15" customHeight="1">
      <c r="A1002" s="997"/>
      <c r="B1002" s="998"/>
      <c r="C1002" s="134" t="s">
        <v>216</v>
      </c>
      <c r="D1002" s="358">
        <v>2.8299999999999999E-4</v>
      </c>
      <c r="E1002" s="236">
        <v>2.8299999999999999E-4</v>
      </c>
      <c r="F1002" s="999"/>
      <c r="G1002" s="1002"/>
    </row>
    <row r="1003" spans="1:8" ht="15" customHeight="1">
      <c r="A1003" s="997"/>
      <c r="B1003" s="998"/>
      <c r="C1003" s="312" t="s">
        <v>267</v>
      </c>
      <c r="D1003" s="358">
        <v>6.1300000000000005E-4</v>
      </c>
      <c r="E1003" s="236">
        <v>6.1300000000000005E-4</v>
      </c>
      <c r="F1003" s="999"/>
      <c r="G1003" s="1002"/>
    </row>
    <row r="1004" spans="1:8" ht="16.5" customHeight="1">
      <c r="A1004" s="997"/>
      <c r="B1004" s="998"/>
      <c r="C1004" s="176" t="s">
        <v>211</v>
      </c>
      <c r="D1004" s="221">
        <v>4.1599999999999997E-4</v>
      </c>
      <c r="E1004" s="130">
        <v>4.1599999999999997E-4</v>
      </c>
      <c r="F1004" s="999"/>
      <c r="G1004" s="1002"/>
    </row>
    <row r="1005" spans="1:8" ht="15" customHeight="1">
      <c r="A1005" s="88" t="s">
        <v>1039</v>
      </c>
      <c r="B1005" s="89" t="s">
        <v>1040</v>
      </c>
      <c r="C1005" s="179"/>
      <c r="D1005" s="98">
        <v>6.0499999999999996E-4</v>
      </c>
      <c r="E1005" s="99">
        <v>6.0499999999999996E-4</v>
      </c>
      <c r="F1005" s="93">
        <v>100</v>
      </c>
      <c r="G1005" s="94"/>
      <c r="H1005" s="95"/>
    </row>
    <row r="1006" spans="1:8">
      <c r="A1006" s="88" t="s">
        <v>1041</v>
      </c>
      <c r="B1006" s="89" t="s">
        <v>1042</v>
      </c>
      <c r="C1006" s="97"/>
      <c r="D1006" s="98">
        <v>4.86E-4</v>
      </c>
      <c r="E1006" s="99">
        <v>4.86E-4</v>
      </c>
      <c r="F1006" s="93">
        <v>100</v>
      </c>
      <c r="G1006" s="94"/>
      <c r="H1006" s="95"/>
    </row>
    <row r="1007" spans="1:8" ht="15" customHeight="1">
      <c r="A1007" s="88" t="s">
        <v>1043</v>
      </c>
      <c r="B1007" s="89" t="s">
        <v>1044</v>
      </c>
      <c r="C1007" s="143"/>
      <c r="D1007" s="98">
        <v>4.7800000000000002E-4</v>
      </c>
      <c r="E1007" s="99">
        <v>4.7800000000000002E-4</v>
      </c>
      <c r="F1007" s="93">
        <v>100</v>
      </c>
      <c r="G1007" s="313"/>
      <c r="H1007" s="95"/>
    </row>
    <row r="1008" spans="1:8" ht="15" customHeight="1">
      <c r="A1008" s="997" t="s">
        <v>1045</v>
      </c>
      <c r="B1008" s="998" t="s">
        <v>1046</v>
      </c>
      <c r="C1008" s="90" t="s">
        <v>191</v>
      </c>
      <c r="D1008" s="283">
        <v>0</v>
      </c>
      <c r="E1008" s="284">
        <v>0</v>
      </c>
      <c r="F1008" s="999">
        <v>23.487791837462126</v>
      </c>
      <c r="G1008" s="1006" t="s">
        <v>1047</v>
      </c>
      <c r="H1008" s="95"/>
    </row>
    <row r="1009" spans="1:8" ht="15" customHeight="1">
      <c r="A1009" s="997"/>
      <c r="B1009" s="998"/>
      <c r="C1009" s="142" t="s">
        <v>215</v>
      </c>
      <c r="D1009" s="140">
        <v>1.5300000000000001E-4</v>
      </c>
      <c r="E1009" s="141">
        <v>1.5300000000000001E-4</v>
      </c>
      <c r="F1009" s="999"/>
      <c r="G1009" s="1006"/>
    </row>
    <row r="1010" spans="1:8" ht="15" customHeight="1">
      <c r="A1010" s="997"/>
      <c r="B1010" s="998" t="s">
        <v>1020</v>
      </c>
      <c r="C1010" s="139" t="s">
        <v>216</v>
      </c>
      <c r="D1010" s="106">
        <v>2.9100000000000003E-4</v>
      </c>
      <c r="E1010" s="107">
        <v>2.9100000000000003E-4</v>
      </c>
      <c r="F1010" s="999"/>
      <c r="G1010" s="1006"/>
    </row>
    <row r="1011" spans="1:8" ht="15" customHeight="1">
      <c r="A1011" s="997"/>
      <c r="B1011" s="998"/>
      <c r="C1011" s="359" t="s">
        <v>267</v>
      </c>
      <c r="D1011" s="174">
        <v>5.4600000000000004E-4</v>
      </c>
      <c r="E1011" s="120">
        <v>5.4600000000000004E-4</v>
      </c>
      <c r="F1011" s="999"/>
      <c r="G1011" s="1006"/>
    </row>
    <row r="1012" spans="1:8" ht="15" customHeight="1">
      <c r="A1012" s="997"/>
      <c r="B1012" s="998" t="s">
        <v>1020</v>
      </c>
      <c r="C1012" s="199" t="s">
        <v>211</v>
      </c>
      <c r="D1012" s="200">
        <v>3.9199999999999999E-4</v>
      </c>
      <c r="E1012" s="201">
        <v>3.9199999999999999E-4</v>
      </c>
      <c r="F1012" s="999"/>
      <c r="G1012" s="1006"/>
    </row>
    <row r="1013" spans="1:8" ht="15" customHeight="1">
      <c r="A1013" s="88" t="s">
        <v>1048</v>
      </c>
      <c r="B1013" s="89" t="s">
        <v>1049</v>
      </c>
      <c r="C1013" s="179"/>
      <c r="D1013" s="282">
        <v>4.3199999999999998E-4</v>
      </c>
      <c r="E1013" s="92">
        <v>4.3199999999999998E-4</v>
      </c>
      <c r="F1013" s="93">
        <v>100</v>
      </c>
      <c r="G1013" s="94"/>
      <c r="H1013" s="95"/>
    </row>
    <row r="1014" spans="1:8" ht="15" customHeight="1">
      <c r="A1014" s="88" t="s">
        <v>1050</v>
      </c>
      <c r="B1014" s="89" t="s">
        <v>1051</v>
      </c>
      <c r="C1014" s="97"/>
      <c r="D1014" s="98">
        <v>4.1800000000000002E-4</v>
      </c>
      <c r="E1014" s="99">
        <v>4.1800000000000002E-4</v>
      </c>
      <c r="F1014" s="93">
        <v>100</v>
      </c>
      <c r="G1014" s="94"/>
      <c r="H1014" s="95"/>
    </row>
    <row r="1015" spans="1:8" ht="15" customHeight="1">
      <c r="A1015" s="997" t="s">
        <v>1052</v>
      </c>
      <c r="B1015" s="998" t="s">
        <v>1053</v>
      </c>
      <c r="C1015" s="90" t="s">
        <v>191</v>
      </c>
      <c r="D1015" s="103">
        <v>0</v>
      </c>
      <c r="E1015" s="104">
        <v>0</v>
      </c>
      <c r="F1015" s="999">
        <v>100</v>
      </c>
      <c r="G1015" s="1006"/>
      <c r="H1015" s="95"/>
    </row>
    <row r="1016" spans="1:8" ht="15" customHeight="1">
      <c r="A1016" s="997"/>
      <c r="B1016" s="998"/>
      <c r="C1016" s="118" t="s">
        <v>215</v>
      </c>
      <c r="D1016" s="140">
        <v>0</v>
      </c>
      <c r="E1016" s="141">
        <v>0</v>
      </c>
      <c r="F1016" s="999"/>
      <c r="G1016" s="1006"/>
      <c r="H1016" s="95"/>
    </row>
    <row r="1017" spans="1:8" ht="15" customHeight="1">
      <c r="A1017" s="997"/>
      <c r="B1017" s="998"/>
      <c r="C1017" s="118" t="s">
        <v>216</v>
      </c>
      <c r="D1017" s="106">
        <v>0</v>
      </c>
      <c r="E1017" s="107">
        <v>0</v>
      </c>
      <c r="F1017" s="999"/>
      <c r="G1017" s="1006"/>
    </row>
    <row r="1018" spans="1:8" ht="15" customHeight="1">
      <c r="A1018" s="997"/>
      <c r="B1018" s="998"/>
      <c r="C1018" s="118" t="s">
        <v>217</v>
      </c>
      <c r="D1018" s="106">
        <v>2.8200000000000002E-4</v>
      </c>
      <c r="E1018" s="107">
        <v>2.8200000000000002E-4</v>
      </c>
      <c r="F1018" s="999"/>
      <c r="G1018" s="1006"/>
    </row>
    <row r="1019" spans="1:8" ht="15" customHeight="1">
      <c r="A1019" s="997"/>
      <c r="B1019" s="998"/>
      <c r="C1019" s="108" t="s">
        <v>211</v>
      </c>
      <c r="D1019" s="109">
        <v>0</v>
      </c>
      <c r="E1019" s="120">
        <v>0</v>
      </c>
      <c r="F1019" s="999"/>
      <c r="G1019" s="1006"/>
    </row>
    <row r="1020" spans="1:8" ht="15" customHeight="1">
      <c r="A1020" s="88" t="s">
        <v>1054</v>
      </c>
      <c r="B1020" s="89" t="s">
        <v>1055</v>
      </c>
      <c r="C1020" s="97"/>
      <c r="D1020" s="360">
        <v>5.9699999999999998E-4</v>
      </c>
      <c r="E1020" s="237">
        <v>5.9699999999999998E-4</v>
      </c>
      <c r="F1020" s="93">
        <v>100</v>
      </c>
      <c r="G1020" s="313"/>
      <c r="H1020" s="95"/>
    </row>
    <row r="1021" spans="1:8" ht="15" customHeight="1">
      <c r="A1021" s="997" t="s">
        <v>1056</v>
      </c>
      <c r="B1021" s="998" t="s">
        <v>1057</v>
      </c>
      <c r="C1021" s="102" t="s">
        <v>191</v>
      </c>
      <c r="D1021" s="361">
        <v>0</v>
      </c>
      <c r="E1021" s="135">
        <v>0</v>
      </c>
      <c r="F1021" s="999">
        <v>73.852221147406794</v>
      </c>
      <c r="G1021" s="1023" t="s">
        <v>214</v>
      </c>
      <c r="H1021" s="95"/>
    </row>
    <row r="1022" spans="1:8" ht="15" customHeight="1">
      <c r="A1022" s="997"/>
      <c r="B1022" s="998"/>
      <c r="C1022" s="105" t="s">
        <v>215</v>
      </c>
      <c r="D1022" s="362">
        <v>5.6099999999999998E-4</v>
      </c>
      <c r="E1022" s="363">
        <v>5.6099999999999998E-4</v>
      </c>
      <c r="F1022" s="999"/>
      <c r="G1022" s="1023"/>
      <c r="H1022" s="95"/>
    </row>
    <row r="1023" spans="1:8" ht="15" customHeight="1">
      <c r="A1023" s="997"/>
      <c r="B1023" s="998"/>
      <c r="C1023" s="142" t="s">
        <v>242</v>
      </c>
      <c r="D1023" s="355">
        <v>1.356E-3</v>
      </c>
      <c r="E1023" s="241">
        <v>1.356E-3</v>
      </c>
      <c r="F1023" s="999"/>
      <c r="G1023" s="1023"/>
      <c r="H1023" s="95"/>
    </row>
    <row r="1024" spans="1:8" ht="15" customHeight="1">
      <c r="A1024" s="997"/>
      <c r="B1024" s="998"/>
      <c r="C1024" s="108" t="s">
        <v>211</v>
      </c>
      <c r="D1024" s="109">
        <v>1.8200000000000001E-4</v>
      </c>
      <c r="E1024" s="201">
        <v>1.8200000000000001E-4</v>
      </c>
      <c r="F1024" s="999"/>
      <c r="G1024" s="1023"/>
      <c r="H1024" s="95"/>
    </row>
    <row r="1025" spans="1:8" ht="15" customHeight="1">
      <c r="A1025" s="997" t="s">
        <v>1058</v>
      </c>
      <c r="B1025" s="998" t="s">
        <v>1059</v>
      </c>
      <c r="C1025" s="102" t="s">
        <v>191</v>
      </c>
      <c r="D1025" s="320">
        <v>0</v>
      </c>
      <c r="E1025" s="321">
        <v>0</v>
      </c>
      <c r="F1025" s="999">
        <v>100</v>
      </c>
      <c r="G1025" s="1006"/>
      <c r="H1025" s="95"/>
    </row>
    <row r="1026" spans="1:8" ht="15" customHeight="1">
      <c r="A1026" s="997"/>
      <c r="B1026" s="998"/>
      <c r="C1026" s="105" t="s">
        <v>220</v>
      </c>
      <c r="D1026" s="106">
        <v>3.4099999999999999E-4</v>
      </c>
      <c r="E1026" s="107">
        <v>3.4099999999999999E-4</v>
      </c>
      <c r="F1026" s="999"/>
      <c r="G1026" s="1006"/>
    </row>
    <row r="1027" spans="1:8" ht="15" customHeight="1">
      <c r="A1027" s="997"/>
      <c r="B1027" s="998"/>
      <c r="C1027" s="175" t="s">
        <v>211</v>
      </c>
      <c r="D1027" s="119">
        <v>3.4000000000000002E-4</v>
      </c>
      <c r="E1027" s="147">
        <v>3.4000000000000002E-4</v>
      </c>
      <c r="F1027" s="999"/>
      <c r="G1027" s="1006"/>
    </row>
    <row r="1028" spans="1:8" ht="15" customHeight="1">
      <c r="A1028" s="88" t="s">
        <v>1060</v>
      </c>
      <c r="B1028" s="89" t="s">
        <v>1061</v>
      </c>
      <c r="C1028" s="364"/>
      <c r="D1028" s="365">
        <v>6.0899999999999995E-4</v>
      </c>
      <c r="E1028" s="366">
        <v>6.0899999999999995E-4</v>
      </c>
      <c r="F1028" s="93">
        <v>100</v>
      </c>
      <c r="G1028" s="94"/>
      <c r="H1028" s="95"/>
    </row>
    <row r="1029" spans="1:8" ht="15" customHeight="1">
      <c r="A1029" s="88" t="s">
        <v>1062</v>
      </c>
      <c r="B1029" s="89" t="s">
        <v>1063</v>
      </c>
      <c r="C1029" s="105"/>
      <c r="D1029" s="91">
        <v>4.2999999999999999E-4</v>
      </c>
      <c r="E1029" s="147">
        <v>4.2999999999999999E-4</v>
      </c>
      <c r="F1029" s="93">
        <v>100</v>
      </c>
      <c r="G1029" s="94"/>
      <c r="H1029" s="95"/>
    </row>
    <row r="1030" spans="1:8" ht="15" customHeight="1">
      <c r="A1030" s="997" t="s">
        <v>1064</v>
      </c>
      <c r="B1030" s="998" t="s">
        <v>1065</v>
      </c>
      <c r="C1030" s="216" t="s">
        <v>191</v>
      </c>
      <c r="D1030" s="367">
        <v>0</v>
      </c>
      <c r="E1030" s="368">
        <v>0</v>
      </c>
      <c r="F1030" s="999">
        <v>100</v>
      </c>
      <c r="G1030" s="1006"/>
      <c r="H1030" s="95"/>
    </row>
    <row r="1031" spans="1:8" ht="15" customHeight="1">
      <c r="A1031" s="997"/>
      <c r="B1031" s="998"/>
      <c r="C1031" s="128" t="s">
        <v>220</v>
      </c>
      <c r="D1031" s="369" t="s">
        <v>185</v>
      </c>
      <c r="E1031" s="243" t="s">
        <v>185</v>
      </c>
      <c r="F1031" s="999"/>
      <c r="G1031" s="1006"/>
    </row>
    <row r="1032" spans="1:8" ht="15" customHeight="1">
      <c r="A1032" s="997"/>
      <c r="B1032" s="998"/>
      <c r="C1032" s="208" t="s">
        <v>211</v>
      </c>
      <c r="D1032" s="202" t="s">
        <v>185</v>
      </c>
      <c r="E1032" s="370" t="s">
        <v>185</v>
      </c>
      <c r="F1032" s="999"/>
      <c r="G1032" s="1006"/>
    </row>
    <row r="1033" spans="1:8" ht="15" customHeight="1">
      <c r="A1033" s="997" t="s">
        <v>1066</v>
      </c>
      <c r="B1033" s="998" t="s">
        <v>1067</v>
      </c>
      <c r="C1033" s="128" t="s">
        <v>191</v>
      </c>
      <c r="D1033" s="339">
        <v>0</v>
      </c>
      <c r="E1033" s="241">
        <v>0</v>
      </c>
      <c r="F1033" s="999">
        <v>100</v>
      </c>
      <c r="G1033" s="1006"/>
      <c r="H1033" s="95"/>
    </row>
    <row r="1034" spans="1:8" ht="15" customHeight="1">
      <c r="A1034" s="997"/>
      <c r="B1034" s="998"/>
      <c r="C1034" s="352" t="s">
        <v>220</v>
      </c>
      <c r="D1034" s="369">
        <v>3.8400000000000001E-4</v>
      </c>
      <c r="E1034" s="243">
        <v>3.8400000000000001E-4</v>
      </c>
      <c r="F1034" s="999"/>
      <c r="G1034" s="1006"/>
    </row>
    <row r="1035" spans="1:8" ht="15" customHeight="1">
      <c r="A1035" s="997"/>
      <c r="B1035" s="998"/>
      <c r="C1035" s="371" t="s">
        <v>211</v>
      </c>
      <c r="D1035" s="372">
        <v>3.8200000000000002E-4</v>
      </c>
      <c r="E1035" s="241">
        <v>3.8200000000000002E-4</v>
      </c>
      <c r="F1035" s="999"/>
      <c r="G1035" s="1006"/>
    </row>
    <row r="1036" spans="1:8" ht="15" customHeight="1">
      <c r="A1036" s="997" t="s">
        <v>1068</v>
      </c>
      <c r="B1036" s="998" t="s">
        <v>1069</v>
      </c>
      <c r="C1036" s="349" t="s">
        <v>191</v>
      </c>
      <c r="D1036" s="197">
        <v>0</v>
      </c>
      <c r="E1036" s="344">
        <v>0</v>
      </c>
      <c r="F1036" s="999">
        <v>100</v>
      </c>
      <c r="G1036" s="1021"/>
      <c r="H1036" s="95"/>
    </row>
    <row r="1037" spans="1:8" ht="15" customHeight="1">
      <c r="A1037" s="997"/>
      <c r="B1037" s="998"/>
      <c r="C1037" s="108" t="s">
        <v>211</v>
      </c>
      <c r="D1037" s="109">
        <v>0</v>
      </c>
      <c r="E1037" s="159">
        <v>0</v>
      </c>
      <c r="F1037" s="999"/>
      <c r="G1037" s="1022"/>
      <c r="H1037" s="95"/>
    </row>
    <row r="1038" spans="1:8" ht="15" customHeight="1">
      <c r="A1038" s="88" t="s">
        <v>1070</v>
      </c>
      <c r="B1038" s="89" t="s">
        <v>1071</v>
      </c>
      <c r="C1038" s="179"/>
      <c r="D1038" s="354">
        <v>2.2599999999999999E-4</v>
      </c>
      <c r="E1038" s="235">
        <v>2.2599999999999999E-4</v>
      </c>
      <c r="F1038" s="93">
        <v>100</v>
      </c>
      <c r="G1038" s="94"/>
      <c r="H1038" s="95"/>
    </row>
    <row r="1039" spans="1:8" ht="15" customHeight="1">
      <c r="A1039" s="88" t="s">
        <v>1072</v>
      </c>
      <c r="B1039" s="89" t="s">
        <v>1073</v>
      </c>
      <c r="C1039" s="97"/>
      <c r="D1039" s="98">
        <v>3.5199999999999999E-4</v>
      </c>
      <c r="E1039" s="92">
        <v>3.5199999999999999E-4</v>
      </c>
      <c r="F1039" s="93">
        <v>100</v>
      </c>
      <c r="G1039" s="94"/>
      <c r="H1039" s="95"/>
    </row>
    <row r="1040" spans="1:8" ht="15" customHeight="1">
      <c r="A1040" s="88" t="s">
        <v>1074</v>
      </c>
      <c r="B1040" s="89" t="s">
        <v>1075</v>
      </c>
      <c r="C1040" s="97"/>
      <c r="D1040" s="98">
        <v>3.4099999999999999E-4</v>
      </c>
      <c r="E1040" s="99">
        <v>3.4099999999999999E-4</v>
      </c>
      <c r="F1040" s="93">
        <v>100</v>
      </c>
      <c r="G1040" s="94"/>
      <c r="H1040" s="95"/>
    </row>
    <row r="1041" spans="1:8" ht="15" customHeight="1">
      <c r="A1041" s="88" t="s">
        <v>1076</v>
      </c>
      <c r="B1041" s="89" t="s">
        <v>1077</v>
      </c>
      <c r="C1041" s="97"/>
      <c r="D1041" s="98">
        <v>6.1200000000000002E-4</v>
      </c>
      <c r="E1041" s="99">
        <v>6.1200000000000002E-4</v>
      </c>
      <c r="F1041" s="93">
        <v>100</v>
      </c>
      <c r="G1041" s="313"/>
      <c r="H1041" s="95"/>
    </row>
    <row r="1042" spans="1:8" ht="15" customHeight="1">
      <c r="A1042" s="88" t="s">
        <v>1078</v>
      </c>
      <c r="B1042" s="89" t="s">
        <v>1079</v>
      </c>
      <c r="C1042" s="97"/>
      <c r="D1042" s="98">
        <v>2.9100000000000003E-4</v>
      </c>
      <c r="E1042" s="99">
        <v>2.9100000000000003E-4</v>
      </c>
      <c r="F1042" s="93">
        <v>100</v>
      </c>
      <c r="G1042" s="94"/>
      <c r="H1042" s="95"/>
    </row>
    <row r="1043" spans="1:8" ht="15" customHeight="1">
      <c r="A1043" s="997" t="s">
        <v>1080</v>
      </c>
      <c r="B1043" s="998" t="s">
        <v>1081</v>
      </c>
      <c r="C1043" s="90" t="s">
        <v>191</v>
      </c>
      <c r="D1043" s="103">
        <v>0</v>
      </c>
      <c r="E1043" s="104">
        <v>0</v>
      </c>
      <c r="F1043" s="999">
        <v>100</v>
      </c>
      <c r="G1043" s="1006"/>
    </row>
    <row r="1044" spans="1:8" ht="15" customHeight="1">
      <c r="A1044" s="997"/>
      <c r="B1044" s="998"/>
      <c r="C1044" s="142" t="s">
        <v>215</v>
      </c>
      <c r="D1044" s="106">
        <v>2.5599999999999999E-4</v>
      </c>
      <c r="E1044" s="107">
        <v>2.5599999999999999E-4</v>
      </c>
      <c r="F1044" s="999"/>
      <c r="G1044" s="1006"/>
    </row>
    <row r="1045" spans="1:8" ht="15" customHeight="1">
      <c r="A1045" s="997"/>
      <c r="B1045" s="998"/>
      <c r="C1045" s="142" t="s">
        <v>216</v>
      </c>
      <c r="D1045" s="106">
        <v>1.3799999999999999E-4</v>
      </c>
      <c r="E1045" s="107">
        <v>1.3799999999999999E-4</v>
      </c>
      <c r="F1045" s="999"/>
      <c r="G1045" s="1006"/>
    </row>
    <row r="1046" spans="1:8" ht="15" customHeight="1">
      <c r="A1046" s="997"/>
      <c r="B1046" s="998"/>
      <c r="C1046" s="142" t="s">
        <v>217</v>
      </c>
      <c r="D1046" s="106">
        <v>2.7300000000000002E-4</v>
      </c>
      <c r="E1046" s="107">
        <v>2.7300000000000002E-4</v>
      </c>
      <c r="F1046" s="999"/>
      <c r="G1046" s="1006"/>
    </row>
    <row r="1047" spans="1:8" ht="15" customHeight="1">
      <c r="A1047" s="997"/>
      <c r="B1047" s="998"/>
      <c r="C1047" s="105" t="s">
        <v>211</v>
      </c>
      <c r="D1047" s="109">
        <v>2.0599999999999999E-4</v>
      </c>
      <c r="E1047" s="110">
        <v>2.0599999999999999E-4</v>
      </c>
      <c r="F1047" s="999"/>
      <c r="G1047" s="1006"/>
    </row>
    <row r="1048" spans="1:8" ht="15" customHeight="1">
      <c r="A1048" s="88" t="s">
        <v>1082</v>
      </c>
      <c r="B1048" s="89" t="s">
        <v>1083</v>
      </c>
      <c r="C1048" s="97"/>
      <c r="D1048" s="98">
        <v>6.0800000000000003E-4</v>
      </c>
      <c r="E1048" s="99">
        <v>6.0800000000000003E-4</v>
      </c>
      <c r="F1048" s="93">
        <v>100</v>
      </c>
      <c r="G1048" s="94"/>
      <c r="H1048" s="95"/>
    </row>
    <row r="1049" spans="1:8" ht="15" customHeight="1">
      <c r="A1049" s="88" t="s">
        <v>1084</v>
      </c>
      <c r="B1049" s="89" t="s">
        <v>1085</v>
      </c>
      <c r="C1049" s="97"/>
      <c r="D1049" s="98">
        <v>3.9800000000000002E-4</v>
      </c>
      <c r="E1049" s="99">
        <v>3.9800000000000002E-4</v>
      </c>
      <c r="F1049" s="93" t="s">
        <v>186</v>
      </c>
      <c r="G1049" s="313"/>
      <c r="H1049" s="95"/>
    </row>
    <row r="1050" spans="1:8" ht="15" customHeight="1">
      <c r="A1050" s="88" t="s">
        <v>1086</v>
      </c>
      <c r="B1050" s="89" t="s">
        <v>1087</v>
      </c>
      <c r="C1050" s="97"/>
      <c r="D1050" s="98">
        <v>5.1500000000000005E-4</v>
      </c>
      <c r="E1050" s="235">
        <v>5.1500000000000005E-4</v>
      </c>
      <c r="F1050" s="93">
        <v>100</v>
      </c>
      <c r="G1050" s="94"/>
      <c r="H1050" s="95"/>
    </row>
    <row r="1051" spans="1:8" ht="15" customHeight="1">
      <c r="A1051" s="997" t="s">
        <v>1088</v>
      </c>
      <c r="B1051" s="998" t="s">
        <v>1089</v>
      </c>
      <c r="C1051" s="90" t="s">
        <v>191</v>
      </c>
      <c r="D1051" s="298">
        <v>0</v>
      </c>
      <c r="E1051" s="190">
        <v>0</v>
      </c>
      <c r="F1051" s="999">
        <v>99.971409397572188</v>
      </c>
      <c r="G1051" s="1006" t="s">
        <v>214</v>
      </c>
      <c r="H1051" s="95"/>
    </row>
    <row r="1052" spans="1:8" ht="15" customHeight="1">
      <c r="A1052" s="997"/>
      <c r="B1052" s="998"/>
      <c r="C1052" s="142" t="s">
        <v>220</v>
      </c>
      <c r="D1052" s="285">
        <v>7.0899999999999999E-4</v>
      </c>
      <c r="E1052" s="147">
        <v>7.0899999999999999E-4</v>
      </c>
      <c r="F1052" s="999"/>
      <c r="G1052" s="1006"/>
    </row>
    <row r="1053" spans="1:8" ht="15" customHeight="1">
      <c r="A1053" s="997"/>
      <c r="B1053" s="998"/>
      <c r="C1053" s="105" t="s">
        <v>211</v>
      </c>
      <c r="D1053" s="109">
        <v>4.3800000000000002E-4</v>
      </c>
      <c r="E1053" s="110">
        <v>4.3800000000000002E-4</v>
      </c>
      <c r="F1053" s="999"/>
      <c r="G1053" s="1006"/>
    </row>
    <row r="1054" spans="1:8" ht="15" customHeight="1">
      <c r="A1054" s="997" t="s">
        <v>1090</v>
      </c>
      <c r="B1054" s="998" t="s">
        <v>1091</v>
      </c>
      <c r="C1054" s="102" t="s">
        <v>191</v>
      </c>
      <c r="D1054" s="103">
        <v>0</v>
      </c>
      <c r="E1054" s="104">
        <v>0</v>
      </c>
      <c r="F1054" s="999">
        <v>80.412233590829587</v>
      </c>
      <c r="G1054" s="1006" t="s">
        <v>214</v>
      </c>
      <c r="H1054" s="95"/>
    </row>
    <row r="1055" spans="1:8" ht="15" customHeight="1">
      <c r="A1055" s="997"/>
      <c r="B1055" s="998" t="s">
        <v>1020</v>
      </c>
      <c r="C1055" s="105" t="s">
        <v>220</v>
      </c>
      <c r="D1055" s="285">
        <v>4.4799999999999999E-4</v>
      </c>
      <c r="E1055" s="147">
        <v>4.4799999999999999E-4</v>
      </c>
      <c r="F1055" s="999"/>
      <c r="G1055" s="1006"/>
    </row>
    <row r="1056" spans="1:8" ht="15" customHeight="1">
      <c r="A1056" s="997"/>
      <c r="B1056" s="998" t="s">
        <v>1020</v>
      </c>
      <c r="C1056" s="108" t="s">
        <v>211</v>
      </c>
      <c r="D1056" s="109">
        <v>8.8999999999999995E-5</v>
      </c>
      <c r="E1056" s="110">
        <v>8.8999999999999995E-5</v>
      </c>
      <c r="F1056" s="999"/>
      <c r="G1056" s="1006"/>
    </row>
    <row r="1057" spans="1:8" ht="15" customHeight="1">
      <c r="A1057" s="88" t="s">
        <v>1092</v>
      </c>
      <c r="B1057" s="89" t="s">
        <v>1093</v>
      </c>
      <c r="C1057" s="97"/>
      <c r="D1057" s="98">
        <v>3.4699999999999998E-4</v>
      </c>
      <c r="E1057" s="235">
        <v>3.4699999999999998E-4</v>
      </c>
      <c r="F1057" s="93">
        <v>100</v>
      </c>
      <c r="G1057" s="313"/>
      <c r="H1057" s="95"/>
    </row>
    <row r="1058" spans="1:8" ht="15" customHeight="1">
      <c r="A1058" s="88" t="s">
        <v>1094</v>
      </c>
      <c r="B1058" s="89" t="s">
        <v>1095</v>
      </c>
      <c r="C1058" s="90"/>
      <c r="D1058" s="98">
        <v>5.53E-4</v>
      </c>
      <c r="E1058" s="235">
        <v>5.53E-4</v>
      </c>
      <c r="F1058" s="93">
        <v>100</v>
      </c>
      <c r="G1058" s="94"/>
      <c r="H1058" s="95"/>
    </row>
    <row r="1059" spans="1:8" ht="15" customHeight="1">
      <c r="A1059" s="997" t="s">
        <v>1096</v>
      </c>
      <c r="B1059" s="998" t="s">
        <v>1097</v>
      </c>
      <c r="C1059" s="302" t="s">
        <v>191</v>
      </c>
      <c r="D1059" s="194">
        <v>0</v>
      </c>
      <c r="E1059" s="132">
        <v>0</v>
      </c>
      <c r="F1059" s="999">
        <v>100</v>
      </c>
      <c r="G1059" s="1002"/>
      <c r="H1059" s="95"/>
    </row>
    <row r="1060" spans="1:8" ht="15" customHeight="1">
      <c r="A1060" s="997"/>
      <c r="B1060" s="998"/>
      <c r="C1060" s="105" t="s">
        <v>1098</v>
      </c>
      <c r="D1060" s="194">
        <v>4.2400000000000001E-4</v>
      </c>
      <c r="E1060" s="132">
        <v>4.2400000000000001E-4</v>
      </c>
      <c r="F1060" s="999"/>
      <c r="G1060" s="1002"/>
      <c r="H1060" s="95"/>
    </row>
    <row r="1061" spans="1:8" ht="15" customHeight="1">
      <c r="A1061" s="997"/>
      <c r="B1061" s="998"/>
      <c r="C1061" s="118" t="s">
        <v>216</v>
      </c>
      <c r="D1061" s="194">
        <v>4.0700000000000003E-4</v>
      </c>
      <c r="E1061" s="132">
        <v>4.0700000000000003E-4</v>
      </c>
      <c r="F1061" s="999"/>
      <c r="G1061" s="1002"/>
    </row>
    <row r="1062" spans="1:8" ht="15" customHeight="1">
      <c r="A1062" s="997"/>
      <c r="B1062" s="998"/>
      <c r="C1062" s="142" t="s">
        <v>217</v>
      </c>
      <c r="D1062" s="152">
        <v>5.1900000000000004E-4</v>
      </c>
      <c r="E1062" s="153">
        <v>5.1900000000000004E-4</v>
      </c>
      <c r="F1062" s="999"/>
      <c r="G1062" s="1002"/>
    </row>
    <row r="1063" spans="1:8" ht="15" customHeight="1">
      <c r="A1063" s="997"/>
      <c r="B1063" s="998"/>
      <c r="C1063" s="128" t="s">
        <v>211</v>
      </c>
      <c r="D1063" s="109">
        <v>4.2000000000000002E-4</v>
      </c>
      <c r="E1063" s="110">
        <v>4.2000000000000002E-4</v>
      </c>
      <c r="F1063" s="999"/>
      <c r="G1063" s="1002"/>
    </row>
    <row r="1064" spans="1:8" ht="15" customHeight="1">
      <c r="A1064" s="88" t="s">
        <v>1099</v>
      </c>
      <c r="B1064" s="89" t="s">
        <v>1100</v>
      </c>
      <c r="C1064" s="349"/>
      <c r="D1064" s="282">
        <v>0</v>
      </c>
      <c r="E1064" s="92">
        <v>0</v>
      </c>
      <c r="F1064" s="93">
        <v>100</v>
      </c>
      <c r="G1064" s="313"/>
      <c r="H1064" s="95"/>
    </row>
    <row r="1065" spans="1:8" ht="15" customHeight="1">
      <c r="A1065" s="272" t="s">
        <v>1101</v>
      </c>
      <c r="B1065" s="160" t="s">
        <v>1102</v>
      </c>
      <c r="C1065" s="90"/>
      <c r="D1065" s="227">
        <v>5.5999999999999995E-4</v>
      </c>
      <c r="E1065" s="260">
        <v>5.5999999999999995E-4</v>
      </c>
      <c r="F1065" s="161">
        <v>100</v>
      </c>
      <c r="G1065" s="373"/>
      <c r="H1065" s="95"/>
    </row>
    <row r="1066" spans="1:8" ht="15" customHeight="1">
      <c r="A1066" s="249" t="s">
        <v>1103</v>
      </c>
      <c r="B1066" s="250" t="s">
        <v>1104</v>
      </c>
      <c r="C1066" s="97"/>
      <c r="D1066" s="98">
        <v>2.3000000000000001E-4</v>
      </c>
      <c r="E1066" s="235">
        <v>2.3000000000000001E-4</v>
      </c>
      <c r="F1066" s="251">
        <v>100</v>
      </c>
      <c r="G1066" s="374"/>
      <c r="H1066" s="95"/>
    </row>
    <row r="1067" spans="1:8" ht="15" customHeight="1">
      <c r="A1067" s="1007" t="s">
        <v>1105</v>
      </c>
      <c r="B1067" s="1010" t="s">
        <v>1106</v>
      </c>
      <c r="C1067" s="90" t="s">
        <v>191</v>
      </c>
      <c r="D1067" s="103">
        <v>0</v>
      </c>
      <c r="E1067" s="104">
        <v>0</v>
      </c>
      <c r="F1067" s="1012">
        <v>97.759798003076043</v>
      </c>
      <c r="G1067" s="1014" t="s">
        <v>214</v>
      </c>
      <c r="H1067" s="95"/>
    </row>
    <row r="1068" spans="1:8" ht="15" customHeight="1">
      <c r="A1068" s="1008"/>
      <c r="B1068" s="998"/>
      <c r="C1068" s="118" t="s">
        <v>215</v>
      </c>
      <c r="D1068" s="106">
        <v>2.1900000000000001E-4</v>
      </c>
      <c r="E1068" s="107">
        <v>2.1900000000000001E-4</v>
      </c>
      <c r="F1068" s="999"/>
      <c r="G1068" s="1015"/>
    </row>
    <row r="1069" spans="1:8" ht="15" customHeight="1">
      <c r="A1069" s="1008"/>
      <c r="B1069" s="998"/>
      <c r="C1069" s="118" t="s">
        <v>216</v>
      </c>
      <c r="D1069" s="106">
        <v>2.72E-4</v>
      </c>
      <c r="E1069" s="107">
        <v>2.72E-4</v>
      </c>
      <c r="F1069" s="999"/>
      <c r="G1069" s="1015"/>
    </row>
    <row r="1070" spans="1:8" ht="15" customHeight="1">
      <c r="A1070" s="1008"/>
      <c r="B1070" s="998"/>
      <c r="C1070" s="118" t="s">
        <v>228</v>
      </c>
      <c r="D1070" s="106">
        <v>3.28E-4</v>
      </c>
      <c r="E1070" s="107">
        <v>3.28E-4</v>
      </c>
      <c r="F1070" s="999"/>
      <c r="G1070" s="1015"/>
    </row>
    <row r="1071" spans="1:8" ht="15" customHeight="1">
      <c r="A1071" s="1008"/>
      <c r="B1071" s="998"/>
      <c r="C1071" s="142" t="s">
        <v>229</v>
      </c>
      <c r="D1071" s="106">
        <v>3.5E-4</v>
      </c>
      <c r="E1071" s="107">
        <v>3.5E-4</v>
      </c>
      <c r="F1071" s="999"/>
      <c r="G1071" s="1015"/>
    </row>
    <row r="1072" spans="1:8" ht="15" customHeight="1">
      <c r="A1072" s="1008"/>
      <c r="B1072" s="998"/>
      <c r="C1072" s="105" t="s">
        <v>230</v>
      </c>
      <c r="D1072" s="106">
        <v>3.7300000000000001E-4</v>
      </c>
      <c r="E1072" s="107">
        <v>3.7300000000000001E-4</v>
      </c>
      <c r="F1072" s="999"/>
      <c r="G1072" s="1015"/>
    </row>
    <row r="1073" spans="1:8" ht="15" customHeight="1">
      <c r="A1073" s="1008"/>
      <c r="B1073" s="998"/>
      <c r="C1073" s="118" t="s">
        <v>231</v>
      </c>
      <c r="D1073" s="106">
        <v>4.1300000000000001E-4</v>
      </c>
      <c r="E1073" s="107">
        <v>4.1300000000000001E-4</v>
      </c>
      <c r="F1073" s="999"/>
      <c r="G1073" s="1015"/>
    </row>
    <row r="1074" spans="1:8" ht="15" customHeight="1">
      <c r="A1074" s="1008"/>
      <c r="B1074" s="998"/>
      <c r="C1074" s="142" t="s">
        <v>312</v>
      </c>
      <c r="D1074" s="106">
        <v>5.9999999999999995E-4</v>
      </c>
      <c r="E1074" s="107">
        <v>5.9999999999999995E-4</v>
      </c>
      <c r="F1074" s="999"/>
      <c r="G1074" s="1015"/>
    </row>
    <row r="1075" spans="1:8" ht="15" customHeight="1">
      <c r="A1075" s="1009"/>
      <c r="B1075" s="1011"/>
      <c r="C1075" s="108" t="s">
        <v>211</v>
      </c>
      <c r="D1075" s="109">
        <v>5.0199999999999995E-4</v>
      </c>
      <c r="E1075" s="110">
        <v>5.0199999999999995E-4</v>
      </c>
      <c r="F1075" s="1013"/>
      <c r="G1075" s="1016"/>
    </row>
    <row r="1076" spans="1:8" ht="15" customHeight="1">
      <c r="A1076" s="1017" t="s">
        <v>1107</v>
      </c>
      <c r="B1076" s="1018" t="s">
        <v>1108</v>
      </c>
      <c r="C1076" s="139" t="s">
        <v>191</v>
      </c>
      <c r="D1076" s="320">
        <v>0</v>
      </c>
      <c r="E1076" s="321">
        <v>0</v>
      </c>
      <c r="F1076" s="1019">
        <v>100</v>
      </c>
      <c r="G1076" s="1020"/>
      <c r="H1076" s="95"/>
    </row>
    <row r="1077" spans="1:8" ht="15" customHeight="1">
      <c r="A1077" s="997"/>
      <c r="B1077" s="998"/>
      <c r="C1077" s="105" t="s">
        <v>220</v>
      </c>
      <c r="D1077" s="106">
        <v>5.6499999999999996E-4</v>
      </c>
      <c r="E1077" s="107">
        <v>5.6499999999999996E-4</v>
      </c>
      <c r="F1077" s="999"/>
      <c r="G1077" s="1002"/>
    </row>
    <row r="1078" spans="1:8" ht="15" customHeight="1">
      <c r="A1078" s="997"/>
      <c r="B1078" s="998"/>
      <c r="C1078" s="175" t="s">
        <v>211</v>
      </c>
      <c r="D1078" s="91">
        <v>5.4699999999999996E-4</v>
      </c>
      <c r="E1078" s="147">
        <v>5.4699999999999996E-4</v>
      </c>
      <c r="F1078" s="999"/>
      <c r="G1078" s="1002"/>
    </row>
    <row r="1079" spans="1:8" ht="15" customHeight="1">
      <c r="A1079" s="997" t="s">
        <v>1109</v>
      </c>
      <c r="B1079" s="998" t="s">
        <v>1110</v>
      </c>
      <c r="C1079" s="111" t="s">
        <v>191</v>
      </c>
      <c r="D1079" s="181">
        <v>0</v>
      </c>
      <c r="E1079" s="220">
        <v>0</v>
      </c>
      <c r="F1079" s="999">
        <v>100</v>
      </c>
      <c r="G1079" s="1006"/>
      <c r="H1079" s="95"/>
    </row>
    <row r="1080" spans="1:8" ht="15" customHeight="1">
      <c r="A1080" s="997"/>
      <c r="B1080" s="998"/>
      <c r="C1080" s="114" t="s">
        <v>220</v>
      </c>
      <c r="D1080" s="291">
        <v>3.4099999999999999E-4</v>
      </c>
      <c r="E1080" s="230">
        <v>3.4099999999999999E-4</v>
      </c>
      <c r="F1080" s="999"/>
      <c r="G1080" s="1006"/>
    </row>
    <row r="1081" spans="1:8" ht="15" customHeight="1">
      <c r="A1081" s="997"/>
      <c r="B1081" s="998"/>
      <c r="C1081" s="208" t="s">
        <v>211</v>
      </c>
      <c r="D1081" s="209">
        <v>0</v>
      </c>
      <c r="E1081" s="133">
        <v>0</v>
      </c>
      <c r="F1081" s="999"/>
      <c r="G1081" s="1006"/>
    </row>
    <row r="1082" spans="1:8" ht="15" customHeight="1">
      <c r="A1082" s="997" t="s">
        <v>1111</v>
      </c>
      <c r="B1082" s="998" t="s">
        <v>1112</v>
      </c>
      <c r="C1082" s="111" t="s">
        <v>191</v>
      </c>
      <c r="D1082" s="103">
        <v>0</v>
      </c>
      <c r="E1082" s="104">
        <v>0</v>
      </c>
      <c r="F1082" s="999">
        <v>100</v>
      </c>
      <c r="G1082" s="1002"/>
      <c r="H1082" s="95"/>
    </row>
    <row r="1083" spans="1:8" ht="15" customHeight="1">
      <c r="A1083" s="997"/>
      <c r="B1083" s="998"/>
      <c r="C1083" s="142" t="s">
        <v>220</v>
      </c>
      <c r="D1083" s="106">
        <v>0</v>
      </c>
      <c r="E1083" s="107">
        <v>0</v>
      </c>
      <c r="F1083" s="999"/>
      <c r="G1083" s="1002"/>
      <c r="H1083" s="95"/>
    </row>
    <row r="1084" spans="1:8" ht="15" customHeight="1">
      <c r="A1084" s="997"/>
      <c r="B1084" s="998"/>
      <c r="C1084" s="105" t="s">
        <v>211</v>
      </c>
      <c r="D1084" s="109">
        <v>0</v>
      </c>
      <c r="E1084" s="110">
        <v>0</v>
      </c>
      <c r="F1084" s="999"/>
      <c r="G1084" s="1002"/>
      <c r="H1084" s="95"/>
    </row>
    <row r="1085" spans="1:8" ht="15" customHeight="1">
      <c r="A1085" s="88" t="s">
        <v>1113</v>
      </c>
      <c r="B1085" s="89" t="s">
        <v>1114</v>
      </c>
      <c r="C1085" s="97"/>
      <c r="D1085" s="98">
        <v>9.8999999999999994E-5</v>
      </c>
      <c r="E1085" s="92">
        <v>9.8999999999999994E-5</v>
      </c>
      <c r="F1085" s="93" t="s">
        <v>186</v>
      </c>
      <c r="G1085" s="313"/>
      <c r="H1085" s="95"/>
    </row>
    <row r="1086" spans="1:8" ht="15" customHeight="1">
      <c r="A1086" s="88" t="s">
        <v>1115</v>
      </c>
      <c r="B1086" s="89" t="s">
        <v>1116</v>
      </c>
      <c r="C1086" s="97"/>
      <c r="D1086" s="98">
        <v>4.9899999999999999E-4</v>
      </c>
      <c r="E1086" s="99">
        <v>4.9899999999999999E-4</v>
      </c>
      <c r="F1086" s="93">
        <v>100</v>
      </c>
      <c r="G1086" s="313"/>
    </row>
    <row r="1087" spans="1:8" ht="15" customHeight="1">
      <c r="A1087" s="88" t="s">
        <v>1117</v>
      </c>
      <c r="B1087" s="89" t="s">
        <v>1118</v>
      </c>
      <c r="C1087" s="97"/>
      <c r="D1087" s="98">
        <v>6.3000000000000003E-4</v>
      </c>
      <c r="E1087" s="99">
        <v>6.3000000000000003E-4</v>
      </c>
      <c r="F1087" s="93">
        <v>100</v>
      </c>
      <c r="G1087" s="313"/>
      <c r="H1087" s="95"/>
    </row>
    <row r="1088" spans="1:8" ht="15" customHeight="1">
      <c r="A1088" s="88" t="s">
        <v>1119</v>
      </c>
      <c r="B1088" s="89" t="s">
        <v>1120</v>
      </c>
      <c r="C1088" s="97"/>
      <c r="D1088" s="98">
        <v>4.4499999999999997E-4</v>
      </c>
      <c r="E1088" s="99">
        <v>4.4499999999999997E-4</v>
      </c>
      <c r="F1088" s="93">
        <v>100</v>
      </c>
      <c r="G1088" s="313"/>
      <c r="H1088" s="95"/>
    </row>
    <row r="1089" spans="1:8" ht="15" customHeight="1">
      <c r="A1089" s="88" t="s">
        <v>1121</v>
      </c>
      <c r="B1089" s="89" t="s">
        <v>1122</v>
      </c>
      <c r="C1089" s="97"/>
      <c r="D1089" s="98">
        <v>1.34E-4</v>
      </c>
      <c r="E1089" s="235">
        <v>1.34E-4</v>
      </c>
      <c r="F1089" s="93">
        <v>100</v>
      </c>
      <c r="G1089" s="313"/>
      <c r="H1089" s="95"/>
    </row>
    <row r="1090" spans="1:8" ht="15" customHeight="1">
      <c r="A1090" s="88" t="s">
        <v>1123</v>
      </c>
      <c r="B1090" s="89" t="s">
        <v>1124</v>
      </c>
      <c r="C1090" s="97"/>
      <c r="D1090" s="98">
        <v>5.3600000000000002E-4</v>
      </c>
      <c r="E1090" s="99">
        <v>5.3600000000000002E-4</v>
      </c>
      <c r="F1090" s="93">
        <v>100</v>
      </c>
      <c r="G1090" s="313"/>
      <c r="H1090" s="95"/>
    </row>
    <row r="1091" spans="1:8" ht="15" customHeight="1">
      <c r="A1091" s="88" t="s">
        <v>1125</v>
      </c>
      <c r="B1091" s="89" t="s">
        <v>1126</v>
      </c>
      <c r="C1091" s="97"/>
      <c r="D1091" s="98">
        <v>3.2600000000000001E-4</v>
      </c>
      <c r="E1091" s="235">
        <v>3.2600000000000001E-4</v>
      </c>
      <c r="F1091" s="93">
        <v>100</v>
      </c>
      <c r="G1091" s="313"/>
      <c r="H1091" s="95"/>
    </row>
    <row r="1092" spans="1:8" ht="15" customHeight="1">
      <c r="A1092" s="88" t="s">
        <v>1127</v>
      </c>
      <c r="B1092" s="89" t="s">
        <v>1128</v>
      </c>
      <c r="C1092" s="97"/>
      <c r="D1092" s="98">
        <v>4.46E-4</v>
      </c>
      <c r="E1092" s="99">
        <v>4.46E-4</v>
      </c>
      <c r="F1092" s="93">
        <v>100</v>
      </c>
      <c r="G1092" s="313"/>
      <c r="H1092" s="95"/>
    </row>
    <row r="1093" spans="1:8" ht="15" customHeight="1">
      <c r="A1093" s="88" t="s">
        <v>1129</v>
      </c>
      <c r="B1093" s="89" t="s">
        <v>1130</v>
      </c>
      <c r="C1093" s="97"/>
      <c r="D1093" s="98">
        <v>5.4799999999999998E-4</v>
      </c>
      <c r="E1093" s="99">
        <v>5.4799999999999998E-4</v>
      </c>
      <c r="F1093" s="93">
        <v>100</v>
      </c>
      <c r="G1093" s="313"/>
      <c r="H1093" s="95"/>
    </row>
    <row r="1094" spans="1:8" ht="15" customHeight="1">
      <c r="A1094" s="997" t="s">
        <v>1131</v>
      </c>
      <c r="B1094" s="998" t="s">
        <v>1132</v>
      </c>
      <c r="C1094" s="90" t="s">
        <v>191</v>
      </c>
      <c r="D1094" s="103">
        <v>0</v>
      </c>
      <c r="E1094" s="104">
        <v>0</v>
      </c>
      <c r="F1094" s="999">
        <v>100</v>
      </c>
      <c r="G1094" s="1002"/>
    </row>
    <row r="1095" spans="1:8" ht="15" customHeight="1">
      <c r="A1095" s="997"/>
      <c r="B1095" s="998"/>
      <c r="C1095" s="118" t="s">
        <v>220</v>
      </c>
      <c r="D1095" s="106">
        <v>5.8900000000000001E-4</v>
      </c>
      <c r="E1095" s="107">
        <v>5.8900000000000001E-4</v>
      </c>
      <c r="F1095" s="999"/>
      <c r="G1095" s="1002"/>
    </row>
    <row r="1096" spans="1:8" ht="15" customHeight="1">
      <c r="A1096" s="997"/>
      <c r="B1096" s="998"/>
      <c r="C1096" s="108" t="s">
        <v>211</v>
      </c>
      <c r="D1096" s="109">
        <v>5.8799999999999998E-4</v>
      </c>
      <c r="E1096" s="110">
        <v>5.8799999999999998E-4</v>
      </c>
      <c r="F1096" s="999"/>
      <c r="G1096" s="1002"/>
    </row>
    <row r="1097" spans="1:8" ht="25.5" customHeight="1">
      <c r="A1097" s="88" t="s">
        <v>1133</v>
      </c>
      <c r="B1097" s="89" t="s">
        <v>1134</v>
      </c>
      <c r="C1097" s="90"/>
      <c r="D1097" s="98">
        <v>4.17E-4</v>
      </c>
      <c r="E1097" s="99">
        <v>3.7399999999999998E-4</v>
      </c>
      <c r="F1097" s="93">
        <v>1.2758562776310711</v>
      </c>
      <c r="G1097" s="313" t="s">
        <v>223</v>
      </c>
      <c r="H1097" s="95"/>
    </row>
    <row r="1098" spans="1:8" ht="15" customHeight="1">
      <c r="A1098" s="997" t="s">
        <v>1135</v>
      </c>
      <c r="B1098" s="998" t="s">
        <v>1136</v>
      </c>
      <c r="C1098" s="131" t="s">
        <v>191</v>
      </c>
      <c r="D1098" s="103">
        <v>3.28E-4</v>
      </c>
      <c r="E1098" s="104">
        <v>3.28E-4</v>
      </c>
      <c r="F1098" s="999">
        <v>100</v>
      </c>
      <c r="G1098" s="1002"/>
      <c r="H1098" s="95"/>
    </row>
    <row r="1099" spans="1:8" ht="15" customHeight="1">
      <c r="A1099" s="997"/>
      <c r="B1099" s="998"/>
      <c r="C1099" s="134" t="s">
        <v>215</v>
      </c>
      <c r="D1099" s="106">
        <v>5.9500000000000004E-4</v>
      </c>
      <c r="E1099" s="107">
        <v>5.9500000000000004E-4</v>
      </c>
      <c r="F1099" s="999"/>
      <c r="G1099" s="1002"/>
    </row>
    <row r="1100" spans="1:8" ht="15" customHeight="1">
      <c r="A1100" s="997"/>
      <c r="B1100" s="998"/>
      <c r="C1100" s="134" t="s">
        <v>216</v>
      </c>
      <c r="D1100" s="106">
        <v>3.8699999999999997E-4</v>
      </c>
      <c r="E1100" s="107">
        <v>3.8699999999999997E-4</v>
      </c>
      <c r="F1100" s="999"/>
      <c r="G1100" s="1002"/>
    </row>
    <row r="1101" spans="1:8" ht="15" customHeight="1">
      <c r="A1101" s="997"/>
      <c r="B1101" s="998"/>
      <c r="C1101" s="134" t="s">
        <v>228</v>
      </c>
      <c r="D1101" s="106">
        <v>3.1300000000000002E-4</v>
      </c>
      <c r="E1101" s="107">
        <v>3.1300000000000002E-4</v>
      </c>
      <c r="F1101" s="999"/>
      <c r="G1101" s="1002"/>
    </row>
    <row r="1102" spans="1:8" ht="15" customHeight="1">
      <c r="A1102" s="997"/>
      <c r="B1102" s="998"/>
      <c r="C1102" s="134" t="s">
        <v>229</v>
      </c>
      <c r="D1102" s="106">
        <v>3.21E-4</v>
      </c>
      <c r="E1102" s="107">
        <v>3.21E-4</v>
      </c>
      <c r="F1102" s="999"/>
      <c r="G1102" s="1002"/>
    </row>
    <row r="1103" spans="1:8" ht="15" customHeight="1">
      <c r="A1103" s="997"/>
      <c r="B1103" s="998"/>
      <c r="C1103" s="134" t="s">
        <v>230</v>
      </c>
      <c r="D1103" s="106">
        <v>0</v>
      </c>
      <c r="E1103" s="107">
        <v>0</v>
      </c>
      <c r="F1103" s="999"/>
      <c r="G1103" s="1002"/>
    </row>
    <row r="1104" spans="1:8" ht="15" customHeight="1">
      <c r="A1104" s="997"/>
      <c r="B1104" s="998"/>
      <c r="C1104" s="176" t="s">
        <v>211</v>
      </c>
      <c r="D1104" s="116">
        <v>3.9800000000000002E-4</v>
      </c>
      <c r="E1104" s="110">
        <v>3.9800000000000002E-4</v>
      </c>
      <c r="F1104" s="999"/>
      <c r="G1104" s="1002"/>
    </row>
    <row r="1105" spans="1:8" ht="15" customHeight="1">
      <c r="A1105" s="88" t="s">
        <v>1137</v>
      </c>
      <c r="B1105" s="89" t="s">
        <v>1138</v>
      </c>
      <c r="C1105" s="179"/>
      <c r="D1105" s="98">
        <v>4.0499999999999998E-4</v>
      </c>
      <c r="E1105" s="99">
        <v>4.0499999999999998E-4</v>
      </c>
      <c r="F1105" s="93">
        <v>100</v>
      </c>
      <c r="G1105" s="313"/>
      <c r="H1105" s="95"/>
    </row>
    <row r="1106" spans="1:8" ht="15" customHeight="1">
      <c r="A1106" s="88" t="s">
        <v>1139</v>
      </c>
      <c r="B1106" s="89" t="s">
        <v>1140</v>
      </c>
      <c r="C1106" s="97"/>
      <c r="D1106" s="98">
        <v>5.53E-4</v>
      </c>
      <c r="E1106" s="99">
        <v>5.53E-4</v>
      </c>
      <c r="F1106" s="93">
        <v>100</v>
      </c>
      <c r="G1106" s="313"/>
      <c r="H1106" s="95"/>
    </row>
    <row r="1107" spans="1:8" ht="15" customHeight="1">
      <c r="A1107" s="88" t="s">
        <v>1141</v>
      </c>
      <c r="B1107" s="89" t="s">
        <v>1142</v>
      </c>
      <c r="C1107" s="97"/>
      <c r="D1107" s="98">
        <v>3.4299999999999999E-4</v>
      </c>
      <c r="E1107" s="99">
        <v>3.4299999999999999E-4</v>
      </c>
      <c r="F1107" s="93">
        <v>100</v>
      </c>
      <c r="G1107" s="313"/>
      <c r="H1107" s="95"/>
    </row>
    <row r="1108" spans="1:8" ht="15" customHeight="1">
      <c r="A1108" s="997" t="s">
        <v>1143</v>
      </c>
      <c r="B1108" s="998" t="s">
        <v>1144</v>
      </c>
      <c r="C1108" s="90" t="s">
        <v>191</v>
      </c>
      <c r="D1108" s="103">
        <v>0</v>
      </c>
      <c r="E1108" s="104">
        <v>0</v>
      </c>
      <c r="F1108" s="999" t="s">
        <v>186</v>
      </c>
      <c r="G1108" s="1002"/>
      <c r="H1108" s="95"/>
    </row>
    <row r="1109" spans="1:8" ht="15" customHeight="1">
      <c r="A1109" s="997"/>
      <c r="B1109" s="998"/>
      <c r="C1109" s="142" t="s">
        <v>215</v>
      </c>
      <c r="D1109" s="106">
        <v>2.5300000000000002E-4</v>
      </c>
      <c r="E1109" s="107">
        <v>2.5300000000000002E-4</v>
      </c>
      <c r="F1109" s="999"/>
      <c r="G1109" s="1002"/>
    </row>
    <row r="1110" spans="1:8" ht="15" customHeight="1">
      <c r="A1110" s="997"/>
      <c r="B1110" s="998"/>
      <c r="C1110" s="105" t="s">
        <v>216</v>
      </c>
      <c r="D1110" s="106">
        <v>3.3799999999999998E-4</v>
      </c>
      <c r="E1110" s="107">
        <v>3.3799999999999998E-4</v>
      </c>
      <c r="F1110" s="999"/>
      <c r="G1110" s="1002"/>
    </row>
    <row r="1111" spans="1:8" ht="15" customHeight="1">
      <c r="A1111" s="997"/>
      <c r="B1111" s="998"/>
      <c r="C1111" s="142" t="s">
        <v>228</v>
      </c>
      <c r="D1111" s="106">
        <v>3.4200000000000002E-4</v>
      </c>
      <c r="E1111" s="107">
        <v>3.4200000000000002E-4</v>
      </c>
      <c r="F1111" s="999"/>
      <c r="G1111" s="1002"/>
    </row>
    <row r="1112" spans="1:8" ht="15" customHeight="1">
      <c r="A1112" s="997"/>
      <c r="B1112" s="998"/>
      <c r="C1112" s="105" t="s">
        <v>211</v>
      </c>
      <c r="D1112" s="109">
        <v>1.7899999999999999E-4</v>
      </c>
      <c r="E1112" s="110">
        <v>1.7899999999999999E-4</v>
      </c>
      <c r="F1112" s="999"/>
      <c r="G1112" s="1002"/>
    </row>
    <row r="1113" spans="1:8" ht="15" customHeight="1">
      <c r="A1113" s="88" t="s">
        <v>1145</v>
      </c>
      <c r="B1113" s="89" t="s">
        <v>1146</v>
      </c>
      <c r="C1113" s="97"/>
      <c r="D1113" s="98">
        <v>2.99E-4</v>
      </c>
      <c r="E1113" s="99">
        <v>2.99E-4</v>
      </c>
      <c r="F1113" s="93">
        <v>100</v>
      </c>
      <c r="G1113" s="313"/>
      <c r="H1113" s="95"/>
    </row>
    <row r="1114" spans="1:8" ht="15" customHeight="1">
      <c r="A1114" s="88" t="s">
        <v>1147</v>
      </c>
      <c r="B1114" s="89" t="s">
        <v>1148</v>
      </c>
      <c r="C1114" s="97"/>
      <c r="D1114" s="98">
        <v>5.2099999999999998E-4</v>
      </c>
      <c r="E1114" s="99">
        <v>5.2099999999999998E-4</v>
      </c>
      <c r="F1114" s="93">
        <v>100</v>
      </c>
      <c r="G1114" s="313"/>
      <c r="H1114" s="95"/>
    </row>
    <row r="1115" spans="1:8" ht="15" customHeight="1">
      <c r="A1115" s="88" t="s">
        <v>1149</v>
      </c>
      <c r="B1115" s="89" t="s">
        <v>1150</v>
      </c>
      <c r="C1115" s="97"/>
      <c r="D1115" s="98">
        <v>3.5300000000000002E-4</v>
      </c>
      <c r="E1115" s="235">
        <v>3.5300000000000002E-4</v>
      </c>
      <c r="F1115" s="93" t="s">
        <v>186</v>
      </c>
      <c r="G1115" s="313"/>
      <c r="H1115" s="95"/>
    </row>
    <row r="1116" spans="1:8" ht="15" customHeight="1">
      <c r="A1116" s="88" t="s">
        <v>1151</v>
      </c>
      <c r="B1116" s="89" t="s">
        <v>1152</v>
      </c>
      <c r="C1116" s="97"/>
      <c r="D1116" s="98" t="s">
        <v>521</v>
      </c>
      <c r="E1116" s="353" t="s">
        <v>521</v>
      </c>
      <c r="F1116" s="93" t="s">
        <v>186</v>
      </c>
      <c r="G1116" s="313"/>
      <c r="H1116" s="95"/>
    </row>
    <row r="1117" spans="1:8" ht="15" customHeight="1">
      <c r="A1117" s="88" t="s">
        <v>1153</v>
      </c>
      <c r="B1117" s="89" t="s">
        <v>1154</v>
      </c>
      <c r="C1117" s="97"/>
      <c r="D1117" s="98" t="s">
        <v>521</v>
      </c>
      <c r="E1117" s="353" t="s">
        <v>521</v>
      </c>
      <c r="F1117" s="93">
        <v>100</v>
      </c>
      <c r="G1117" s="313"/>
      <c r="H1117" s="95"/>
    </row>
    <row r="1118" spans="1:8" ht="15" customHeight="1">
      <c r="A1118" s="88" t="s">
        <v>1155</v>
      </c>
      <c r="B1118" s="89" t="s">
        <v>1156</v>
      </c>
      <c r="C1118" s="97"/>
      <c r="D1118" s="98">
        <v>4.3399999999999998E-4</v>
      </c>
      <c r="E1118" s="99">
        <v>4.3399999999999998E-4</v>
      </c>
      <c r="F1118" s="93">
        <v>100</v>
      </c>
      <c r="G1118" s="313"/>
      <c r="H1118" s="95"/>
    </row>
    <row r="1119" spans="1:8" ht="15" customHeight="1">
      <c r="A1119" s="997" t="s">
        <v>1157</v>
      </c>
      <c r="B1119" s="998" t="s">
        <v>1158</v>
      </c>
      <c r="C1119" s="102" t="s">
        <v>191</v>
      </c>
      <c r="D1119" s="103">
        <v>3.3199999999999999E-4</v>
      </c>
      <c r="E1119" s="104">
        <v>3.3199999999999999E-4</v>
      </c>
      <c r="F1119" s="999">
        <v>100</v>
      </c>
      <c r="G1119" s="1002"/>
      <c r="H1119" s="95"/>
    </row>
    <row r="1120" spans="1:8" ht="15" customHeight="1">
      <c r="A1120" s="997"/>
      <c r="B1120" s="998"/>
      <c r="C1120" s="105" t="s">
        <v>220</v>
      </c>
      <c r="D1120" s="106">
        <v>2.2900000000000001E-4</v>
      </c>
      <c r="E1120" s="107">
        <v>2.2900000000000001E-4</v>
      </c>
      <c r="F1120" s="999"/>
      <c r="G1120" s="1002"/>
    </row>
    <row r="1121" spans="1:8" ht="15" customHeight="1">
      <c r="A1121" s="997"/>
      <c r="B1121" s="998"/>
      <c r="C1121" s="108" t="s">
        <v>211</v>
      </c>
      <c r="D1121" s="200">
        <v>2.31E-4</v>
      </c>
      <c r="E1121" s="201">
        <v>2.31E-4</v>
      </c>
      <c r="F1121" s="999"/>
      <c r="G1121" s="1002"/>
    </row>
    <row r="1122" spans="1:8" ht="15" customHeight="1">
      <c r="A1122" s="88" t="s">
        <v>1159</v>
      </c>
      <c r="B1122" s="89" t="s">
        <v>1160</v>
      </c>
      <c r="C1122" s="97"/>
      <c r="D1122" s="98">
        <v>5.8500000000000002E-4</v>
      </c>
      <c r="E1122" s="99">
        <v>5.8500000000000002E-4</v>
      </c>
      <c r="F1122" s="93">
        <v>100</v>
      </c>
      <c r="G1122" s="313"/>
      <c r="H1122" s="95"/>
    </row>
    <row r="1123" spans="1:8" ht="15" customHeight="1">
      <c r="A1123" s="88" t="s">
        <v>1161</v>
      </c>
      <c r="B1123" s="89" t="s">
        <v>1162</v>
      </c>
      <c r="C1123" s="97"/>
      <c r="D1123" s="98">
        <v>5.1999999999999997E-5</v>
      </c>
      <c r="E1123" s="99">
        <v>5.1999999999999997E-5</v>
      </c>
      <c r="F1123" s="93">
        <v>100</v>
      </c>
      <c r="G1123" s="313"/>
      <c r="H1123" s="95"/>
    </row>
    <row r="1124" spans="1:8" ht="25.5" customHeight="1">
      <c r="A1124" s="88" t="s">
        <v>1163</v>
      </c>
      <c r="B1124" s="89" t="s">
        <v>1164</v>
      </c>
      <c r="C1124" s="97"/>
      <c r="D1124" s="98">
        <v>5.2400000000000005E-4</v>
      </c>
      <c r="E1124" s="99">
        <v>5.2400000000000005E-4</v>
      </c>
      <c r="F1124" s="93">
        <v>86.27274364979283</v>
      </c>
      <c r="G1124" s="313" t="s">
        <v>214</v>
      </c>
      <c r="H1124" s="95"/>
    </row>
    <row r="1125" spans="1:8" ht="15" customHeight="1">
      <c r="A1125" s="88" t="s">
        <v>1165</v>
      </c>
      <c r="B1125" s="89" t="s">
        <v>1166</v>
      </c>
      <c r="C1125" s="97"/>
      <c r="D1125" s="98">
        <v>4.44E-4</v>
      </c>
      <c r="E1125" s="235">
        <v>4.44E-4</v>
      </c>
      <c r="F1125" s="93">
        <v>100</v>
      </c>
      <c r="G1125" s="313"/>
      <c r="H1125" s="95"/>
    </row>
    <row r="1126" spans="1:8" ht="15" customHeight="1">
      <c r="A1126" s="88" t="s">
        <v>1167</v>
      </c>
      <c r="B1126" s="89" t="s">
        <v>1168</v>
      </c>
      <c r="C1126" s="97"/>
      <c r="D1126" s="98">
        <v>4.3899999999999999E-4</v>
      </c>
      <c r="E1126" s="235">
        <v>4.3899999999999999E-4</v>
      </c>
      <c r="F1126" s="93">
        <v>100</v>
      </c>
      <c r="G1126" s="313"/>
      <c r="H1126" s="95"/>
    </row>
    <row r="1127" spans="1:8" ht="15" customHeight="1">
      <c r="A1127" s="88" t="s">
        <v>1169</v>
      </c>
      <c r="B1127" s="89" t="s">
        <v>1170</v>
      </c>
      <c r="C1127" s="97"/>
      <c r="D1127" s="98">
        <v>3.4200000000000002E-4</v>
      </c>
      <c r="E1127" s="99">
        <v>3.4200000000000002E-4</v>
      </c>
      <c r="F1127" s="93">
        <v>100</v>
      </c>
      <c r="G1127" s="313"/>
      <c r="H1127" s="95"/>
    </row>
    <row r="1128" spans="1:8" ht="15" customHeight="1">
      <c r="A1128" s="997" t="s">
        <v>1171</v>
      </c>
      <c r="B1128" s="998" t="s">
        <v>1172</v>
      </c>
      <c r="C1128" s="102" t="s">
        <v>191</v>
      </c>
      <c r="D1128" s="103">
        <v>0</v>
      </c>
      <c r="E1128" s="104">
        <v>0</v>
      </c>
      <c r="F1128" s="999">
        <v>96.393140786828098</v>
      </c>
      <c r="G1128" s="1005" t="s">
        <v>1173</v>
      </c>
      <c r="H1128" s="95"/>
    </row>
    <row r="1129" spans="1:8" ht="15" customHeight="1">
      <c r="A1129" s="997"/>
      <c r="B1129" s="998"/>
      <c r="C1129" s="142" t="s">
        <v>203</v>
      </c>
      <c r="D1129" s="285">
        <v>4.2900000000000002E-4</v>
      </c>
      <c r="E1129" s="147">
        <v>4.2900000000000002E-4</v>
      </c>
      <c r="F1129" s="999"/>
      <c r="G1129" s="1005"/>
      <c r="H1129" s="95"/>
    </row>
    <row r="1130" spans="1:8">
      <c r="A1130" s="997"/>
      <c r="B1130" s="998"/>
      <c r="C1130" s="108" t="s">
        <v>211</v>
      </c>
      <c r="D1130" s="109">
        <v>1.0900000000000001E-4</v>
      </c>
      <c r="E1130" s="110">
        <v>1.0900000000000001E-4</v>
      </c>
      <c r="F1130" s="999"/>
      <c r="G1130" s="1005"/>
      <c r="H1130" s="95"/>
    </row>
    <row r="1131" spans="1:8" ht="15" customHeight="1">
      <c r="A1131" s="88" t="s">
        <v>1174</v>
      </c>
      <c r="B1131" s="89" t="s">
        <v>1175</v>
      </c>
      <c r="C1131" s="97"/>
      <c r="D1131" s="98">
        <v>5.2400000000000005E-4</v>
      </c>
      <c r="E1131" s="99">
        <v>5.2400000000000005E-4</v>
      </c>
      <c r="F1131" s="93">
        <v>100</v>
      </c>
      <c r="G1131" s="313"/>
      <c r="H1131" s="95"/>
    </row>
    <row r="1132" spans="1:8" ht="15" customHeight="1">
      <c r="A1132" s="88" t="s">
        <v>1176</v>
      </c>
      <c r="B1132" s="89" t="s">
        <v>1177</v>
      </c>
      <c r="C1132" s="97"/>
      <c r="D1132" s="98">
        <v>4.9600000000000002E-4</v>
      </c>
      <c r="E1132" s="99">
        <v>4.9600000000000002E-4</v>
      </c>
      <c r="F1132" s="93">
        <v>100</v>
      </c>
      <c r="G1132" s="313"/>
      <c r="H1132" s="95"/>
    </row>
    <row r="1133" spans="1:8" ht="15" customHeight="1">
      <c r="A1133" s="88" t="s">
        <v>1178</v>
      </c>
      <c r="B1133" s="89" t="s">
        <v>1179</v>
      </c>
      <c r="C1133" s="97"/>
      <c r="D1133" s="98">
        <v>0</v>
      </c>
      <c r="E1133" s="99">
        <v>0</v>
      </c>
      <c r="F1133" s="93">
        <v>100</v>
      </c>
      <c r="G1133" s="313"/>
      <c r="H1133" s="95"/>
    </row>
    <row r="1134" spans="1:8" ht="15" customHeight="1">
      <c r="A1134" s="997" t="s">
        <v>1180</v>
      </c>
      <c r="B1134" s="998" t="s">
        <v>1181</v>
      </c>
      <c r="C1134" s="102" t="s">
        <v>191</v>
      </c>
      <c r="D1134" s="103">
        <v>0</v>
      </c>
      <c r="E1134" s="104">
        <v>0</v>
      </c>
      <c r="F1134" s="999">
        <v>69.801576515357439</v>
      </c>
      <c r="G1134" s="1000" t="s">
        <v>214</v>
      </c>
      <c r="H1134" s="95"/>
    </row>
    <row r="1135" spans="1:8" ht="15" customHeight="1">
      <c r="A1135" s="997"/>
      <c r="B1135" s="998"/>
      <c r="C1135" s="139" t="s">
        <v>220</v>
      </c>
      <c r="D1135" s="140">
        <v>6.78E-4</v>
      </c>
      <c r="E1135" s="141">
        <v>6.78E-4</v>
      </c>
      <c r="F1135" s="999"/>
      <c r="G1135" s="1000"/>
      <c r="H1135" s="95"/>
    </row>
    <row r="1136" spans="1:8">
      <c r="A1136" s="997"/>
      <c r="B1136" s="998"/>
      <c r="C1136" s="199" t="s">
        <v>211</v>
      </c>
      <c r="D1136" s="282">
        <v>4.26E-4</v>
      </c>
      <c r="E1136" s="92">
        <v>4.26E-4</v>
      </c>
      <c r="F1136" s="999"/>
      <c r="G1136" s="1000"/>
      <c r="H1136" s="95"/>
    </row>
    <row r="1137" spans="1:8" ht="15" customHeight="1">
      <c r="A1137" s="88" t="s">
        <v>1182</v>
      </c>
      <c r="B1137" s="89" t="s">
        <v>1183</v>
      </c>
      <c r="C1137" s="97"/>
      <c r="D1137" s="98">
        <v>4.5100000000000001E-4</v>
      </c>
      <c r="E1137" s="235">
        <v>4.5100000000000001E-4</v>
      </c>
      <c r="F1137" s="93">
        <v>100</v>
      </c>
      <c r="G1137" s="313"/>
      <c r="H1137" s="95"/>
    </row>
    <row r="1138" spans="1:8" ht="15" customHeight="1">
      <c r="A1138" s="88" t="s">
        <v>1184</v>
      </c>
      <c r="B1138" s="89" t="s">
        <v>1185</v>
      </c>
      <c r="C1138" s="97"/>
      <c r="D1138" s="98">
        <v>0</v>
      </c>
      <c r="E1138" s="99">
        <v>0</v>
      </c>
      <c r="F1138" s="93">
        <v>100</v>
      </c>
      <c r="G1138" s="313"/>
      <c r="H1138" s="95"/>
    </row>
    <row r="1139" spans="1:8" ht="15" customHeight="1">
      <c r="A1139" s="88" t="s">
        <v>1186</v>
      </c>
      <c r="B1139" s="89" t="s">
        <v>1187</v>
      </c>
      <c r="C1139" s="97"/>
      <c r="D1139" s="98">
        <v>3.8000000000000002E-4</v>
      </c>
      <c r="E1139" s="92">
        <v>3.8000000000000002E-4</v>
      </c>
      <c r="F1139" s="93">
        <v>100</v>
      </c>
      <c r="G1139" s="313"/>
      <c r="H1139" s="95"/>
    </row>
    <row r="1140" spans="1:8" ht="15" customHeight="1">
      <c r="A1140" s="997" t="s">
        <v>1188</v>
      </c>
      <c r="B1140" s="998" t="s">
        <v>1189</v>
      </c>
      <c r="C1140" s="102" t="s">
        <v>191</v>
      </c>
      <c r="D1140" s="320">
        <v>0</v>
      </c>
      <c r="E1140" s="321">
        <v>0</v>
      </c>
      <c r="F1140" s="999">
        <v>100</v>
      </c>
      <c r="G1140" s="1002"/>
      <c r="H1140" s="95"/>
    </row>
    <row r="1141" spans="1:8" ht="15" customHeight="1">
      <c r="A1141" s="997"/>
      <c r="B1141" s="998"/>
      <c r="C1141" s="105" t="s">
        <v>215</v>
      </c>
      <c r="D1141" s="320">
        <v>2.5900000000000001E-4</v>
      </c>
      <c r="E1141" s="321">
        <v>2.5900000000000001E-4</v>
      </c>
      <c r="F1141" s="999"/>
      <c r="G1141" s="1002"/>
    </row>
    <row r="1142" spans="1:8" ht="15" customHeight="1">
      <c r="A1142" s="997"/>
      <c r="B1142" s="998"/>
      <c r="C1142" s="142" t="s">
        <v>242</v>
      </c>
      <c r="D1142" s="106">
        <v>4.1599999999999997E-4</v>
      </c>
      <c r="E1142" s="107">
        <v>4.1599999999999997E-4</v>
      </c>
      <c r="F1142" s="999"/>
      <c r="G1142" s="1002"/>
    </row>
    <row r="1143" spans="1:8" ht="15" customHeight="1">
      <c r="A1143" s="997"/>
      <c r="B1143" s="998"/>
      <c r="C1143" s="108" t="s">
        <v>211</v>
      </c>
      <c r="D1143" s="109">
        <v>3.0699999999999998E-4</v>
      </c>
      <c r="E1143" s="92">
        <v>3.0699999999999998E-4</v>
      </c>
      <c r="F1143" s="999"/>
      <c r="G1143" s="1002"/>
    </row>
    <row r="1144" spans="1:8" ht="15" customHeight="1">
      <c r="A1144" s="88" t="s">
        <v>1190</v>
      </c>
      <c r="B1144" s="89" t="s">
        <v>1191</v>
      </c>
      <c r="C1144" s="97"/>
      <c r="D1144" s="98">
        <v>5.2800000000000004E-4</v>
      </c>
      <c r="E1144" s="99">
        <v>5.2800000000000004E-4</v>
      </c>
      <c r="F1144" s="93">
        <v>100</v>
      </c>
      <c r="G1144" s="313"/>
      <c r="H1144" s="95"/>
    </row>
    <row r="1145" spans="1:8" ht="15" customHeight="1">
      <c r="A1145" s="88" t="s">
        <v>1192</v>
      </c>
      <c r="B1145" s="89" t="s">
        <v>1193</v>
      </c>
      <c r="C1145" s="97"/>
      <c r="D1145" s="98">
        <v>4.7800000000000002E-4</v>
      </c>
      <c r="E1145" s="99">
        <v>4.7800000000000002E-4</v>
      </c>
      <c r="F1145" s="93">
        <v>100</v>
      </c>
      <c r="G1145" s="313"/>
      <c r="H1145" s="95"/>
    </row>
    <row r="1146" spans="1:8" ht="15" customHeight="1">
      <c r="A1146" s="88" t="s">
        <v>1194</v>
      </c>
      <c r="B1146" s="89" t="s">
        <v>1195</v>
      </c>
      <c r="C1146" s="97"/>
      <c r="D1146" s="98">
        <v>4.7100000000000001E-4</v>
      </c>
      <c r="E1146" s="92">
        <v>4.7100000000000001E-4</v>
      </c>
      <c r="F1146" s="93">
        <v>100</v>
      </c>
      <c r="G1146" s="313"/>
      <c r="H1146" s="95"/>
    </row>
    <row r="1147" spans="1:8" ht="15" customHeight="1">
      <c r="A1147" s="88" t="s">
        <v>1196</v>
      </c>
      <c r="B1147" s="89" t="s">
        <v>1197</v>
      </c>
      <c r="C1147" s="97"/>
      <c r="D1147" s="98">
        <v>4.84E-4</v>
      </c>
      <c r="E1147" s="235">
        <v>4.84E-4</v>
      </c>
      <c r="F1147" s="93">
        <v>100</v>
      </c>
      <c r="G1147" s="313"/>
      <c r="H1147" s="95"/>
    </row>
    <row r="1148" spans="1:8" ht="15" customHeight="1">
      <c r="A1148" s="88" t="s">
        <v>1198</v>
      </c>
      <c r="B1148" s="89" t="s">
        <v>1199</v>
      </c>
      <c r="C1148" s="97"/>
      <c r="D1148" s="98">
        <v>4.4000000000000002E-4</v>
      </c>
      <c r="E1148" s="99">
        <v>4.4000000000000002E-4</v>
      </c>
      <c r="F1148" s="93">
        <v>100</v>
      </c>
      <c r="G1148" s="313"/>
      <c r="H1148" s="95"/>
    </row>
    <row r="1149" spans="1:8" ht="15" customHeight="1">
      <c r="A1149" s="997" t="s">
        <v>1200</v>
      </c>
      <c r="B1149" s="998" t="s">
        <v>1201</v>
      </c>
      <c r="C1149" s="102" t="s">
        <v>191</v>
      </c>
      <c r="D1149" s="103">
        <v>0</v>
      </c>
      <c r="E1149" s="104">
        <v>0</v>
      </c>
      <c r="F1149" s="999">
        <v>100</v>
      </c>
      <c r="G1149" s="1002"/>
      <c r="H1149" s="95"/>
    </row>
    <row r="1150" spans="1:8" ht="15" customHeight="1">
      <c r="A1150" s="997"/>
      <c r="B1150" s="998"/>
      <c r="C1150" s="139" t="s">
        <v>220</v>
      </c>
      <c r="D1150" s="106">
        <v>1.94E-4</v>
      </c>
      <c r="E1150" s="107">
        <v>1.94E-4</v>
      </c>
      <c r="F1150" s="999"/>
      <c r="G1150" s="1002"/>
    </row>
    <row r="1151" spans="1:8" ht="15" customHeight="1">
      <c r="A1151" s="997"/>
      <c r="B1151" s="998"/>
      <c r="C1151" s="199" t="s">
        <v>211</v>
      </c>
      <c r="D1151" s="200">
        <v>1.93E-4</v>
      </c>
      <c r="E1151" s="201">
        <v>1.93E-4</v>
      </c>
      <c r="F1151" s="999"/>
      <c r="G1151" s="1002"/>
    </row>
    <row r="1152" spans="1:8" ht="15" customHeight="1">
      <c r="A1152" s="88" t="s">
        <v>1202</v>
      </c>
      <c r="B1152" s="89" t="s">
        <v>1203</v>
      </c>
      <c r="C1152" s="179"/>
      <c r="D1152" s="282">
        <v>0</v>
      </c>
      <c r="E1152" s="92">
        <v>0</v>
      </c>
      <c r="F1152" s="93">
        <v>100</v>
      </c>
      <c r="G1152" s="313"/>
      <c r="H1152" s="95"/>
    </row>
    <row r="1153" spans="1:8">
      <c r="A1153" s="88" t="s">
        <v>1204</v>
      </c>
      <c r="B1153" s="89" t="s">
        <v>1205</v>
      </c>
      <c r="C1153" s="97"/>
      <c r="D1153" s="98">
        <v>4.8799999999999999E-4</v>
      </c>
      <c r="E1153" s="99">
        <v>4.8799999999999999E-4</v>
      </c>
      <c r="F1153" s="93">
        <v>100</v>
      </c>
      <c r="G1153" s="313"/>
      <c r="H1153" s="95"/>
    </row>
    <row r="1154" spans="1:8" ht="15" customHeight="1">
      <c r="A1154" s="88" t="s">
        <v>1206</v>
      </c>
      <c r="B1154" s="89" t="s">
        <v>1207</v>
      </c>
      <c r="C1154" s="97"/>
      <c r="D1154" s="98">
        <v>2.4600000000000002E-4</v>
      </c>
      <c r="E1154" s="99">
        <v>2.4600000000000002E-4</v>
      </c>
      <c r="F1154" s="93">
        <v>100</v>
      </c>
      <c r="G1154" s="313"/>
      <c r="H1154" s="95"/>
    </row>
    <row r="1155" spans="1:8" ht="15" customHeight="1">
      <c r="A1155" s="88" t="s">
        <v>1208</v>
      </c>
      <c r="B1155" s="89" t="s">
        <v>1209</v>
      </c>
      <c r="C1155" s="90"/>
      <c r="D1155" s="227">
        <v>4.3800000000000002E-4</v>
      </c>
      <c r="E1155" s="146">
        <v>4.3800000000000002E-4</v>
      </c>
      <c r="F1155" s="93">
        <v>100</v>
      </c>
      <c r="G1155" s="313"/>
      <c r="H1155" s="95"/>
    </row>
    <row r="1156" spans="1:8" ht="15" customHeight="1">
      <c r="A1156" s="997" t="s">
        <v>1210</v>
      </c>
      <c r="B1156" s="998" t="s">
        <v>1211</v>
      </c>
      <c r="C1156" s="289" t="s">
        <v>191</v>
      </c>
      <c r="D1156" s="181">
        <v>4.7399999999999997E-4</v>
      </c>
      <c r="E1156" s="220">
        <v>4.7399999999999997E-4</v>
      </c>
      <c r="F1156" s="999">
        <v>86.926788833298801</v>
      </c>
      <c r="G1156" s="1002" t="s">
        <v>1212</v>
      </c>
      <c r="H1156" s="95"/>
    </row>
    <row r="1157" spans="1:8" ht="15" customHeight="1">
      <c r="A1157" s="997"/>
      <c r="B1157" s="998"/>
      <c r="C1157" s="126" t="s">
        <v>220</v>
      </c>
      <c r="D1157" s="182">
        <v>6.0400000000000004E-4</v>
      </c>
      <c r="E1157" s="127">
        <v>6.0400000000000004E-4</v>
      </c>
      <c r="F1157" s="999"/>
      <c r="G1157" s="1002"/>
      <c r="H1157" s="95"/>
    </row>
    <row r="1158" spans="1:8" ht="15" customHeight="1">
      <c r="A1158" s="997"/>
      <c r="B1158" s="998"/>
      <c r="C1158" s="157" t="s">
        <v>211</v>
      </c>
      <c r="D1158" s="129">
        <v>5.9699999999999998E-4</v>
      </c>
      <c r="E1158" s="130">
        <v>5.9699999999999998E-4</v>
      </c>
      <c r="F1158" s="999"/>
      <c r="G1158" s="1002"/>
      <c r="H1158" s="95"/>
    </row>
    <row r="1159" spans="1:8" ht="15" customHeight="1">
      <c r="A1159" s="88" t="s">
        <v>1213</v>
      </c>
      <c r="B1159" s="89" t="s">
        <v>1214</v>
      </c>
      <c r="C1159" s="179"/>
      <c r="D1159" s="282">
        <v>5.7600000000000001E-4</v>
      </c>
      <c r="E1159" s="92">
        <v>5.7600000000000001E-4</v>
      </c>
      <c r="F1159" s="93">
        <v>100</v>
      </c>
      <c r="G1159" s="313"/>
    </row>
    <row r="1160" spans="1:8" ht="15" customHeight="1">
      <c r="A1160" s="88" t="s">
        <v>1215</v>
      </c>
      <c r="B1160" s="89" t="s">
        <v>1216</v>
      </c>
      <c r="C1160" s="97"/>
      <c r="D1160" s="98">
        <v>6.0499999999999996E-4</v>
      </c>
      <c r="E1160" s="99">
        <v>6.0499999999999996E-4</v>
      </c>
      <c r="F1160" s="93">
        <v>100</v>
      </c>
      <c r="G1160" s="313"/>
    </row>
    <row r="1161" spans="1:8" ht="15" customHeight="1">
      <c r="A1161" s="88" t="s">
        <v>1217</v>
      </c>
      <c r="B1161" s="89" t="s">
        <v>1218</v>
      </c>
      <c r="C1161" s="97"/>
      <c r="D1161" s="98">
        <v>6.11E-4</v>
      </c>
      <c r="E1161" s="99">
        <v>6.11E-4</v>
      </c>
      <c r="F1161" s="93">
        <v>100</v>
      </c>
      <c r="G1161" s="313"/>
    </row>
    <row r="1162" spans="1:8" ht="15" customHeight="1">
      <c r="A1162" s="88" t="s">
        <v>1219</v>
      </c>
      <c r="B1162" s="89" t="s">
        <v>1220</v>
      </c>
      <c r="C1162" s="97"/>
      <c r="D1162" s="376">
        <v>5.9299999999999999E-4</v>
      </c>
      <c r="E1162" s="99">
        <v>5.9299999999999999E-4</v>
      </c>
      <c r="F1162" s="93">
        <v>100</v>
      </c>
      <c r="G1162" s="313"/>
    </row>
    <row r="1163" spans="1:8" ht="15" customHeight="1">
      <c r="A1163" s="88" t="s">
        <v>1221</v>
      </c>
      <c r="B1163" s="89" t="s">
        <v>1222</v>
      </c>
      <c r="C1163" s="97"/>
      <c r="D1163" s="98">
        <v>4.2499999999999998E-4</v>
      </c>
      <c r="E1163" s="99">
        <v>4.2499999999999998E-4</v>
      </c>
      <c r="F1163" s="93">
        <v>100</v>
      </c>
      <c r="G1163" s="313"/>
    </row>
    <row r="1164" spans="1:8" ht="15" customHeight="1">
      <c r="A1164" s="88" t="s">
        <v>1223</v>
      </c>
      <c r="B1164" s="89" t="s">
        <v>1224</v>
      </c>
      <c r="C1164" s="97"/>
      <c r="D1164" s="98">
        <v>4.5100000000000001E-4</v>
      </c>
      <c r="E1164" s="353">
        <v>4.5100000000000001E-4</v>
      </c>
      <c r="F1164" s="93">
        <v>100</v>
      </c>
      <c r="G1164" s="313"/>
    </row>
    <row r="1165" spans="1:8" ht="15" customHeight="1">
      <c r="A1165" s="88" t="s">
        <v>1225</v>
      </c>
      <c r="B1165" s="89" t="s">
        <v>1226</v>
      </c>
      <c r="C1165" s="97"/>
      <c r="D1165" s="345">
        <v>5.7799999999999995E-4</v>
      </c>
      <c r="E1165" s="262">
        <v>5.7799999999999995E-4</v>
      </c>
      <c r="F1165" s="93">
        <v>100</v>
      </c>
      <c r="G1165" s="313"/>
    </row>
    <row r="1166" spans="1:8" ht="15" customHeight="1">
      <c r="A1166" s="88" t="s">
        <v>1227</v>
      </c>
      <c r="B1166" s="89" t="s">
        <v>1228</v>
      </c>
      <c r="C1166" s="97"/>
      <c r="D1166" s="98">
        <v>4.06E-4</v>
      </c>
      <c r="E1166" s="235">
        <v>4.06E-4</v>
      </c>
      <c r="F1166" s="93">
        <v>100</v>
      </c>
      <c r="G1166" s="313"/>
    </row>
    <row r="1167" spans="1:8" ht="15" customHeight="1">
      <c r="A1167" s="88" t="s">
        <v>1229</v>
      </c>
      <c r="B1167" s="89" t="s">
        <v>1230</v>
      </c>
      <c r="C1167" s="97"/>
      <c r="D1167" s="98">
        <v>3.3399999999999999E-4</v>
      </c>
      <c r="E1167" s="235">
        <v>3.3399999999999999E-4</v>
      </c>
      <c r="F1167" s="93">
        <v>100</v>
      </c>
      <c r="G1167" s="313"/>
    </row>
    <row r="1168" spans="1:8" ht="15" customHeight="1">
      <c r="A1168" s="88" t="s">
        <v>1231</v>
      </c>
      <c r="B1168" s="89" t="s">
        <v>1232</v>
      </c>
      <c r="C1168" s="97"/>
      <c r="D1168" s="98">
        <v>5.8299999999999997E-4</v>
      </c>
      <c r="E1168" s="235">
        <v>5.8299999999999997E-4</v>
      </c>
      <c r="F1168" s="93">
        <v>100</v>
      </c>
      <c r="G1168" s="313"/>
    </row>
    <row r="1169" spans="1:9" ht="15" customHeight="1">
      <c r="A1169" s="88" t="s">
        <v>1233</v>
      </c>
      <c r="B1169" s="89" t="s">
        <v>1234</v>
      </c>
      <c r="C1169" s="97"/>
      <c r="D1169" s="98">
        <v>4.8000000000000001E-4</v>
      </c>
      <c r="E1169" s="235">
        <v>4.8000000000000001E-4</v>
      </c>
      <c r="F1169" s="93">
        <v>100</v>
      </c>
      <c r="G1169" s="313"/>
    </row>
    <row r="1170" spans="1:9" ht="15" customHeight="1">
      <c r="A1170" s="88" t="s">
        <v>1235</v>
      </c>
      <c r="B1170" s="89" t="s">
        <v>1236</v>
      </c>
      <c r="C1170" s="97"/>
      <c r="D1170" s="98">
        <v>4.3199999999999998E-4</v>
      </c>
      <c r="E1170" s="235">
        <v>4.3199999999999998E-4</v>
      </c>
      <c r="F1170" s="93">
        <v>100</v>
      </c>
      <c r="G1170" s="313"/>
    </row>
    <row r="1171" spans="1:9" ht="15" customHeight="1">
      <c r="A1171" s="88" t="s">
        <v>1237</v>
      </c>
      <c r="B1171" s="89" t="s">
        <v>1238</v>
      </c>
      <c r="C1171" s="97"/>
      <c r="D1171" s="98">
        <v>4.6500000000000003E-4</v>
      </c>
      <c r="E1171" s="235">
        <v>4.6500000000000003E-4</v>
      </c>
      <c r="F1171" s="93">
        <v>100</v>
      </c>
      <c r="G1171" s="313"/>
    </row>
    <row r="1172" spans="1:9" ht="15" customHeight="1">
      <c r="A1172" s="88" t="s">
        <v>1239</v>
      </c>
      <c r="B1172" s="89" t="s">
        <v>1240</v>
      </c>
      <c r="C1172" s="90"/>
      <c r="D1172" s="227">
        <v>4.0900000000000002E-4</v>
      </c>
      <c r="E1172" s="146">
        <v>4.0900000000000002E-4</v>
      </c>
      <c r="F1172" s="93">
        <v>100</v>
      </c>
      <c r="G1172" s="313"/>
    </row>
    <row r="1173" spans="1:9" ht="15" customHeight="1">
      <c r="A1173" s="997" t="s">
        <v>1241</v>
      </c>
      <c r="B1173" s="997" t="s">
        <v>1242</v>
      </c>
      <c r="C1173" s="102" t="s">
        <v>191</v>
      </c>
      <c r="D1173" s="197">
        <v>0</v>
      </c>
      <c r="E1173" s="198">
        <v>0</v>
      </c>
      <c r="F1173" s="999">
        <v>100</v>
      </c>
      <c r="G1173" s="1002"/>
    </row>
    <row r="1174" spans="1:9" ht="15" customHeight="1">
      <c r="A1174" s="997"/>
      <c r="B1174" s="998" t="s">
        <v>1020</v>
      </c>
      <c r="C1174" s="143" t="s">
        <v>203</v>
      </c>
      <c r="D1174" s="106">
        <v>1.65E-4</v>
      </c>
      <c r="E1174" s="107">
        <v>1.65E-4</v>
      </c>
      <c r="F1174" s="999"/>
      <c r="G1174" s="1002"/>
    </row>
    <row r="1175" spans="1:9" ht="15" customHeight="1">
      <c r="A1175" s="997"/>
      <c r="B1175" s="998"/>
      <c r="C1175" s="178" t="s">
        <v>380</v>
      </c>
      <c r="D1175" s="106">
        <v>3.86E-4</v>
      </c>
      <c r="E1175" s="107">
        <v>3.86E-4</v>
      </c>
      <c r="F1175" s="999"/>
      <c r="G1175" s="1002"/>
    </row>
    <row r="1176" spans="1:9" ht="15" customHeight="1">
      <c r="A1176" s="997"/>
      <c r="B1176" s="998" t="s">
        <v>1020</v>
      </c>
      <c r="C1176" s="108" t="s">
        <v>211</v>
      </c>
      <c r="D1176" s="200">
        <v>7.1000000000000005E-5</v>
      </c>
      <c r="E1176" s="201">
        <v>7.1000000000000005E-5</v>
      </c>
      <c r="F1176" s="999"/>
      <c r="G1176" s="1002"/>
    </row>
    <row r="1177" spans="1:9" ht="15" customHeight="1">
      <c r="A1177" s="1004" t="s">
        <v>1243</v>
      </c>
      <c r="B1177" s="998" t="s">
        <v>1244</v>
      </c>
      <c r="C1177" s="102" t="s">
        <v>191</v>
      </c>
      <c r="D1177" s="140">
        <v>0</v>
      </c>
      <c r="E1177" s="141">
        <v>0</v>
      </c>
      <c r="F1177" s="999">
        <v>100</v>
      </c>
      <c r="G1177" s="1002"/>
    </row>
    <row r="1178" spans="1:9" ht="15" customHeight="1">
      <c r="A1178" s="1004"/>
      <c r="B1178" s="998"/>
      <c r="C1178" s="139" t="s">
        <v>220</v>
      </c>
      <c r="D1178" s="140">
        <v>5.2899999999999996E-4</v>
      </c>
      <c r="E1178" s="141">
        <v>5.2899999999999996E-4</v>
      </c>
      <c r="F1178" s="999"/>
      <c r="G1178" s="1002"/>
      <c r="I1178" s="314"/>
    </row>
    <row r="1179" spans="1:9" ht="15" customHeight="1">
      <c r="A1179" s="1004"/>
      <c r="B1179" s="998"/>
      <c r="C1179" s="179" t="s">
        <v>211</v>
      </c>
      <c r="D1179" s="282">
        <v>5.2800000000000004E-4</v>
      </c>
      <c r="E1179" s="92">
        <v>5.2800000000000004E-4</v>
      </c>
      <c r="F1179" s="999"/>
      <c r="G1179" s="1002"/>
    </row>
    <row r="1180" spans="1:9" ht="15" customHeight="1">
      <c r="A1180" s="88" t="s">
        <v>1245</v>
      </c>
      <c r="B1180" s="89" t="s">
        <v>1246</v>
      </c>
      <c r="C1180" s="97"/>
      <c r="D1180" s="98">
        <v>4.5399999999999998E-4</v>
      </c>
      <c r="E1180" s="235">
        <v>4.5399999999999998E-4</v>
      </c>
      <c r="F1180" s="93">
        <v>100</v>
      </c>
      <c r="G1180" s="313"/>
    </row>
    <row r="1181" spans="1:9" ht="15" customHeight="1">
      <c r="A1181" s="88" t="s">
        <v>1247</v>
      </c>
      <c r="B1181" s="89" t="s">
        <v>1248</v>
      </c>
      <c r="C1181" s="97"/>
      <c r="D1181" s="98">
        <v>0</v>
      </c>
      <c r="E1181" s="235">
        <v>0</v>
      </c>
      <c r="F1181" s="93">
        <v>100</v>
      </c>
      <c r="G1181" s="313"/>
    </row>
    <row r="1182" spans="1:9" ht="15" customHeight="1">
      <c r="A1182" s="88" t="s">
        <v>1249</v>
      </c>
      <c r="B1182" s="89" t="s">
        <v>1250</v>
      </c>
      <c r="C1182" s="97"/>
      <c r="D1182" s="98">
        <v>5.5699999999999999E-4</v>
      </c>
      <c r="E1182" s="235">
        <v>5.5699999999999999E-4</v>
      </c>
      <c r="F1182" s="93">
        <v>100</v>
      </c>
      <c r="G1182" s="313"/>
    </row>
    <row r="1183" spans="1:9" ht="26">
      <c r="A1183" s="88" t="s">
        <v>1251</v>
      </c>
      <c r="B1183" s="89" t="s">
        <v>1252</v>
      </c>
      <c r="C1183" s="97"/>
      <c r="D1183" s="98">
        <v>0</v>
      </c>
      <c r="E1183" s="235">
        <v>0</v>
      </c>
      <c r="F1183" s="93">
        <v>95.93</v>
      </c>
      <c r="G1183" s="313" t="s">
        <v>364</v>
      </c>
    </row>
    <row r="1184" spans="1:9" ht="26">
      <c r="A1184" s="88" t="s">
        <v>1253</v>
      </c>
      <c r="B1184" s="89" t="s">
        <v>1254</v>
      </c>
      <c r="C1184" s="97"/>
      <c r="D1184" s="98">
        <v>5.9299999999999999E-4</v>
      </c>
      <c r="E1184" s="235">
        <v>5.9299999999999999E-4</v>
      </c>
      <c r="F1184" s="93">
        <v>70.91</v>
      </c>
      <c r="G1184" s="375" t="s">
        <v>364</v>
      </c>
    </row>
    <row r="1185" spans="1:7" ht="15" customHeight="1">
      <c r="A1185" s="88" t="s">
        <v>1255</v>
      </c>
      <c r="B1185" s="89" t="s">
        <v>1256</v>
      </c>
      <c r="C1185" s="90"/>
      <c r="D1185" s="214">
        <v>1.02E-4</v>
      </c>
      <c r="E1185" s="284">
        <v>1.02E-4</v>
      </c>
      <c r="F1185" s="93">
        <v>100</v>
      </c>
      <c r="G1185" s="313"/>
    </row>
    <row r="1186" spans="1:7" ht="15" customHeight="1">
      <c r="A1186" s="997" t="s">
        <v>1257</v>
      </c>
      <c r="B1186" s="998" t="s">
        <v>1258</v>
      </c>
      <c r="C1186" s="102" t="s">
        <v>191</v>
      </c>
      <c r="D1186" s="283">
        <v>0</v>
      </c>
      <c r="E1186" s="284">
        <v>0</v>
      </c>
      <c r="F1186" s="999">
        <v>1.17</v>
      </c>
      <c r="G1186" s="1002" t="s">
        <v>364</v>
      </c>
    </row>
    <row r="1187" spans="1:7" ht="15" customHeight="1">
      <c r="A1187" s="997"/>
      <c r="B1187" s="998"/>
      <c r="C1187" s="139" t="s">
        <v>220</v>
      </c>
      <c r="D1187" s="106">
        <v>4.06E-4</v>
      </c>
      <c r="E1187" s="107">
        <v>4.06E-4</v>
      </c>
      <c r="F1187" s="999"/>
      <c r="G1187" s="1002"/>
    </row>
    <row r="1188" spans="1:7" ht="15" customHeight="1">
      <c r="A1188" s="997"/>
      <c r="B1188" s="998"/>
      <c r="C1188" s="105" t="s">
        <v>211</v>
      </c>
      <c r="D1188" s="119">
        <v>3.8299999999999999E-4</v>
      </c>
      <c r="E1188" s="147">
        <v>3.8299999999999999E-4</v>
      </c>
      <c r="F1188" s="999"/>
      <c r="G1188" s="1002"/>
    </row>
    <row r="1189" spans="1:7" ht="15" customHeight="1">
      <c r="A1189" s="997" t="s">
        <v>1259</v>
      </c>
      <c r="B1189" s="998" t="s">
        <v>1260</v>
      </c>
      <c r="C1189" s="289" t="s">
        <v>191</v>
      </c>
      <c r="D1189" s="181">
        <v>0</v>
      </c>
      <c r="E1189" s="220">
        <v>0</v>
      </c>
      <c r="F1189" s="999" t="s">
        <v>186</v>
      </c>
      <c r="G1189" s="1003"/>
    </row>
    <row r="1190" spans="1:7" ht="15" customHeight="1">
      <c r="A1190" s="997"/>
      <c r="B1190" s="998"/>
      <c r="C1190" s="126" t="s">
        <v>220</v>
      </c>
      <c r="D1190" s="182">
        <v>5.7000000000000003E-5</v>
      </c>
      <c r="E1190" s="127">
        <v>5.7000000000000003E-5</v>
      </c>
      <c r="F1190" s="999"/>
      <c r="G1190" s="1003"/>
    </row>
    <row r="1191" spans="1:7" ht="15" customHeight="1">
      <c r="A1191" s="997"/>
      <c r="B1191" s="998"/>
      <c r="C1191" s="157" t="s">
        <v>211</v>
      </c>
      <c r="D1191" s="129">
        <v>1.0000000000000001E-5</v>
      </c>
      <c r="E1191" s="130">
        <v>1.0000000000000001E-5</v>
      </c>
      <c r="F1191" s="999"/>
      <c r="G1191" s="1003"/>
    </row>
    <row r="1192" spans="1:7" ht="15" customHeight="1">
      <c r="A1192" s="88" t="s">
        <v>1261</v>
      </c>
      <c r="B1192" s="89" t="s">
        <v>1262</v>
      </c>
      <c r="C1192" s="179"/>
      <c r="D1192" s="282">
        <v>4.9700000000000005E-4</v>
      </c>
      <c r="E1192" s="92">
        <v>4.9700000000000005E-4</v>
      </c>
      <c r="F1192" s="93">
        <v>100</v>
      </c>
      <c r="G1192" s="313"/>
    </row>
    <row r="1193" spans="1:7" ht="15" customHeight="1">
      <c r="A1193" s="88" t="s">
        <v>1263</v>
      </c>
      <c r="B1193" s="89" t="s">
        <v>1264</v>
      </c>
      <c r="C1193" s="97"/>
      <c r="D1193" s="98">
        <v>4.5600000000000003E-4</v>
      </c>
      <c r="E1193" s="235">
        <v>4.5600000000000003E-4</v>
      </c>
      <c r="F1193" s="93">
        <v>100</v>
      </c>
      <c r="G1193" s="313"/>
    </row>
    <row r="1194" spans="1:7" ht="15" customHeight="1">
      <c r="A1194" s="997" t="s">
        <v>1265</v>
      </c>
      <c r="B1194" s="998" t="s">
        <v>1266</v>
      </c>
      <c r="C1194" s="90" t="s">
        <v>191</v>
      </c>
      <c r="D1194" s="283">
        <v>0</v>
      </c>
      <c r="E1194" s="284">
        <v>0</v>
      </c>
      <c r="F1194" s="999">
        <v>100</v>
      </c>
      <c r="G1194" s="313"/>
    </row>
    <row r="1195" spans="1:7" ht="15" customHeight="1">
      <c r="A1195" s="997"/>
      <c r="B1195" s="998"/>
      <c r="C1195" s="118" t="s">
        <v>220</v>
      </c>
      <c r="D1195" s="106">
        <v>3.86E-4</v>
      </c>
      <c r="E1195" s="107">
        <v>3.86E-4</v>
      </c>
      <c r="F1195" s="999"/>
      <c r="G1195" s="313"/>
    </row>
    <row r="1196" spans="1:7" s="378" customFormat="1" ht="15" customHeight="1">
      <c r="A1196" s="997"/>
      <c r="B1196" s="998"/>
      <c r="C1196" s="108" t="s">
        <v>211</v>
      </c>
      <c r="D1196" s="109">
        <v>3.8499999999999998E-4</v>
      </c>
      <c r="E1196" s="92">
        <v>3.8499999999999998E-4</v>
      </c>
      <c r="F1196" s="999"/>
      <c r="G1196" s="377"/>
    </row>
    <row r="1197" spans="1:7" ht="15" customHeight="1">
      <c r="A1197" s="88" t="s">
        <v>1267</v>
      </c>
      <c r="B1197" s="89" t="s">
        <v>1268</v>
      </c>
      <c r="C1197" s="90"/>
      <c r="D1197" s="227">
        <v>4.46E-4</v>
      </c>
      <c r="E1197" s="146">
        <v>4.46E-4</v>
      </c>
      <c r="F1197" s="93">
        <v>100</v>
      </c>
      <c r="G1197" s="313"/>
    </row>
    <row r="1198" spans="1:7" ht="15" customHeight="1">
      <c r="A1198" s="997" t="s">
        <v>1269</v>
      </c>
      <c r="B1198" s="998" t="s">
        <v>1270</v>
      </c>
      <c r="C1198" s="289" t="s">
        <v>191</v>
      </c>
      <c r="D1198" s="181">
        <v>0</v>
      </c>
      <c r="E1198" s="220">
        <v>0</v>
      </c>
      <c r="F1198" s="999">
        <v>100</v>
      </c>
      <c r="G1198" s="1001"/>
    </row>
    <row r="1199" spans="1:7" ht="15" customHeight="1">
      <c r="A1199" s="997"/>
      <c r="B1199" s="998"/>
      <c r="C1199" s="157" t="s">
        <v>211</v>
      </c>
      <c r="D1199" s="129">
        <v>0</v>
      </c>
      <c r="E1199" s="130">
        <v>0</v>
      </c>
      <c r="F1199" s="999"/>
      <c r="G1199" s="1001"/>
    </row>
    <row r="1200" spans="1:7" ht="15" customHeight="1">
      <c r="A1200" s="997" t="s">
        <v>1271</v>
      </c>
      <c r="B1200" s="998" t="s">
        <v>1272</v>
      </c>
      <c r="C1200" s="177" t="s">
        <v>191</v>
      </c>
      <c r="D1200" s="320">
        <v>0</v>
      </c>
      <c r="E1200" s="321">
        <v>0</v>
      </c>
      <c r="F1200" s="999">
        <v>100</v>
      </c>
      <c r="G1200" s="1002"/>
    </row>
    <row r="1201" spans="1:7" ht="15" customHeight="1">
      <c r="A1201" s="997"/>
      <c r="B1201" s="998"/>
      <c r="C1201" s="105" t="s">
        <v>215</v>
      </c>
      <c r="D1201" s="106">
        <v>0</v>
      </c>
      <c r="E1201" s="107">
        <v>0</v>
      </c>
      <c r="F1201" s="999"/>
      <c r="G1201" s="1002"/>
    </row>
    <row r="1202" spans="1:7" ht="15" customHeight="1">
      <c r="A1202" s="997"/>
      <c r="B1202" s="998"/>
      <c r="C1202" s="108" t="s">
        <v>211</v>
      </c>
      <c r="D1202" s="196">
        <v>0</v>
      </c>
      <c r="E1202" s="147">
        <v>0</v>
      </c>
      <c r="F1202" s="999"/>
      <c r="G1202" s="1002"/>
    </row>
    <row r="1203" spans="1:7" ht="15" customHeight="1">
      <c r="A1203" s="88" t="s">
        <v>1273</v>
      </c>
      <c r="B1203" s="89" t="s">
        <v>1274</v>
      </c>
      <c r="C1203" s="379"/>
      <c r="D1203" s="98">
        <v>5.9199999999999997E-4</v>
      </c>
      <c r="E1203" s="235">
        <v>5.9199999999999997E-4</v>
      </c>
      <c r="F1203" s="93">
        <v>100</v>
      </c>
      <c r="G1203" s="375"/>
    </row>
    <row r="1204" spans="1:7" ht="15" customHeight="1">
      <c r="A1204" s="997" t="s">
        <v>1275</v>
      </c>
      <c r="B1204" s="998" t="s">
        <v>1276</v>
      </c>
      <c r="C1204" s="102" t="s">
        <v>191</v>
      </c>
      <c r="D1204" s="103">
        <v>0</v>
      </c>
      <c r="E1204" s="104">
        <v>0</v>
      </c>
      <c r="F1204" s="999" t="s">
        <v>186</v>
      </c>
      <c r="G1204" s="1000"/>
    </row>
    <row r="1205" spans="1:7" ht="15" customHeight="1">
      <c r="A1205" s="997"/>
      <c r="B1205" s="998"/>
      <c r="C1205" s="380" t="s">
        <v>211</v>
      </c>
      <c r="D1205" s="91">
        <v>0</v>
      </c>
      <c r="E1205" s="147">
        <v>0</v>
      </c>
      <c r="F1205" s="999"/>
      <c r="G1205" s="1000"/>
    </row>
    <row r="1206" spans="1:7" ht="15" customHeight="1">
      <c r="A1206" s="88" t="s">
        <v>1277</v>
      </c>
      <c r="B1206" s="89" t="s">
        <v>1278</v>
      </c>
      <c r="C1206" s="346"/>
      <c r="D1206" s="347">
        <v>4.6299999999999998E-4</v>
      </c>
      <c r="E1206" s="237">
        <v>4.6299999999999998E-4</v>
      </c>
      <c r="F1206" s="93">
        <v>100</v>
      </c>
      <c r="G1206" s="375"/>
    </row>
    <row r="1207" spans="1:7" ht="15" customHeight="1">
      <c r="A1207" s="88" t="s">
        <v>1279</v>
      </c>
      <c r="B1207" s="89" t="s">
        <v>1280</v>
      </c>
      <c r="C1207" s="105"/>
      <c r="D1207" s="91">
        <v>5.04E-4</v>
      </c>
      <c r="E1207" s="147">
        <v>5.04E-4</v>
      </c>
      <c r="F1207" s="93">
        <v>100</v>
      </c>
      <c r="G1207" s="313"/>
    </row>
    <row r="1208" spans="1:7" ht="15" customHeight="1">
      <c r="A1208" s="997" t="s">
        <v>1281</v>
      </c>
      <c r="B1208" s="998" t="s">
        <v>1282</v>
      </c>
      <c r="C1208" s="299" t="s">
        <v>191</v>
      </c>
      <c r="D1208" s="284">
        <v>0</v>
      </c>
      <c r="E1208" s="284">
        <v>0</v>
      </c>
      <c r="F1208" s="999">
        <v>93.35</v>
      </c>
      <c r="G1208" s="1002" t="s">
        <v>214</v>
      </c>
    </row>
    <row r="1209" spans="1:7" ht="15" customHeight="1">
      <c r="A1209" s="997"/>
      <c r="B1209" s="998"/>
      <c r="C1209" s="134" t="s">
        <v>215</v>
      </c>
      <c r="D1209" s="147">
        <v>0</v>
      </c>
      <c r="E1209" s="147">
        <v>0</v>
      </c>
      <c r="F1209" s="999"/>
      <c r="G1209" s="1002"/>
    </row>
    <row r="1210" spans="1:7" ht="15" customHeight="1">
      <c r="A1210" s="997"/>
      <c r="B1210" s="998"/>
      <c r="C1210" s="134" t="s">
        <v>216</v>
      </c>
      <c r="D1210" s="107">
        <v>1.8699999999999999E-4</v>
      </c>
      <c r="E1210" s="107">
        <v>1.8699999999999999E-4</v>
      </c>
      <c r="F1210" s="999"/>
      <c r="G1210" s="1002"/>
    </row>
    <row r="1211" spans="1:7" ht="15" customHeight="1">
      <c r="A1211" s="997"/>
      <c r="B1211" s="998"/>
      <c r="C1211" s="134" t="s">
        <v>228</v>
      </c>
      <c r="D1211" s="107">
        <v>2.24E-4</v>
      </c>
      <c r="E1211" s="107">
        <v>2.24E-4</v>
      </c>
      <c r="F1211" s="999"/>
      <c r="G1211" s="1002"/>
    </row>
    <row r="1212" spans="1:7" ht="15" customHeight="1">
      <c r="A1212" s="997"/>
      <c r="B1212" s="998"/>
      <c r="C1212" s="134" t="s">
        <v>229</v>
      </c>
      <c r="D1212" s="107">
        <v>3.1300000000000002E-4</v>
      </c>
      <c r="E1212" s="107">
        <v>3.1300000000000002E-4</v>
      </c>
      <c r="F1212" s="999"/>
      <c r="G1212" s="1002"/>
    </row>
    <row r="1213" spans="1:7" ht="15" customHeight="1">
      <c r="A1213" s="997"/>
      <c r="B1213" s="998"/>
      <c r="C1213" s="134" t="s">
        <v>230</v>
      </c>
      <c r="D1213" s="107">
        <v>3.9599999999999998E-4</v>
      </c>
      <c r="E1213" s="107">
        <v>3.9599999999999998E-4</v>
      </c>
      <c r="F1213" s="999"/>
      <c r="G1213" s="1002"/>
    </row>
    <row r="1214" spans="1:7" ht="15" customHeight="1">
      <c r="A1214" s="997"/>
      <c r="B1214" s="998"/>
      <c r="C1214" s="134" t="s">
        <v>349</v>
      </c>
      <c r="D1214" s="107">
        <v>5.9199999999999997E-4</v>
      </c>
      <c r="E1214" s="107">
        <v>5.9199999999999997E-4</v>
      </c>
      <c r="F1214" s="999"/>
      <c r="G1214" s="1002"/>
    </row>
    <row r="1215" spans="1:7" s="378" customFormat="1" ht="15" customHeight="1">
      <c r="A1215" s="997"/>
      <c r="B1215" s="998"/>
      <c r="C1215" s="170" t="s">
        <v>211</v>
      </c>
      <c r="D1215" s="116">
        <v>5.7600000000000001E-4</v>
      </c>
      <c r="E1215" s="92">
        <v>5.7600000000000001E-4</v>
      </c>
      <c r="F1215" s="999"/>
      <c r="G1215" s="1002"/>
    </row>
    <row r="1216" spans="1:7" ht="15" customHeight="1">
      <c r="A1216" s="88" t="s">
        <v>1283</v>
      </c>
      <c r="B1216" s="89" t="s">
        <v>1284</v>
      </c>
      <c r="C1216" s="97"/>
      <c r="D1216" s="98">
        <v>3.0800000000000001E-4</v>
      </c>
      <c r="E1216" s="235">
        <v>3.0800000000000001E-4</v>
      </c>
      <c r="F1216" s="93">
        <v>100</v>
      </c>
      <c r="G1216" s="313"/>
    </row>
    <row r="1217" spans="1:7" ht="15" customHeight="1">
      <c r="A1217" s="997" t="s">
        <v>1285</v>
      </c>
      <c r="B1217" s="998" t="s">
        <v>1286</v>
      </c>
      <c r="C1217" s="102" t="s">
        <v>191</v>
      </c>
      <c r="D1217" s="103">
        <v>2.4899999999999998E-4</v>
      </c>
      <c r="E1217" s="104">
        <v>2.4899999999999998E-4</v>
      </c>
      <c r="F1217" s="999">
        <v>100</v>
      </c>
      <c r="G1217" s="1000"/>
    </row>
    <row r="1218" spans="1:7" ht="15" customHeight="1">
      <c r="A1218" s="997"/>
      <c r="B1218" s="998"/>
      <c r="C1218" s="179" t="s">
        <v>211</v>
      </c>
      <c r="D1218" s="109">
        <v>2.4899999999999998E-4</v>
      </c>
      <c r="E1218" s="92">
        <v>2.4899999999999998E-4</v>
      </c>
      <c r="F1218" s="999"/>
      <c r="G1218" s="1000"/>
    </row>
    <row r="1219" spans="1:7" ht="15" customHeight="1">
      <c r="A1219" s="997" t="s">
        <v>1287</v>
      </c>
      <c r="B1219" s="998" t="s">
        <v>1288</v>
      </c>
      <c r="C1219" s="102" t="s">
        <v>191</v>
      </c>
      <c r="D1219" s="283">
        <v>0</v>
      </c>
      <c r="E1219" s="284">
        <v>0</v>
      </c>
      <c r="F1219" s="999">
        <v>100</v>
      </c>
      <c r="G1219" s="1002"/>
    </row>
    <row r="1220" spans="1:7" ht="15" customHeight="1">
      <c r="A1220" s="997"/>
      <c r="B1220" s="998"/>
      <c r="C1220" s="139" t="s">
        <v>220</v>
      </c>
      <c r="D1220" s="106">
        <v>5.5000000000000003E-4</v>
      </c>
      <c r="E1220" s="107">
        <v>5.5000000000000003E-4</v>
      </c>
      <c r="F1220" s="999"/>
      <c r="G1220" s="1002"/>
    </row>
    <row r="1221" spans="1:7" ht="15" customHeight="1">
      <c r="A1221" s="997"/>
      <c r="B1221" s="998"/>
      <c r="C1221" s="179" t="s">
        <v>211</v>
      </c>
      <c r="D1221" s="109">
        <v>4.9100000000000001E-4</v>
      </c>
      <c r="E1221" s="92">
        <v>4.9100000000000001E-4</v>
      </c>
      <c r="F1221" s="999"/>
      <c r="G1221" s="1002"/>
    </row>
    <row r="1222" spans="1:7" ht="15" customHeight="1">
      <c r="A1222" s="88" t="s">
        <v>1289</v>
      </c>
      <c r="B1222" s="89" t="s">
        <v>1290</v>
      </c>
      <c r="C1222" s="97"/>
      <c r="D1222" s="98">
        <v>4.0499999999999998E-4</v>
      </c>
      <c r="E1222" s="235">
        <v>4.0499999999999998E-4</v>
      </c>
      <c r="F1222" s="93">
        <v>100</v>
      </c>
      <c r="G1222" s="313"/>
    </row>
    <row r="1223" spans="1:7">
      <c r="A1223" s="88" t="s">
        <v>1291</v>
      </c>
      <c r="B1223" s="89" t="s">
        <v>1292</v>
      </c>
      <c r="C1223" s="97"/>
      <c r="D1223" s="98">
        <v>9.0700000000000004E-4</v>
      </c>
      <c r="E1223" s="92">
        <v>9.0700000000000004E-4</v>
      </c>
      <c r="F1223" s="93">
        <v>100</v>
      </c>
      <c r="G1223" s="313"/>
    </row>
    <row r="1224" spans="1:7" ht="15" customHeight="1">
      <c r="A1224" s="997" t="s">
        <v>1293</v>
      </c>
      <c r="B1224" s="998" t="s">
        <v>1294</v>
      </c>
      <c r="C1224" s="102" t="s">
        <v>191</v>
      </c>
      <c r="D1224" s="103">
        <v>3.0000000000000001E-5</v>
      </c>
      <c r="E1224" s="104">
        <v>3.0000000000000001E-5</v>
      </c>
      <c r="F1224" s="999">
        <v>100</v>
      </c>
      <c r="G1224" s="1000"/>
    </row>
    <row r="1225" spans="1:7" ht="15" customHeight="1">
      <c r="A1225" s="997"/>
      <c r="B1225" s="998"/>
      <c r="C1225" s="179" t="s">
        <v>211</v>
      </c>
      <c r="D1225" s="119">
        <v>3.0000000000000001E-5</v>
      </c>
      <c r="E1225" s="147">
        <v>3.0000000000000001E-5</v>
      </c>
      <c r="F1225" s="999"/>
      <c r="G1225" s="1000"/>
    </row>
    <row r="1226" spans="1:7" ht="14.15" customHeight="1">
      <c r="A1226" s="997" t="s">
        <v>1295</v>
      </c>
      <c r="B1226" s="998" t="s">
        <v>1296</v>
      </c>
      <c r="C1226" s="381" t="s">
        <v>191</v>
      </c>
      <c r="D1226" s="382">
        <v>0</v>
      </c>
      <c r="E1226" s="122">
        <v>0</v>
      </c>
      <c r="F1226" s="999">
        <v>100</v>
      </c>
      <c r="G1226" s="1001"/>
    </row>
    <row r="1227" spans="1:7">
      <c r="A1227" s="997"/>
      <c r="B1227" s="998"/>
      <c r="C1227" s="322" t="s">
        <v>211</v>
      </c>
      <c r="D1227" s="129">
        <v>0</v>
      </c>
      <c r="E1227" s="293">
        <v>0</v>
      </c>
      <c r="F1227" s="999"/>
      <c r="G1227" s="1001"/>
    </row>
    <row r="1228" spans="1:7">
      <c r="A1228" s="88" t="s">
        <v>1297</v>
      </c>
      <c r="B1228" s="89" t="s">
        <v>1298</v>
      </c>
      <c r="C1228" s="90"/>
      <c r="D1228" s="358">
        <v>5.9900000000000003E-4</v>
      </c>
      <c r="E1228" s="92">
        <v>5.9900000000000003E-4</v>
      </c>
      <c r="F1228" s="93">
        <v>100</v>
      </c>
      <c r="G1228" s="313"/>
    </row>
    <row r="1229" spans="1:7" ht="15" customHeight="1">
      <c r="A1229" s="88" t="s">
        <v>1299</v>
      </c>
      <c r="B1229" s="89" t="s">
        <v>1300</v>
      </c>
      <c r="C1229" s="90"/>
      <c r="D1229" s="214">
        <v>0</v>
      </c>
      <c r="E1229" s="92">
        <v>0</v>
      </c>
      <c r="F1229" s="93" t="s">
        <v>186</v>
      </c>
      <c r="G1229" s="313"/>
    </row>
    <row r="1230" spans="1:7" ht="15" customHeight="1">
      <c r="A1230" s="88" t="s">
        <v>1301</v>
      </c>
      <c r="B1230" s="89" t="s">
        <v>1302</v>
      </c>
      <c r="C1230" s="90"/>
      <c r="D1230" s="214">
        <v>5.22E-4</v>
      </c>
      <c r="E1230" s="92">
        <v>5.22E-4</v>
      </c>
      <c r="F1230" s="93">
        <v>100</v>
      </c>
      <c r="G1230" s="313"/>
    </row>
    <row r="1231" spans="1:7" ht="15" customHeight="1">
      <c r="A1231" s="88" t="s">
        <v>1303</v>
      </c>
      <c r="B1231" s="89" t="s">
        <v>1304</v>
      </c>
      <c r="C1231" s="90"/>
      <c r="D1231" s="214">
        <v>3.8099999999999999E-4</v>
      </c>
      <c r="E1231" s="92">
        <v>3.8099999999999999E-4</v>
      </c>
      <c r="F1231" s="93">
        <v>100</v>
      </c>
      <c r="G1231" s="313"/>
    </row>
    <row r="1232" spans="1:7" ht="15" customHeight="1">
      <c r="A1232" s="88" t="s">
        <v>1305</v>
      </c>
      <c r="B1232" s="89" t="s">
        <v>1306</v>
      </c>
      <c r="C1232" s="90"/>
      <c r="D1232" s="214">
        <v>0</v>
      </c>
      <c r="E1232" s="235">
        <v>0</v>
      </c>
      <c r="F1232" s="93">
        <v>100</v>
      </c>
      <c r="G1232" s="313"/>
    </row>
    <row r="1233" spans="1:7" ht="15" customHeight="1">
      <c r="A1233" s="88" t="s">
        <v>1307</v>
      </c>
      <c r="B1233" s="89" t="s">
        <v>1308</v>
      </c>
      <c r="C1233" s="90"/>
      <c r="D1233" s="214">
        <v>3.3399999999999999E-4</v>
      </c>
      <c r="E1233" s="92">
        <v>3.3399999999999999E-4</v>
      </c>
      <c r="F1233" s="93">
        <v>100</v>
      </c>
      <c r="G1233" s="313"/>
    </row>
    <row r="1234" spans="1:7" ht="15" customHeight="1">
      <c r="A1234" s="997" t="s">
        <v>1309</v>
      </c>
      <c r="B1234" s="998" t="s">
        <v>1310</v>
      </c>
      <c r="C1234" s="102" t="s">
        <v>191</v>
      </c>
      <c r="D1234" s="103">
        <v>3.5500000000000001E-4</v>
      </c>
      <c r="E1234" s="104">
        <v>3.5500000000000001E-4</v>
      </c>
      <c r="F1234" s="999">
        <v>100</v>
      </c>
      <c r="G1234" s="1000"/>
    </row>
    <row r="1235" spans="1:7" ht="15" customHeight="1">
      <c r="A1235" s="997"/>
      <c r="B1235" s="998"/>
      <c r="C1235" s="179" t="s">
        <v>211</v>
      </c>
      <c r="D1235" s="109">
        <v>3.5500000000000001E-4</v>
      </c>
      <c r="E1235" s="92">
        <v>3.5500000000000001E-4</v>
      </c>
      <c r="F1235" s="999"/>
      <c r="G1235" s="1000"/>
    </row>
    <row r="1236" spans="1:7" ht="15" customHeight="1">
      <c r="A1236" s="997" t="s">
        <v>1311</v>
      </c>
      <c r="B1236" s="998" t="s">
        <v>1312</v>
      </c>
      <c r="C1236" s="102" t="s">
        <v>191</v>
      </c>
      <c r="D1236" s="103">
        <v>1.3200000000000001E-4</v>
      </c>
      <c r="E1236" s="104">
        <v>0</v>
      </c>
      <c r="F1236" s="999">
        <v>100</v>
      </c>
      <c r="G1236" s="1000"/>
    </row>
    <row r="1237" spans="1:7" ht="15" customHeight="1">
      <c r="A1237" s="997"/>
      <c r="B1237" s="998"/>
      <c r="C1237" s="179" t="s">
        <v>211</v>
      </c>
      <c r="D1237" s="109">
        <v>1.3200000000000001E-4</v>
      </c>
      <c r="E1237" s="92">
        <v>0</v>
      </c>
      <c r="F1237" s="999"/>
      <c r="G1237" s="1000"/>
    </row>
    <row r="1238" spans="1:7" ht="15" customHeight="1">
      <c r="A1238" s="88" t="s">
        <v>1313</v>
      </c>
      <c r="B1238" s="89" t="s">
        <v>1314</v>
      </c>
      <c r="C1238" s="90"/>
      <c r="D1238" s="214">
        <v>5.8200000000000005E-4</v>
      </c>
      <c r="E1238" s="92">
        <v>5.8200000000000005E-4</v>
      </c>
      <c r="F1238" s="93">
        <v>100</v>
      </c>
      <c r="G1238" s="375"/>
    </row>
    <row r="1239" spans="1:7" ht="15" customHeight="1">
      <c r="A1239" s="88" t="s">
        <v>1315</v>
      </c>
      <c r="B1239" s="89" t="s">
        <v>1316</v>
      </c>
      <c r="C1239" s="97"/>
      <c r="D1239" s="98">
        <v>0</v>
      </c>
      <c r="E1239" s="235">
        <v>0</v>
      </c>
      <c r="F1239" s="93" t="s">
        <v>186</v>
      </c>
      <c r="G1239" s="313"/>
    </row>
    <row r="1240" spans="1:7" ht="15" customHeight="1">
      <c r="A1240" s="88" t="s">
        <v>1317</v>
      </c>
      <c r="B1240" s="89" t="s">
        <v>1318</v>
      </c>
      <c r="C1240" s="105"/>
      <c r="D1240" s="358">
        <v>2.7500000000000002E-4</v>
      </c>
      <c r="E1240" s="92">
        <v>2.7500000000000002E-4</v>
      </c>
      <c r="F1240" s="93">
        <v>100</v>
      </c>
      <c r="G1240" s="313"/>
    </row>
    <row r="1241" spans="1:7" ht="15" customHeight="1">
      <c r="A1241" s="88" t="s">
        <v>1319</v>
      </c>
      <c r="B1241" s="89" t="s">
        <v>1320</v>
      </c>
      <c r="C1241" s="90"/>
      <c r="D1241" s="214">
        <v>1.3899999999999999E-4</v>
      </c>
      <c r="E1241" s="92">
        <v>1.3899999999999999E-4</v>
      </c>
      <c r="F1241" s="93">
        <v>100</v>
      </c>
      <c r="G1241" s="313"/>
    </row>
    <row r="1242" spans="1:7" ht="15" customHeight="1">
      <c r="A1242" s="88" t="s">
        <v>1321</v>
      </c>
      <c r="B1242" s="89" t="s">
        <v>1322</v>
      </c>
      <c r="C1242" s="90"/>
      <c r="D1242" s="214">
        <v>4.9899999999999999E-4</v>
      </c>
      <c r="E1242" s="92">
        <v>4.9899999999999999E-4</v>
      </c>
      <c r="F1242" s="93">
        <v>100</v>
      </c>
      <c r="G1242" s="313"/>
    </row>
    <row r="1243" spans="1:7">
      <c r="C1243" s="368"/>
      <c r="D1243" s="384"/>
      <c r="E1243" s="368"/>
      <c r="F1243" s="385"/>
      <c r="G1243" s="386"/>
    </row>
    <row r="1244" spans="1:7">
      <c r="C1244" s="986"/>
      <c r="D1244" s="986"/>
      <c r="E1244" s="986"/>
      <c r="F1244" s="986"/>
      <c r="G1244" s="986"/>
    </row>
    <row r="1245" spans="1:7">
      <c r="A1245" s="296" t="s">
        <v>1323</v>
      </c>
      <c r="B1245" s="387"/>
      <c r="C1245" s="987"/>
      <c r="D1245" s="987"/>
      <c r="E1245" s="987"/>
      <c r="F1245" s="987"/>
      <c r="G1245" s="987"/>
    </row>
    <row r="1246" spans="1:7" ht="14.15" customHeight="1">
      <c r="A1246" s="988" t="s">
        <v>1324</v>
      </c>
      <c r="B1246" s="988" t="s">
        <v>175</v>
      </c>
      <c r="C1246" s="85" t="s">
        <v>1325</v>
      </c>
      <c r="D1246" s="990" t="s">
        <v>1326</v>
      </c>
      <c r="E1246" s="977"/>
      <c r="F1246" s="991" t="s">
        <v>179</v>
      </c>
      <c r="G1246" s="993" t="s">
        <v>180</v>
      </c>
    </row>
    <row r="1247" spans="1:7">
      <c r="A1247" s="989"/>
      <c r="B1247" s="989"/>
      <c r="C1247" s="388" t="s">
        <v>1327</v>
      </c>
      <c r="D1247" s="995" t="s">
        <v>1327</v>
      </c>
      <c r="E1247" s="996"/>
      <c r="F1247" s="992"/>
      <c r="G1247" s="994"/>
    </row>
    <row r="1248" spans="1:7">
      <c r="A1248" s="389">
        <v>1</v>
      </c>
      <c r="B1248" s="390" t="s">
        <v>1328</v>
      </c>
      <c r="C1248" s="276">
        <v>4.2299999999999998E-4</v>
      </c>
      <c r="D1248" s="98"/>
      <c r="E1248" s="276">
        <v>4.2299999999999998E-4</v>
      </c>
      <c r="F1248" s="276"/>
      <c r="G1248" s="391"/>
    </row>
    <row r="1249" spans="1:7">
      <c r="A1249" s="389">
        <v>2</v>
      </c>
      <c r="B1249" s="390" t="s">
        <v>1329</v>
      </c>
      <c r="C1249" s="276">
        <v>4.2299999999999998E-4</v>
      </c>
      <c r="D1249" s="392"/>
      <c r="E1249" s="276">
        <v>4.2299999999999998E-4</v>
      </c>
      <c r="F1249" s="276"/>
      <c r="G1249" s="391"/>
    </row>
    <row r="1250" spans="1:7">
      <c r="A1250" s="389">
        <v>3</v>
      </c>
      <c r="B1250" s="390" t="s">
        <v>1330</v>
      </c>
      <c r="C1250" s="276">
        <v>4.2299999999999998E-4</v>
      </c>
      <c r="D1250" s="392"/>
      <c r="E1250" s="276">
        <v>4.2299999999999998E-4</v>
      </c>
      <c r="F1250" s="276"/>
      <c r="G1250" s="391"/>
    </row>
    <row r="1251" spans="1:7">
      <c r="A1251" s="389">
        <v>4</v>
      </c>
      <c r="B1251" s="390" t="s">
        <v>1331</v>
      </c>
      <c r="C1251" s="276">
        <v>4.2299999999999998E-4</v>
      </c>
      <c r="D1251" s="98"/>
      <c r="E1251" s="276">
        <v>4.2299999999999998E-4</v>
      </c>
      <c r="F1251" s="276"/>
      <c r="G1251" s="391"/>
    </row>
    <row r="1252" spans="1:7">
      <c r="A1252" s="389">
        <v>5</v>
      </c>
      <c r="B1252" s="389" t="s">
        <v>1332</v>
      </c>
      <c r="C1252" s="276">
        <v>4.2299999999999998E-4</v>
      </c>
      <c r="D1252" s="98"/>
      <c r="E1252" s="276">
        <v>4.2299999999999998E-4</v>
      </c>
      <c r="F1252" s="276"/>
      <c r="G1252" s="391"/>
    </row>
    <row r="1253" spans="1:7">
      <c r="A1253" s="389">
        <v>6</v>
      </c>
      <c r="B1253" s="389" t="s">
        <v>1333</v>
      </c>
      <c r="C1253" s="276">
        <v>4.2299999999999998E-4</v>
      </c>
      <c r="D1253" s="98"/>
      <c r="E1253" s="276">
        <v>4.2299999999999998E-4</v>
      </c>
      <c r="F1253" s="276"/>
      <c r="G1253" s="391"/>
    </row>
    <row r="1254" spans="1:7">
      <c r="A1254" s="389">
        <v>7</v>
      </c>
      <c r="B1254" s="393" t="s">
        <v>1334</v>
      </c>
      <c r="C1254" s="276">
        <v>4.2299999999999998E-4</v>
      </c>
      <c r="D1254" s="98"/>
      <c r="E1254" s="276">
        <v>4.2299999999999998E-4</v>
      </c>
      <c r="F1254" s="276"/>
      <c r="G1254" s="391"/>
    </row>
    <row r="1255" spans="1:7">
      <c r="A1255" s="389">
        <v>8</v>
      </c>
      <c r="B1255" s="389" t="s">
        <v>1335</v>
      </c>
      <c r="C1255" s="276">
        <v>4.2299999999999998E-4</v>
      </c>
      <c r="D1255" s="98"/>
      <c r="E1255" s="276">
        <v>4.2299999999999998E-4</v>
      </c>
      <c r="F1255" s="276"/>
      <c r="G1255" s="391"/>
    </row>
    <row r="1256" spans="1:7">
      <c r="A1256" s="389">
        <v>9</v>
      </c>
      <c r="B1256" s="389" t="s">
        <v>1336</v>
      </c>
      <c r="C1256" s="276">
        <v>4.2299999999999998E-4</v>
      </c>
      <c r="D1256" s="394"/>
      <c r="E1256" s="276">
        <v>4.2299999999999998E-4</v>
      </c>
      <c r="F1256" s="276"/>
      <c r="G1256" s="391"/>
    </row>
    <row r="1257" spans="1:7" ht="25.5" customHeight="1">
      <c r="A1257" s="389">
        <v>10</v>
      </c>
      <c r="B1257" s="389" t="s">
        <v>667</v>
      </c>
      <c r="C1257" s="276">
        <v>6.9399999999999996E-4</v>
      </c>
      <c r="D1257" s="98"/>
      <c r="E1257" s="276">
        <v>6.9399999999999996E-4</v>
      </c>
      <c r="F1257" s="391">
        <v>99.78</v>
      </c>
      <c r="G1257" s="395" t="s">
        <v>214</v>
      </c>
    </row>
    <row r="1258" spans="1:7" ht="28.5" customHeight="1">
      <c r="B1258" s="387"/>
      <c r="C1258" s="983" t="s">
        <v>1337</v>
      </c>
      <c r="D1258" s="983"/>
      <c r="E1258" s="983"/>
      <c r="F1258" s="983"/>
      <c r="G1258" s="983"/>
    </row>
    <row r="1259" spans="1:7">
      <c r="F1259" s="397"/>
      <c r="G1259" s="398"/>
    </row>
    <row r="1260" spans="1:7">
      <c r="B1260" s="399" t="s">
        <v>1338</v>
      </c>
      <c r="C1260" s="400">
        <v>4.2200000000000001E-4</v>
      </c>
      <c r="D1260" s="401"/>
      <c r="E1260" s="398"/>
      <c r="F1260" s="397"/>
      <c r="G1260" s="398"/>
    </row>
    <row r="1261" spans="1:7">
      <c r="B1261" s="83"/>
      <c r="C1261" s="398"/>
      <c r="D1261" s="401"/>
      <c r="E1261" s="398"/>
      <c r="F1261" s="397"/>
      <c r="G1261" s="398"/>
    </row>
    <row r="1262" spans="1:7">
      <c r="B1262" s="402"/>
      <c r="C1262" s="402"/>
      <c r="D1262" s="402"/>
      <c r="E1262" s="402"/>
      <c r="F1262" s="402"/>
      <c r="G1262" s="383"/>
    </row>
    <row r="1263" spans="1:7">
      <c r="A1263" s="984" t="s">
        <v>1339</v>
      </c>
      <c r="B1263" s="984"/>
      <c r="C1263" s="984"/>
      <c r="D1263" s="984"/>
      <c r="E1263" s="984"/>
      <c r="F1263" s="984"/>
      <c r="G1263" s="984"/>
    </row>
    <row r="1264" spans="1:7" ht="59.65" customHeight="1">
      <c r="A1264" s="985" t="s">
        <v>1340</v>
      </c>
      <c r="B1264" s="985"/>
      <c r="C1264" s="985"/>
      <c r="D1264" s="985"/>
      <c r="E1264" s="985"/>
      <c r="F1264" s="985"/>
      <c r="G1264" s="985"/>
    </row>
    <row r="1265" spans="1:3">
      <c r="A1265" s="296"/>
      <c r="B1265" s="403" t="s">
        <v>1341</v>
      </c>
      <c r="C1265" s="276">
        <v>4.2299999999999998E-4</v>
      </c>
    </row>
    <row r="1266" spans="1:3">
      <c r="B1266" s="399" t="s">
        <v>1342</v>
      </c>
      <c r="C1266" s="404" t="s">
        <v>186</v>
      </c>
    </row>
    <row r="1267" spans="1:3">
      <c r="B1267" s="405" t="s">
        <v>1343</v>
      </c>
      <c r="C1267" s="404" t="s">
        <v>186</v>
      </c>
    </row>
    <row r="1268" spans="1:3">
      <c r="C1268" s="296"/>
    </row>
    <row r="1269" spans="1:3">
      <c r="C1269" s="296"/>
    </row>
    <row r="1270" spans="1:3">
      <c r="C1270" s="296"/>
    </row>
    <row r="1271" spans="1:3">
      <c r="C1271" s="296"/>
    </row>
    <row r="1272" spans="1:3">
      <c r="C1272" s="296"/>
    </row>
    <row r="1294" spans="2:7" s="398" customFormat="1">
      <c r="B1294" s="383"/>
      <c r="C1294" s="241"/>
      <c r="D1294" s="396"/>
      <c r="E1294" s="241"/>
      <c r="F1294" s="406"/>
      <c r="G1294" s="406"/>
    </row>
  </sheetData>
  <autoFilter ref="A7:G8" xr:uid="{00000000-0009-0000-0000-00000A000000}"/>
  <mergeCells count="924">
    <mergeCell ref="A11:A13"/>
    <mergeCell ref="B11:B13"/>
    <mergeCell ref="F11:F13"/>
    <mergeCell ref="G11:G13"/>
    <mergeCell ref="A14:A16"/>
    <mergeCell ref="B14:B16"/>
    <mergeCell ref="F14:F16"/>
    <mergeCell ref="G14:G16"/>
    <mergeCell ref="A1:G1"/>
    <mergeCell ref="A2:G2"/>
    <mergeCell ref="A3:G3"/>
    <mergeCell ref="A4:G4"/>
    <mergeCell ref="A6:G6"/>
    <mergeCell ref="A7:A8"/>
    <mergeCell ref="B7:B8"/>
    <mergeCell ref="C7:C8"/>
    <mergeCell ref="F7:F8"/>
    <mergeCell ref="G7:G8"/>
    <mergeCell ref="A29:A33"/>
    <mergeCell ref="B29:B33"/>
    <mergeCell ref="F29:F33"/>
    <mergeCell ref="G29:G33"/>
    <mergeCell ref="A34:A36"/>
    <mergeCell ref="B34:B36"/>
    <mergeCell ref="F34:F36"/>
    <mergeCell ref="G34:G36"/>
    <mergeCell ref="A19:A25"/>
    <mergeCell ref="B19:B25"/>
    <mergeCell ref="F19:F25"/>
    <mergeCell ref="G19:G25"/>
    <mergeCell ref="A26:A28"/>
    <mergeCell ref="B26:B28"/>
    <mergeCell ref="F26:F28"/>
    <mergeCell ref="G26:G28"/>
    <mergeCell ref="A43:A54"/>
    <mergeCell ref="B43:B54"/>
    <mergeCell ref="F43:F54"/>
    <mergeCell ref="G43:G54"/>
    <mergeCell ref="A55:A57"/>
    <mergeCell ref="B55:B57"/>
    <mergeCell ref="F55:F57"/>
    <mergeCell ref="G55:G57"/>
    <mergeCell ref="A37:A39"/>
    <mergeCell ref="B37:B39"/>
    <mergeCell ref="F37:F39"/>
    <mergeCell ref="G37:G39"/>
    <mergeCell ref="A40:A42"/>
    <mergeCell ref="B40:B42"/>
    <mergeCell ref="F40:F42"/>
    <mergeCell ref="G40:G42"/>
    <mergeCell ref="A65:A69"/>
    <mergeCell ref="B65:B69"/>
    <mergeCell ref="F65:F69"/>
    <mergeCell ref="G65:G69"/>
    <mergeCell ref="A70:A75"/>
    <mergeCell ref="B70:B75"/>
    <mergeCell ref="F70:F75"/>
    <mergeCell ref="G70:G75"/>
    <mergeCell ref="A58:A61"/>
    <mergeCell ref="B58:B61"/>
    <mergeCell ref="F58:F61"/>
    <mergeCell ref="G58:G61"/>
    <mergeCell ref="A62:A64"/>
    <mergeCell ref="B62:B64"/>
    <mergeCell ref="F62:F64"/>
    <mergeCell ref="G62:G64"/>
    <mergeCell ref="A101:A105"/>
    <mergeCell ref="B101:B105"/>
    <mergeCell ref="F101:F105"/>
    <mergeCell ref="G101:G105"/>
    <mergeCell ref="A106:A109"/>
    <mergeCell ref="B106:B109"/>
    <mergeCell ref="F106:F109"/>
    <mergeCell ref="G106:G109"/>
    <mergeCell ref="A76:A81"/>
    <mergeCell ref="B76:B81"/>
    <mergeCell ref="F76:F81"/>
    <mergeCell ref="G76:G81"/>
    <mergeCell ref="A82:A100"/>
    <mergeCell ref="B82:B100"/>
    <mergeCell ref="F82:F100"/>
    <mergeCell ref="G82:G100"/>
    <mergeCell ref="A130:A135"/>
    <mergeCell ref="B130:B135"/>
    <mergeCell ref="F130:F135"/>
    <mergeCell ref="G130:G135"/>
    <mergeCell ref="A137:A139"/>
    <mergeCell ref="B137:B139"/>
    <mergeCell ref="F137:F139"/>
    <mergeCell ref="G137:G139"/>
    <mergeCell ref="A110:A114"/>
    <mergeCell ref="B110:B114"/>
    <mergeCell ref="F110:F114"/>
    <mergeCell ref="G110:G114"/>
    <mergeCell ref="A115:A127"/>
    <mergeCell ref="B115:B127"/>
    <mergeCell ref="F115:F127"/>
    <mergeCell ref="G115:G127"/>
    <mergeCell ref="A147:A150"/>
    <mergeCell ref="B147:B150"/>
    <mergeCell ref="F147:F150"/>
    <mergeCell ref="G147:G150"/>
    <mergeCell ref="A152:A156"/>
    <mergeCell ref="B152:B156"/>
    <mergeCell ref="F152:F156"/>
    <mergeCell ref="G152:G156"/>
    <mergeCell ref="A141:A143"/>
    <mergeCell ref="B141:B143"/>
    <mergeCell ref="F141:F143"/>
    <mergeCell ref="G141:G143"/>
    <mergeCell ref="A144:A146"/>
    <mergeCell ref="B144:B146"/>
    <mergeCell ref="F144:F146"/>
    <mergeCell ref="G144:G146"/>
    <mergeCell ref="A168:A171"/>
    <mergeCell ref="B168:B171"/>
    <mergeCell ref="F168:F171"/>
    <mergeCell ref="G168:G171"/>
    <mergeCell ref="A172:A180"/>
    <mergeCell ref="B172:B180"/>
    <mergeCell ref="F172:F180"/>
    <mergeCell ref="G172:G180"/>
    <mergeCell ref="A157:A160"/>
    <mergeCell ref="B157:B160"/>
    <mergeCell ref="F157:F160"/>
    <mergeCell ref="G157:G160"/>
    <mergeCell ref="A161:A166"/>
    <mergeCell ref="B161:B166"/>
    <mergeCell ref="F161:F166"/>
    <mergeCell ref="G161:G166"/>
    <mergeCell ref="A190:A194"/>
    <mergeCell ref="B190:B194"/>
    <mergeCell ref="F190:F194"/>
    <mergeCell ref="G190:G194"/>
    <mergeCell ref="A195:A197"/>
    <mergeCell ref="B195:B197"/>
    <mergeCell ref="F195:F197"/>
    <mergeCell ref="G195:G197"/>
    <mergeCell ref="A182:A184"/>
    <mergeCell ref="B182:B184"/>
    <mergeCell ref="F182:F184"/>
    <mergeCell ref="G182:G184"/>
    <mergeCell ref="A185:A189"/>
    <mergeCell ref="B185:B189"/>
    <mergeCell ref="F185:F189"/>
    <mergeCell ref="G185:G189"/>
    <mergeCell ref="A204:A210"/>
    <mergeCell ref="B204:B210"/>
    <mergeCell ref="F204:F210"/>
    <mergeCell ref="G204:G210"/>
    <mergeCell ref="A211:A213"/>
    <mergeCell ref="B211:B213"/>
    <mergeCell ref="F211:F213"/>
    <mergeCell ref="G211:G213"/>
    <mergeCell ref="A198:A200"/>
    <mergeCell ref="B198:B200"/>
    <mergeCell ref="F198:F200"/>
    <mergeCell ref="G198:G200"/>
    <mergeCell ref="A201:A203"/>
    <mergeCell ref="B201:B203"/>
    <mergeCell ref="F201:F203"/>
    <mergeCell ref="G201:G203"/>
    <mergeCell ref="A224:A226"/>
    <mergeCell ref="B224:B226"/>
    <mergeCell ref="F224:F226"/>
    <mergeCell ref="G224:G226"/>
    <mergeCell ref="A227:A232"/>
    <mergeCell ref="B227:B232"/>
    <mergeCell ref="F227:F232"/>
    <mergeCell ref="G227:G232"/>
    <mergeCell ref="A214:A219"/>
    <mergeCell ref="B214:B219"/>
    <mergeCell ref="F214:F219"/>
    <mergeCell ref="G214:G219"/>
    <mergeCell ref="A220:A223"/>
    <mergeCell ref="B220:B223"/>
    <mergeCell ref="F220:F223"/>
    <mergeCell ref="G220:G223"/>
    <mergeCell ref="A246:A249"/>
    <mergeCell ref="B246:B249"/>
    <mergeCell ref="F246:F249"/>
    <mergeCell ref="G246:G249"/>
    <mergeCell ref="A250:A253"/>
    <mergeCell ref="B250:B253"/>
    <mergeCell ref="F250:F253"/>
    <mergeCell ref="G250:G253"/>
    <mergeCell ref="A234:A241"/>
    <mergeCell ref="B234:B241"/>
    <mergeCell ref="F234:F241"/>
    <mergeCell ref="G234:G241"/>
    <mergeCell ref="A242:A245"/>
    <mergeCell ref="B242:B245"/>
    <mergeCell ref="F242:F245"/>
    <mergeCell ref="G242:G245"/>
    <mergeCell ref="A269:A272"/>
    <mergeCell ref="B269:B272"/>
    <mergeCell ref="F269:F272"/>
    <mergeCell ref="G269:G272"/>
    <mergeCell ref="A273:A276"/>
    <mergeCell ref="B273:B276"/>
    <mergeCell ref="F273:F276"/>
    <mergeCell ref="G273:G276"/>
    <mergeCell ref="A257:A262"/>
    <mergeCell ref="B257:B262"/>
    <mergeCell ref="F257:F262"/>
    <mergeCell ref="G257:G262"/>
    <mergeCell ref="A263:A266"/>
    <mergeCell ref="B263:B266"/>
    <mergeCell ref="F263:F266"/>
    <mergeCell ref="G263:G266"/>
    <mergeCell ref="A292:A296"/>
    <mergeCell ref="B292:B296"/>
    <mergeCell ref="F292:F296"/>
    <mergeCell ref="G292:G296"/>
    <mergeCell ref="A298:A302"/>
    <mergeCell ref="B298:B302"/>
    <mergeCell ref="F298:F302"/>
    <mergeCell ref="G298:G302"/>
    <mergeCell ref="A278:A281"/>
    <mergeCell ref="B278:B281"/>
    <mergeCell ref="F278:F281"/>
    <mergeCell ref="G278:G281"/>
    <mergeCell ref="A282:A291"/>
    <mergeCell ref="B282:B291"/>
    <mergeCell ref="F282:F291"/>
    <mergeCell ref="G282:G291"/>
    <mergeCell ref="A311:A313"/>
    <mergeCell ref="B311:B313"/>
    <mergeCell ref="F311:F313"/>
    <mergeCell ref="G311:G313"/>
    <mergeCell ref="A314:A316"/>
    <mergeCell ref="B314:B316"/>
    <mergeCell ref="F314:F316"/>
    <mergeCell ref="G314:G316"/>
    <mergeCell ref="A303:A305"/>
    <mergeCell ref="B303:B305"/>
    <mergeCell ref="F303:F305"/>
    <mergeCell ref="G303:G305"/>
    <mergeCell ref="A307:A310"/>
    <mergeCell ref="B307:B310"/>
    <mergeCell ref="F307:F310"/>
    <mergeCell ref="G307:G310"/>
    <mergeCell ref="A323:A325"/>
    <mergeCell ref="B323:B325"/>
    <mergeCell ref="F323:F325"/>
    <mergeCell ref="G323:G325"/>
    <mergeCell ref="A326:A328"/>
    <mergeCell ref="B326:B328"/>
    <mergeCell ref="F326:F328"/>
    <mergeCell ref="G326:G328"/>
    <mergeCell ref="A317:A319"/>
    <mergeCell ref="B317:B319"/>
    <mergeCell ref="F317:F319"/>
    <mergeCell ref="G317:G319"/>
    <mergeCell ref="A320:A322"/>
    <mergeCell ref="B320:B322"/>
    <mergeCell ref="F320:F322"/>
    <mergeCell ref="G320:G322"/>
    <mergeCell ref="A344:A352"/>
    <mergeCell ref="B344:B352"/>
    <mergeCell ref="F344:F352"/>
    <mergeCell ref="G344:G352"/>
    <mergeCell ref="A355:A366"/>
    <mergeCell ref="B355:B366"/>
    <mergeCell ref="F355:F366"/>
    <mergeCell ref="G355:G366"/>
    <mergeCell ref="A329:A331"/>
    <mergeCell ref="B329:B331"/>
    <mergeCell ref="F329:F331"/>
    <mergeCell ref="G329:G331"/>
    <mergeCell ref="A334:A341"/>
    <mergeCell ref="B334:B341"/>
    <mergeCell ref="F334:F341"/>
    <mergeCell ref="G334:G341"/>
    <mergeCell ref="A375:A378"/>
    <mergeCell ref="B375:B378"/>
    <mergeCell ref="F375:F378"/>
    <mergeCell ref="G375:G378"/>
    <mergeCell ref="A380:A382"/>
    <mergeCell ref="B380:B382"/>
    <mergeCell ref="F380:F382"/>
    <mergeCell ref="G380:G382"/>
    <mergeCell ref="A368:A371"/>
    <mergeCell ref="B368:B371"/>
    <mergeCell ref="F368:F371"/>
    <mergeCell ref="G368:G371"/>
    <mergeCell ref="A372:A374"/>
    <mergeCell ref="B372:B374"/>
    <mergeCell ref="F372:F374"/>
    <mergeCell ref="G372:G374"/>
    <mergeCell ref="A391:A393"/>
    <mergeCell ref="B391:B393"/>
    <mergeCell ref="F391:F393"/>
    <mergeCell ref="G391:G393"/>
    <mergeCell ref="A394:A396"/>
    <mergeCell ref="B394:B396"/>
    <mergeCell ref="F394:F396"/>
    <mergeCell ref="G394:G396"/>
    <mergeCell ref="A383:A386"/>
    <mergeCell ref="B383:B386"/>
    <mergeCell ref="F383:F386"/>
    <mergeCell ref="G383:G386"/>
    <mergeCell ref="A387:A390"/>
    <mergeCell ref="B387:B390"/>
    <mergeCell ref="F387:F390"/>
    <mergeCell ref="G387:G390"/>
    <mergeCell ref="A405:A407"/>
    <mergeCell ref="B405:B407"/>
    <mergeCell ref="F405:F407"/>
    <mergeCell ref="G405:G407"/>
    <mergeCell ref="A408:A411"/>
    <mergeCell ref="B408:B411"/>
    <mergeCell ref="F408:F411"/>
    <mergeCell ref="G408:G411"/>
    <mergeCell ref="A398:A401"/>
    <mergeCell ref="B398:B401"/>
    <mergeCell ref="F398:F401"/>
    <mergeCell ref="G398:G401"/>
    <mergeCell ref="A402:A404"/>
    <mergeCell ref="B402:B404"/>
    <mergeCell ref="F402:F404"/>
    <mergeCell ref="G402:G404"/>
    <mergeCell ref="A418:A429"/>
    <mergeCell ref="B418:B429"/>
    <mergeCell ref="F418:F429"/>
    <mergeCell ref="G418:G429"/>
    <mergeCell ref="A431:A433"/>
    <mergeCell ref="B431:B433"/>
    <mergeCell ref="F431:F433"/>
    <mergeCell ref="G431:G433"/>
    <mergeCell ref="A412:A414"/>
    <mergeCell ref="B412:B414"/>
    <mergeCell ref="F412:F414"/>
    <mergeCell ref="G412:G414"/>
    <mergeCell ref="A415:A417"/>
    <mergeCell ref="B415:B417"/>
    <mergeCell ref="F415:F417"/>
    <mergeCell ref="G415:G417"/>
    <mergeCell ref="A445:A447"/>
    <mergeCell ref="B445:B447"/>
    <mergeCell ref="F445:F447"/>
    <mergeCell ref="G445:G447"/>
    <mergeCell ref="A448:A452"/>
    <mergeCell ref="B448:B452"/>
    <mergeCell ref="F448:F452"/>
    <mergeCell ref="G448:G452"/>
    <mergeCell ref="A435:A438"/>
    <mergeCell ref="B435:B438"/>
    <mergeCell ref="F435:F438"/>
    <mergeCell ref="G435:G438"/>
    <mergeCell ref="A439:A442"/>
    <mergeCell ref="B439:B442"/>
    <mergeCell ref="F439:F442"/>
    <mergeCell ref="G439:G442"/>
    <mergeCell ref="A461:A463"/>
    <mergeCell ref="B461:B463"/>
    <mergeCell ref="F461:F463"/>
    <mergeCell ref="G461:G463"/>
    <mergeCell ref="A465:A467"/>
    <mergeCell ref="B465:B467"/>
    <mergeCell ref="F465:F467"/>
    <mergeCell ref="G465:G467"/>
    <mergeCell ref="A453:A455"/>
    <mergeCell ref="B453:B455"/>
    <mergeCell ref="F453:F455"/>
    <mergeCell ref="G453:G455"/>
    <mergeCell ref="A457:A459"/>
    <mergeCell ref="B457:B459"/>
    <mergeCell ref="F457:F459"/>
    <mergeCell ref="G457:G459"/>
    <mergeCell ref="A480:A482"/>
    <mergeCell ref="B480:B482"/>
    <mergeCell ref="F480:F482"/>
    <mergeCell ref="G480:G482"/>
    <mergeCell ref="A484:A486"/>
    <mergeCell ref="B484:B486"/>
    <mergeCell ref="F484:F486"/>
    <mergeCell ref="G484:G486"/>
    <mergeCell ref="A468:A474"/>
    <mergeCell ref="B468:B474"/>
    <mergeCell ref="F468:F474"/>
    <mergeCell ref="G468:G474"/>
    <mergeCell ref="A475:A477"/>
    <mergeCell ref="B475:B477"/>
    <mergeCell ref="F475:F477"/>
    <mergeCell ref="G475:G477"/>
    <mergeCell ref="A497:A499"/>
    <mergeCell ref="B497:B499"/>
    <mergeCell ref="F497:F499"/>
    <mergeCell ref="G497:G499"/>
    <mergeCell ref="A501:A505"/>
    <mergeCell ref="B501:B505"/>
    <mergeCell ref="F501:F505"/>
    <mergeCell ref="G501:G505"/>
    <mergeCell ref="A487:A488"/>
    <mergeCell ref="B487:B488"/>
    <mergeCell ref="F487:F488"/>
    <mergeCell ref="G487:G488"/>
    <mergeCell ref="A489:A496"/>
    <mergeCell ref="B489:B496"/>
    <mergeCell ref="F489:F496"/>
    <mergeCell ref="G489:G496"/>
    <mergeCell ref="A516:A518"/>
    <mergeCell ref="B516:B518"/>
    <mergeCell ref="F516:F518"/>
    <mergeCell ref="G516:G518"/>
    <mergeCell ref="A519:A521"/>
    <mergeCell ref="B519:B521"/>
    <mergeCell ref="F519:F521"/>
    <mergeCell ref="G519:G521"/>
    <mergeCell ref="A506:A508"/>
    <mergeCell ref="B506:B508"/>
    <mergeCell ref="F506:F508"/>
    <mergeCell ref="G506:G508"/>
    <mergeCell ref="A509:A513"/>
    <mergeCell ref="B509:B513"/>
    <mergeCell ref="F509:F513"/>
    <mergeCell ref="G509:G513"/>
    <mergeCell ref="A531:A533"/>
    <mergeCell ref="B531:B533"/>
    <mergeCell ref="F531:F533"/>
    <mergeCell ref="G531:G533"/>
    <mergeCell ref="A536:A538"/>
    <mergeCell ref="B536:B538"/>
    <mergeCell ref="F536:F538"/>
    <mergeCell ref="G536:G538"/>
    <mergeCell ref="A525:A527"/>
    <mergeCell ref="B525:B527"/>
    <mergeCell ref="F525:F527"/>
    <mergeCell ref="G525:G527"/>
    <mergeCell ref="A528:A530"/>
    <mergeCell ref="B528:B530"/>
    <mergeCell ref="F528:F530"/>
    <mergeCell ref="G528:G530"/>
    <mergeCell ref="A553:A555"/>
    <mergeCell ref="B553:B555"/>
    <mergeCell ref="F553:F555"/>
    <mergeCell ref="G553:G555"/>
    <mergeCell ref="A556:A558"/>
    <mergeCell ref="B556:B558"/>
    <mergeCell ref="F556:F558"/>
    <mergeCell ref="G556:G558"/>
    <mergeCell ref="A542:A546"/>
    <mergeCell ref="B542:B546"/>
    <mergeCell ref="F542:F546"/>
    <mergeCell ref="G542:G546"/>
    <mergeCell ref="A550:A552"/>
    <mergeCell ref="B550:B552"/>
    <mergeCell ref="F550:F552"/>
    <mergeCell ref="G550:G552"/>
    <mergeCell ref="A574:A576"/>
    <mergeCell ref="B574:B576"/>
    <mergeCell ref="F574:F576"/>
    <mergeCell ref="G574:G576"/>
    <mergeCell ref="A577:A581"/>
    <mergeCell ref="B577:B581"/>
    <mergeCell ref="F577:F581"/>
    <mergeCell ref="G577:G581"/>
    <mergeCell ref="A561:A563"/>
    <mergeCell ref="B561:B563"/>
    <mergeCell ref="F561:F563"/>
    <mergeCell ref="G561:G563"/>
    <mergeCell ref="A564:A573"/>
    <mergeCell ref="B564:B573"/>
    <mergeCell ref="F564:F573"/>
    <mergeCell ref="G564:G573"/>
    <mergeCell ref="A588:A590"/>
    <mergeCell ref="B588:B590"/>
    <mergeCell ref="F588:F590"/>
    <mergeCell ref="G588:G590"/>
    <mergeCell ref="A597:A599"/>
    <mergeCell ref="B597:B599"/>
    <mergeCell ref="F597:F599"/>
    <mergeCell ref="G597:G599"/>
    <mergeCell ref="A582:A584"/>
    <mergeCell ref="B582:B584"/>
    <mergeCell ref="F582:F584"/>
    <mergeCell ref="G582:G584"/>
    <mergeCell ref="A585:A587"/>
    <mergeCell ref="B585:B587"/>
    <mergeCell ref="F585:F587"/>
    <mergeCell ref="G585:G587"/>
    <mergeCell ref="A616:A619"/>
    <mergeCell ref="B616:B619"/>
    <mergeCell ref="F616:F619"/>
    <mergeCell ref="G616:G619"/>
    <mergeCell ref="A620:A625"/>
    <mergeCell ref="B620:B625"/>
    <mergeCell ref="F620:F625"/>
    <mergeCell ref="G620:G625"/>
    <mergeCell ref="A602:A604"/>
    <mergeCell ref="B602:B604"/>
    <mergeCell ref="F602:F604"/>
    <mergeCell ref="G602:G604"/>
    <mergeCell ref="A608:A610"/>
    <mergeCell ref="B608:B610"/>
    <mergeCell ref="F608:F610"/>
    <mergeCell ref="G608:G610"/>
    <mergeCell ref="A646:A648"/>
    <mergeCell ref="B646:B648"/>
    <mergeCell ref="F646:F648"/>
    <mergeCell ref="G646:G648"/>
    <mergeCell ref="A649:A651"/>
    <mergeCell ref="B649:B651"/>
    <mergeCell ref="F649:F651"/>
    <mergeCell ref="G649:G651"/>
    <mergeCell ref="A626:A630"/>
    <mergeCell ref="B626:B630"/>
    <mergeCell ref="F626:F630"/>
    <mergeCell ref="G626:G630"/>
    <mergeCell ref="A631:A645"/>
    <mergeCell ref="B631:B645"/>
    <mergeCell ref="F631:F645"/>
    <mergeCell ref="G631:G645"/>
    <mergeCell ref="A672:A675"/>
    <mergeCell ref="B672:B675"/>
    <mergeCell ref="F672:F675"/>
    <mergeCell ref="G672:G675"/>
    <mergeCell ref="A676:A678"/>
    <mergeCell ref="B676:B678"/>
    <mergeCell ref="F676:F678"/>
    <mergeCell ref="G676:G678"/>
    <mergeCell ref="A652:A662"/>
    <mergeCell ref="B652:B662"/>
    <mergeCell ref="F652:F662"/>
    <mergeCell ref="G652:G662"/>
    <mergeCell ref="A663:A671"/>
    <mergeCell ref="B663:B671"/>
    <mergeCell ref="F663:F671"/>
    <mergeCell ref="G663:G671"/>
    <mergeCell ref="A696:A698"/>
    <mergeCell ref="B696:B698"/>
    <mergeCell ref="F696:F698"/>
    <mergeCell ref="G696:G698"/>
    <mergeCell ref="A701:A706"/>
    <mergeCell ref="B701:B706"/>
    <mergeCell ref="F701:F706"/>
    <mergeCell ref="G701:G706"/>
    <mergeCell ref="A679:A681"/>
    <mergeCell ref="B679:B681"/>
    <mergeCell ref="F679:F681"/>
    <mergeCell ref="G679:G681"/>
    <mergeCell ref="A691:A693"/>
    <mergeCell ref="B691:B693"/>
    <mergeCell ref="F691:F693"/>
    <mergeCell ref="G691:G693"/>
    <mergeCell ref="A716:A718"/>
    <mergeCell ref="B716:B718"/>
    <mergeCell ref="F716:F718"/>
    <mergeCell ref="G716:G718"/>
    <mergeCell ref="A725:A727"/>
    <mergeCell ref="B725:B727"/>
    <mergeCell ref="F725:F727"/>
    <mergeCell ref="G725:G727"/>
    <mergeCell ref="A710:A712"/>
    <mergeCell ref="B710:B712"/>
    <mergeCell ref="F710:F712"/>
    <mergeCell ref="G710:G712"/>
    <mergeCell ref="A713:A715"/>
    <mergeCell ref="B713:B715"/>
    <mergeCell ref="F713:F715"/>
    <mergeCell ref="G713:G715"/>
    <mergeCell ref="A735:A737"/>
    <mergeCell ref="B735:B737"/>
    <mergeCell ref="F735:F737"/>
    <mergeCell ref="G735:G737"/>
    <mergeCell ref="A743:A745"/>
    <mergeCell ref="B743:B745"/>
    <mergeCell ref="F743:F745"/>
    <mergeCell ref="G743:G745"/>
    <mergeCell ref="A728:A730"/>
    <mergeCell ref="B728:B730"/>
    <mergeCell ref="F728:F730"/>
    <mergeCell ref="G728:G730"/>
    <mergeCell ref="A731:A734"/>
    <mergeCell ref="B731:B734"/>
    <mergeCell ref="F731:F734"/>
    <mergeCell ref="G731:G734"/>
    <mergeCell ref="A767:A769"/>
    <mergeCell ref="B767:B769"/>
    <mergeCell ref="F767:F769"/>
    <mergeCell ref="G767:G769"/>
    <mergeCell ref="A772:A773"/>
    <mergeCell ref="B772:B773"/>
    <mergeCell ref="F772:F773"/>
    <mergeCell ref="G772:G773"/>
    <mergeCell ref="A752:A756"/>
    <mergeCell ref="B752:B756"/>
    <mergeCell ref="F752:F756"/>
    <mergeCell ref="G752:G756"/>
    <mergeCell ref="A761:A763"/>
    <mergeCell ref="B761:B763"/>
    <mergeCell ref="F761:F763"/>
    <mergeCell ref="G761:G763"/>
    <mergeCell ref="A784:A786"/>
    <mergeCell ref="B784:B786"/>
    <mergeCell ref="F784:F786"/>
    <mergeCell ref="G784:G786"/>
    <mergeCell ref="A787:A789"/>
    <mergeCell ref="B787:B789"/>
    <mergeCell ref="F787:F789"/>
    <mergeCell ref="G787:G789"/>
    <mergeCell ref="A777:A779"/>
    <mergeCell ref="B777:B779"/>
    <mergeCell ref="F777:F779"/>
    <mergeCell ref="G777:G779"/>
    <mergeCell ref="A780:A782"/>
    <mergeCell ref="B780:B782"/>
    <mergeCell ref="F780:F782"/>
    <mergeCell ref="G780:G782"/>
    <mergeCell ref="A802:A804"/>
    <mergeCell ref="B802:B804"/>
    <mergeCell ref="F802:F804"/>
    <mergeCell ref="G802:G804"/>
    <mergeCell ref="A805:A808"/>
    <mergeCell ref="B805:B808"/>
    <mergeCell ref="F805:F808"/>
    <mergeCell ref="G805:G808"/>
    <mergeCell ref="A790:A793"/>
    <mergeCell ref="B790:B793"/>
    <mergeCell ref="F790:F793"/>
    <mergeCell ref="G790:G793"/>
    <mergeCell ref="A796:A798"/>
    <mergeCell ref="B796:B798"/>
    <mergeCell ref="F796:F798"/>
    <mergeCell ref="G796:G798"/>
    <mergeCell ref="A824:A826"/>
    <mergeCell ref="B824:B826"/>
    <mergeCell ref="F824:F826"/>
    <mergeCell ref="G824:G826"/>
    <mergeCell ref="A829:A831"/>
    <mergeCell ref="B829:B831"/>
    <mergeCell ref="F829:F831"/>
    <mergeCell ref="G829:G831"/>
    <mergeCell ref="A813:A815"/>
    <mergeCell ref="B813:B815"/>
    <mergeCell ref="F813:F815"/>
    <mergeCell ref="G813:G815"/>
    <mergeCell ref="A817:A820"/>
    <mergeCell ref="B817:B820"/>
    <mergeCell ref="F817:F820"/>
    <mergeCell ref="G817:G820"/>
    <mergeCell ref="A847:A849"/>
    <mergeCell ref="B847:B849"/>
    <mergeCell ref="F847:F849"/>
    <mergeCell ref="G847:G849"/>
    <mergeCell ref="A851:A853"/>
    <mergeCell ref="B851:B853"/>
    <mergeCell ref="F851:F853"/>
    <mergeCell ref="G851:G853"/>
    <mergeCell ref="A834:A836"/>
    <mergeCell ref="B834:B836"/>
    <mergeCell ref="F834:F836"/>
    <mergeCell ref="G834:G836"/>
    <mergeCell ref="A841:A843"/>
    <mergeCell ref="B841:B843"/>
    <mergeCell ref="F841:F843"/>
    <mergeCell ref="G841:G843"/>
    <mergeCell ref="A875:A877"/>
    <mergeCell ref="B875:B877"/>
    <mergeCell ref="F875:F877"/>
    <mergeCell ref="G875:G877"/>
    <mergeCell ref="A878:A881"/>
    <mergeCell ref="B878:B881"/>
    <mergeCell ref="F878:F881"/>
    <mergeCell ref="G878:G881"/>
    <mergeCell ref="A864:A866"/>
    <mergeCell ref="B864:B866"/>
    <mergeCell ref="F864:F866"/>
    <mergeCell ref="G864:G866"/>
    <mergeCell ref="A870:A873"/>
    <mergeCell ref="B870:B873"/>
    <mergeCell ref="F870:F873"/>
    <mergeCell ref="G870:G873"/>
    <mergeCell ref="A892:A894"/>
    <mergeCell ref="B892:B894"/>
    <mergeCell ref="F892:F894"/>
    <mergeCell ref="G892:G894"/>
    <mergeCell ref="A895:A905"/>
    <mergeCell ref="B895:B905"/>
    <mergeCell ref="F895:F905"/>
    <mergeCell ref="G895:G905"/>
    <mergeCell ref="A885:A887"/>
    <mergeCell ref="B885:B887"/>
    <mergeCell ref="F885:F887"/>
    <mergeCell ref="G885:G887"/>
    <mergeCell ref="A888:A889"/>
    <mergeCell ref="B888:B889"/>
    <mergeCell ref="F888:F889"/>
    <mergeCell ref="G888:G889"/>
    <mergeCell ref="A916:A918"/>
    <mergeCell ref="B916:B918"/>
    <mergeCell ref="F916:F918"/>
    <mergeCell ref="G916:G918"/>
    <mergeCell ref="A921:A927"/>
    <mergeCell ref="B921:B927"/>
    <mergeCell ref="F921:F927"/>
    <mergeCell ref="G921:G927"/>
    <mergeCell ref="A906:A908"/>
    <mergeCell ref="B906:B908"/>
    <mergeCell ref="F906:F908"/>
    <mergeCell ref="G906:G908"/>
    <mergeCell ref="A913:A915"/>
    <mergeCell ref="B913:B915"/>
    <mergeCell ref="F913:F915"/>
    <mergeCell ref="G913:G915"/>
    <mergeCell ref="A939:A942"/>
    <mergeCell ref="B939:B942"/>
    <mergeCell ref="F939:F942"/>
    <mergeCell ref="G939:G942"/>
    <mergeCell ref="A951:A952"/>
    <mergeCell ref="B951:B952"/>
    <mergeCell ref="F951:F952"/>
    <mergeCell ref="G951:G952"/>
    <mergeCell ref="A929:A932"/>
    <mergeCell ref="B929:B932"/>
    <mergeCell ref="F929:F932"/>
    <mergeCell ref="G929:G932"/>
    <mergeCell ref="A934:A937"/>
    <mergeCell ref="B934:B937"/>
    <mergeCell ref="F934:F937"/>
    <mergeCell ref="G934:G937"/>
    <mergeCell ref="A970:A973"/>
    <mergeCell ref="B970:B973"/>
    <mergeCell ref="F970:F973"/>
    <mergeCell ref="G970:G973"/>
    <mergeCell ref="A976:A978"/>
    <mergeCell ref="B976:B978"/>
    <mergeCell ref="F976:F978"/>
    <mergeCell ref="G976:G978"/>
    <mergeCell ref="A954:A957"/>
    <mergeCell ref="B954:B957"/>
    <mergeCell ref="F954:F957"/>
    <mergeCell ref="G954:G957"/>
    <mergeCell ref="A959:A961"/>
    <mergeCell ref="B959:B961"/>
    <mergeCell ref="F959:F961"/>
    <mergeCell ref="G959:G961"/>
    <mergeCell ref="A987:A989"/>
    <mergeCell ref="B987:B989"/>
    <mergeCell ref="F987:F989"/>
    <mergeCell ref="G987:G989"/>
    <mergeCell ref="A994:A997"/>
    <mergeCell ref="B994:B997"/>
    <mergeCell ref="F994:F997"/>
    <mergeCell ref="G994:G997"/>
    <mergeCell ref="A980:A983"/>
    <mergeCell ref="B980:B983"/>
    <mergeCell ref="F980:F983"/>
    <mergeCell ref="G980:G983"/>
    <mergeCell ref="A984:A986"/>
    <mergeCell ref="B984:B986"/>
    <mergeCell ref="F984:F986"/>
    <mergeCell ref="G984:G986"/>
    <mergeCell ref="A1015:A1019"/>
    <mergeCell ref="B1015:B1019"/>
    <mergeCell ref="F1015:F1019"/>
    <mergeCell ref="G1015:G1019"/>
    <mergeCell ref="A1021:A1024"/>
    <mergeCell ref="B1021:B1024"/>
    <mergeCell ref="F1021:F1024"/>
    <mergeCell ref="G1021:G1024"/>
    <mergeCell ref="A1000:A1004"/>
    <mergeCell ref="B1000:B1004"/>
    <mergeCell ref="F1000:F1004"/>
    <mergeCell ref="G1000:G1004"/>
    <mergeCell ref="A1008:A1012"/>
    <mergeCell ref="B1008:B1012"/>
    <mergeCell ref="F1008:F1012"/>
    <mergeCell ref="G1008:G1012"/>
    <mergeCell ref="A1033:A1035"/>
    <mergeCell ref="B1033:B1035"/>
    <mergeCell ref="F1033:F1035"/>
    <mergeCell ref="G1033:G1035"/>
    <mergeCell ref="A1036:A1037"/>
    <mergeCell ref="B1036:B1037"/>
    <mergeCell ref="F1036:F1037"/>
    <mergeCell ref="G1036:G1037"/>
    <mergeCell ref="A1025:A1027"/>
    <mergeCell ref="B1025:B1027"/>
    <mergeCell ref="F1025:F1027"/>
    <mergeCell ref="G1025:G1027"/>
    <mergeCell ref="A1030:A1032"/>
    <mergeCell ref="B1030:B1032"/>
    <mergeCell ref="F1030:F1032"/>
    <mergeCell ref="G1030:G1032"/>
    <mergeCell ref="A1054:A1056"/>
    <mergeCell ref="B1054:B1056"/>
    <mergeCell ref="F1054:F1056"/>
    <mergeCell ref="G1054:G1056"/>
    <mergeCell ref="A1059:A1063"/>
    <mergeCell ref="B1059:B1063"/>
    <mergeCell ref="F1059:F1063"/>
    <mergeCell ref="G1059:G1063"/>
    <mergeCell ref="A1043:A1047"/>
    <mergeCell ref="B1043:B1047"/>
    <mergeCell ref="F1043:F1047"/>
    <mergeCell ref="G1043:G1047"/>
    <mergeCell ref="A1051:A1053"/>
    <mergeCell ref="B1051:B1053"/>
    <mergeCell ref="F1051:F1053"/>
    <mergeCell ref="G1051:G1053"/>
    <mergeCell ref="A1079:A1081"/>
    <mergeCell ref="B1079:B1081"/>
    <mergeCell ref="F1079:F1081"/>
    <mergeCell ref="G1079:G1081"/>
    <mergeCell ref="A1082:A1084"/>
    <mergeCell ref="B1082:B1084"/>
    <mergeCell ref="F1082:F1084"/>
    <mergeCell ref="G1082:G1084"/>
    <mergeCell ref="A1067:A1075"/>
    <mergeCell ref="B1067:B1075"/>
    <mergeCell ref="F1067:F1075"/>
    <mergeCell ref="G1067:G1075"/>
    <mergeCell ref="A1076:A1078"/>
    <mergeCell ref="B1076:B1078"/>
    <mergeCell ref="F1076:F1078"/>
    <mergeCell ref="G1076:G1078"/>
    <mergeCell ref="A1108:A1112"/>
    <mergeCell ref="B1108:B1112"/>
    <mergeCell ref="F1108:F1112"/>
    <mergeCell ref="G1108:G1112"/>
    <mergeCell ref="A1119:A1121"/>
    <mergeCell ref="B1119:B1121"/>
    <mergeCell ref="F1119:F1121"/>
    <mergeCell ref="G1119:G1121"/>
    <mergeCell ref="A1094:A1096"/>
    <mergeCell ref="B1094:B1096"/>
    <mergeCell ref="F1094:F1096"/>
    <mergeCell ref="G1094:G1096"/>
    <mergeCell ref="A1098:A1104"/>
    <mergeCell ref="B1098:B1104"/>
    <mergeCell ref="F1098:F1104"/>
    <mergeCell ref="G1098:G1104"/>
    <mergeCell ref="A1140:A1143"/>
    <mergeCell ref="B1140:B1143"/>
    <mergeCell ref="F1140:F1143"/>
    <mergeCell ref="G1140:G1143"/>
    <mergeCell ref="A1149:A1151"/>
    <mergeCell ref="B1149:B1151"/>
    <mergeCell ref="F1149:F1151"/>
    <mergeCell ref="G1149:G1151"/>
    <mergeCell ref="A1128:A1130"/>
    <mergeCell ref="B1128:B1130"/>
    <mergeCell ref="F1128:F1130"/>
    <mergeCell ref="G1128:G1130"/>
    <mergeCell ref="A1134:A1136"/>
    <mergeCell ref="B1134:B1136"/>
    <mergeCell ref="F1134:F1136"/>
    <mergeCell ref="G1134:G1136"/>
    <mergeCell ref="A1177:A1179"/>
    <mergeCell ref="B1177:B1179"/>
    <mergeCell ref="F1177:F1179"/>
    <mergeCell ref="G1177:G1179"/>
    <mergeCell ref="A1186:A1188"/>
    <mergeCell ref="B1186:B1188"/>
    <mergeCell ref="F1186:F1188"/>
    <mergeCell ref="G1186:G1188"/>
    <mergeCell ref="A1156:A1158"/>
    <mergeCell ref="B1156:B1158"/>
    <mergeCell ref="F1156:F1158"/>
    <mergeCell ref="G1156:G1158"/>
    <mergeCell ref="A1173:A1176"/>
    <mergeCell ref="B1173:B1176"/>
    <mergeCell ref="F1173:F1176"/>
    <mergeCell ref="G1173:G1176"/>
    <mergeCell ref="A1198:A1199"/>
    <mergeCell ref="B1198:B1199"/>
    <mergeCell ref="F1198:F1199"/>
    <mergeCell ref="G1198:G1199"/>
    <mergeCell ref="A1200:A1202"/>
    <mergeCell ref="B1200:B1202"/>
    <mergeCell ref="F1200:F1202"/>
    <mergeCell ref="G1200:G1202"/>
    <mergeCell ref="A1189:A1191"/>
    <mergeCell ref="B1189:B1191"/>
    <mergeCell ref="F1189:F1191"/>
    <mergeCell ref="G1189:G1191"/>
    <mergeCell ref="A1194:A1196"/>
    <mergeCell ref="B1194:B1196"/>
    <mergeCell ref="F1194:F1196"/>
    <mergeCell ref="A1217:A1218"/>
    <mergeCell ref="B1217:B1218"/>
    <mergeCell ref="F1217:F1218"/>
    <mergeCell ref="G1217:G1218"/>
    <mergeCell ref="A1219:A1221"/>
    <mergeCell ref="B1219:B1221"/>
    <mergeCell ref="F1219:F1221"/>
    <mergeCell ref="G1219:G1221"/>
    <mergeCell ref="A1204:A1205"/>
    <mergeCell ref="B1204:B1205"/>
    <mergeCell ref="F1204:F1205"/>
    <mergeCell ref="G1204:G1205"/>
    <mergeCell ref="A1208:A1215"/>
    <mergeCell ref="B1208:B1215"/>
    <mergeCell ref="F1208:F1215"/>
    <mergeCell ref="G1208:G1215"/>
    <mergeCell ref="A1234:A1235"/>
    <mergeCell ref="B1234:B1235"/>
    <mergeCell ref="F1234:F1235"/>
    <mergeCell ref="G1234:G1235"/>
    <mergeCell ref="A1236:A1237"/>
    <mergeCell ref="B1236:B1237"/>
    <mergeCell ref="F1236:F1237"/>
    <mergeCell ref="G1236:G1237"/>
    <mergeCell ref="A1224:A1225"/>
    <mergeCell ref="B1224:B1225"/>
    <mergeCell ref="F1224:F1225"/>
    <mergeCell ref="G1224:G1225"/>
    <mergeCell ref="A1226:A1227"/>
    <mergeCell ref="B1226:B1227"/>
    <mergeCell ref="F1226:F1227"/>
    <mergeCell ref="G1226:G1227"/>
    <mergeCell ref="C1258:G1258"/>
    <mergeCell ref="A1263:G1263"/>
    <mergeCell ref="A1264:G1264"/>
    <mergeCell ref="C1244:G1244"/>
    <mergeCell ref="C1245:G1245"/>
    <mergeCell ref="A1246:A1247"/>
    <mergeCell ref="B1246:B1247"/>
    <mergeCell ref="D1246:E1246"/>
    <mergeCell ref="F1246:F1247"/>
    <mergeCell ref="G1246:G1247"/>
    <mergeCell ref="D1247:E1247"/>
  </mergeCells>
  <phoneticPr fontId="6"/>
  <printOptions horizontalCentered="1"/>
  <pageMargins left="0.39370078740157483" right="0.39370078740157483" top="0.59055118110236227" bottom="0.78740157480314965" header="0.19685039370078741" footer="0.19685039370078741"/>
  <pageSetup paperSize="9" scale="58" fitToHeight="0" orientation="portrait" r:id="rId1"/>
  <headerFooter>
    <oddHeader>&amp;R&amp;"HG丸ｺﾞｼｯｸM-PRO,標準"&amp;10&amp;P/&amp;N</oddHeader>
    <oddFooter>&amp;R&amp;"HG丸ｺﾞｼｯｸM-PRO,標準"（※）通達に定める方法によって算出した結果、異常値となった基礎排出係数または調整後排出係数に代替値を適用。
（－）代替値を適用、または基礎排出係数が代替値である事業者からの受電量が販売電力量を上回ったため、把握率の算出が困難。</oddFooter>
  </headerFooter>
  <rowBreaks count="14" manualBreakCount="14">
    <brk id="69" max="6" man="1"/>
    <brk id="146" max="6" man="1"/>
    <brk id="226" max="6" man="1"/>
    <brk id="305" max="6" man="1"/>
    <brk id="379" max="6" man="1"/>
    <brk id="615" max="6" man="1"/>
    <brk id="690" max="6" man="1"/>
    <brk id="766" max="6" man="1"/>
    <brk id="839" max="6" man="1"/>
    <brk id="912" max="6" man="1"/>
    <brk id="991" max="6" man="1"/>
    <brk id="1066" max="6" man="1"/>
    <brk id="1145" max="6" man="1"/>
    <brk id="1223"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W51"/>
  <sheetViews>
    <sheetView showGridLines="0" topLeftCell="C1" zoomScale="85" zoomScaleNormal="85" workbookViewId="0">
      <selection activeCell="C3" sqref="C3"/>
    </sheetView>
  </sheetViews>
  <sheetFormatPr defaultColWidth="8.90625" defaultRowHeight="13"/>
  <cols>
    <col min="1" max="1" width="8.90625" style="1"/>
    <col min="2" max="2" width="1.453125" style="1" customWidth="1"/>
    <col min="3" max="3" width="4.453125" style="2" customWidth="1"/>
    <col min="4" max="4" width="3.90625" style="2" customWidth="1"/>
    <col min="5" max="5" width="16.7265625" style="1" customWidth="1"/>
    <col min="6" max="6" width="57.453125" style="1" customWidth="1"/>
    <col min="7" max="7" width="15.453125" style="3" customWidth="1"/>
    <col min="8" max="9" width="1.6328125" style="3" customWidth="1"/>
    <col min="10" max="23" width="8.90625" style="4"/>
    <col min="24" max="16384" width="8.90625" style="1"/>
  </cols>
  <sheetData>
    <row r="1" spans="1:23" ht="7.15" customHeight="1"/>
    <row r="2" spans="1:23" ht="16.5">
      <c r="C2" s="5" t="s">
        <v>1350</v>
      </c>
    </row>
    <row r="3" spans="1:23" ht="6" customHeight="1" thickBot="1"/>
    <row r="4" spans="1:23">
      <c r="C4" s="1101" t="s">
        <v>0</v>
      </c>
      <c r="D4" s="1102"/>
      <c r="E4" s="1102"/>
      <c r="F4" s="1102"/>
      <c r="G4" s="7">
        <v>1</v>
      </c>
      <c r="J4" s="8">
        <v>2</v>
      </c>
      <c r="K4" s="8">
        <v>3</v>
      </c>
      <c r="L4" s="8">
        <v>4</v>
      </c>
      <c r="M4" s="8">
        <v>5</v>
      </c>
      <c r="N4" s="8">
        <v>6</v>
      </c>
      <c r="O4" s="6">
        <v>7</v>
      </c>
      <c r="P4" s="6">
        <v>8</v>
      </c>
      <c r="Q4" s="6">
        <v>9</v>
      </c>
      <c r="R4" s="6">
        <v>10</v>
      </c>
      <c r="S4" s="6">
        <v>11</v>
      </c>
      <c r="T4" s="6">
        <v>12</v>
      </c>
      <c r="U4" s="6">
        <v>13</v>
      </c>
      <c r="V4" s="6">
        <v>14</v>
      </c>
      <c r="W4" s="9">
        <v>15</v>
      </c>
    </row>
    <row r="5" spans="1:23">
      <c r="C5" s="1103" t="s">
        <v>1</v>
      </c>
      <c r="D5" s="1104"/>
      <c r="E5" s="1104"/>
      <c r="F5" s="1104"/>
      <c r="G5" s="10" t="s">
        <v>2</v>
      </c>
      <c r="J5" s="11"/>
      <c r="K5" s="11"/>
      <c r="L5" s="11"/>
      <c r="M5" s="11"/>
      <c r="N5" s="11"/>
      <c r="O5" s="11"/>
      <c r="P5" s="11"/>
      <c r="Q5" s="11"/>
      <c r="R5" s="11"/>
      <c r="S5" s="11"/>
      <c r="T5" s="11"/>
      <c r="U5" s="11"/>
      <c r="V5" s="11"/>
      <c r="W5" s="12"/>
    </row>
    <row r="6" spans="1:23">
      <c r="A6" s="13"/>
      <c r="B6" s="13"/>
      <c r="C6" s="1105" t="s">
        <v>3</v>
      </c>
      <c r="D6" s="14">
        <v>1</v>
      </c>
      <c r="E6" s="1108" t="s">
        <v>4</v>
      </c>
      <c r="F6" s="440" t="s">
        <v>5</v>
      </c>
      <c r="G6" s="441" t="s">
        <v>6</v>
      </c>
      <c r="J6" s="15" t="s">
        <v>6</v>
      </c>
      <c r="K6" s="15" t="s">
        <v>6</v>
      </c>
      <c r="L6" s="15" t="s">
        <v>6</v>
      </c>
      <c r="M6" s="15" t="s">
        <v>6</v>
      </c>
      <c r="N6" s="15" t="s">
        <v>6</v>
      </c>
      <c r="O6" s="15" t="s">
        <v>6</v>
      </c>
      <c r="P6" s="15" t="s">
        <v>6</v>
      </c>
      <c r="Q6" s="15" t="s">
        <v>6</v>
      </c>
      <c r="R6" s="15" t="s">
        <v>6</v>
      </c>
      <c r="S6" s="15" t="s">
        <v>6</v>
      </c>
      <c r="T6" s="15" t="s">
        <v>6</v>
      </c>
      <c r="U6" s="15" t="s">
        <v>6</v>
      </c>
      <c r="V6" s="15" t="s">
        <v>6</v>
      </c>
      <c r="W6" s="16" t="s">
        <v>6</v>
      </c>
    </row>
    <row r="7" spans="1:23">
      <c r="A7" s="13"/>
      <c r="B7" s="13"/>
      <c r="C7" s="1106"/>
      <c r="D7" s="11">
        <v>2</v>
      </c>
      <c r="E7" s="1109"/>
      <c r="F7" s="442" t="s">
        <v>7</v>
      </c>
      <c r="G7" s="441" t="s">
        <v>6</v>
      </c>
      <c r="J7" s="17" t="s">
        <v>6</v>
      </c>
      <c r="K7" s="17" t="s">
        <v>6</v>
      </c>
      <c r="L7" s="17" t="s">
        <v>6</v>
      </c>
      <c r="M7" s="17" t="s">
        <v>6</v>
      </c>
      <c r="N7" s="17" t="s">
        <v>6</v>
      </c>
      <c r="O7" s="17" t="s">
        <v>6</v>
      </c>
      <c r="P7" s="17" t="s">
        <v>6</v>
      </c>
      <c r="Q7" s="17" t="s">
        <v>6</v>
      </c>
      <c r="R7" s="17" t="s">
        <v>6</v>
      </c>
      <c r="S7" s="17" t="s">
        <v>6</v>
      </c>
      <c r="T7" s="17" t="s">
        <v>6</v>
      </c>
      <c r="U7" s="17" t="s">
        <v>6</v>
      </c>
      <c r="V7" s="17" t="s">
        <v>6</v>
      </c>
      <c r="W7" s="18" t="s">
        <v>6</v>
      </c>
    </row>
    <row r="8" spans="1:23" ht="26">
      <c r="A8" s="13"/>
      <c r="B8" s="13"/>
      <c r="C8" s="1107"/>
      <c r="D8" s="19">
        <v>3</v>
      </c>
      <c r="E8" s="443" t="s">
        <v>8</v>
      </c>
      <c r="F8" s="444" t="s">
        <v>9</v>
      </c>
      <c r="G8" s="445" t="s">
        <v>6</v>
      </c>
      <c r="J8" s="20" t="s">
        <v>6</v>
      </c>
      <c r="K8" s="20" t="s">
        <v>6</v>
      </c>
      <c r="L8" s="20" t="s">
        <v>6</v>
      </c>
      <c r="M8" s="20" t="s">
        <v>6</v>
      </c>
      <c r="N8" s="20" t="s">
        <v>6</v>
      </c>
      <c r="O8" s="20" t="s">
        <v>6</v>
      </c>
      <c r="P8" s="20" t="s">
        <v>6</v>
      </c>
      <c r="Q8" s="20" t="s">
        <v>6</v>
      </c>
      <c r="R8" s="20" t="s">
        <v>6</v>
      </c>
      <c r="S8" s="20" t="s">
        <v>6</v>
      </c>
      <c r="T8" s="20" t="s">
        <v>6</v>
      </c>
      <c r="U8" s="20" t="s">
        <v>6</v>
      </c>
      <c r="V8" s="20" t="s">
        <v>6</v>
      </c>
      <c r="W8" s="21" t="s">
        <v>6</v>
      </c>
    </row>
    <row r="9" spans="1:23" ht="13.15" customHeight="1">
      <c r="A9" s="13"/>
      <c r="B9" s="13"/>
      <c r="C9" s="1082" t="s">
        <v>10</v>
      </c>
      <c r="D9" s="14">
        <v>4</v>
      </c>
      <c r="E9" s="1110" t="s">
        <v>1346</v>
      </c>
      <c r="F9" s="446" t="s">
        <v>11</v>
      </c>
      <c r="G9" s="441" t="s">
        <v>6</v>
      </c>
      <c r="J9" s="15" t="s">
        <v>6</v>
      </c>
      <c r="K9" s="15" t="s">
        <v>6</v>
      </c>
      <c r="L9" s="15" t="s">
        <v>6</v>
      </c>
      <c r="M9" s="15" t="s">
        <v>6</v>
      </c>
      <c r="N9" s="15" t="s">
        <v>6</v>
      </c>
      <c r="O9" s="15" t="s">
        <v>6</v>
      </c>
      <c r="P9" s="15" t="s">
        <v>6</v>
      </c>
      <c r="Q9" s="15" t="s">
        <v>6</v>
      </c>
      <c r="R9" s="15" t="s">
        <v>6</v>
      </c>
      <c r="S9" s="15" t="s">
        <v>6</v>
      </c>
      <c r="T9" s="15" t="s">
        <v>6</v>
      </c>
      <c r="U9" s="15" t="s">
        <v>6</v>
      </c>
      <c r="V9" s="15" t="s">
        <v>6</v>
      </c>
      <c r="W9" s="16" t="s">
        <v>6</v>
      </c>
    </row>
    <row r="10" spans="1:23">
      <c r="A10" s="13"/>
      <c r="B10" s="13"/>
      <c r="C10" s="1077"/>
      <c r="D10" s="11">
        <v>5</v>
      </c>
      <c r="E10" s="1080"/>
      <c r="F10" s="447" t="s">
        <v>12</v>
      </c>
      <c r="G10" s="448" t="s">
        <v>6</v>
      </c>
      <c r="J10" s="17" t="s">
        <v>6</v>
      </c>
      <c r="K10" s="17" t="s">
        <v>6</v>
      </c>
      <c r="L10" s="17" t="s">
        <v>6</v>
      </c>
      <c r="M10" s="17" t="s">
        <v>6</v>
      </c>
      <c r="N10" s="17" t="s">
        <v>6</v>
      </c>
      <c r="O10" s="17" t="s">
        <v>6</v>
      </c>
      <c r="P10" s="17" t="s">
        <v>6</v>
      </c>
      <c r="Q10" s="17" t="s">
        <v>6</v>
      </c>
      <c r="R10" s="17" t="s">
        <v>6</v>
      </c>
      <c r="S10" s="17" t="s">
        <v>6</v>
      </c>
      <c r="T10" s="17" t="s">
        <v>6</v>
      </c>
      <c r="U10" s="17" t="s">
        <v>6</v>
      </c>
      <c r="V10" s="17" t="s">
        <v>6</v>
      </c>
      <c r="W10" s="18" t="s">
        <v>6</v>
      </c>
    </row>
    <row r="11" spans="1:23">
      <c r="A11" s="13"/>
      <c r="B11" s="13"/>
      <c r="C11" s="1077"/>
      <c r="D11" s="11">
        <v>6</v>
      </c>
      <c r="E11" s="1080"/>
      <c r="F11" s="447" t="s">
        <v>13</v>
      </c>
      <c r="G11" s="448" t="s">
        <v>6</v>
      </c>
      <c r="J11" s="17" t="s">
        <v>6</v>
      </c>
      <c r="K11" s="17" t="s">
        <v>6</v>
      </c>
      <c r="L11" s="17" t="s">
        <v>6</v>
      </c>
      <c r="M11" s="17" t="s">
        <v>6</v>
      </c>
      <c r="N11" s="17" t="s">
        <v>6</v>
      </c>
      <c r="O11" s="17" t="s">
        <v>6</v>
      </c>
      <c r="P11" s="17" t="s">
        <v>6</v>
      </c>
      <c r="Q11" s="17" t="s">
        <v>6</v>
      </c>
      <c r="R11" s="17" t="s">
        <v>6</v>
      </c>
      <c r="S11" s="17" t="s">
        <v>6</v>
      </c>
      <c r="T11" s="17" t="s">
        <v>6</v>
      </c>
      <c r="U11" s="17" t="s">
        <v>6</v>
      </c>
      <c r="V11" s="17" t="s">
        <v>6</v>
      </c>
      <c r="W11" s="18" t="s">
        <v>6</v>
      </c>
    </row>
    <row r="12" spans="1:23">
      <c r="A12" s="13"/>
      <c r="B12" s="13"/>
      <c r="C12" s="1083"/>
      <c r="D12" s="19">
        <v>7</v>
      </c>
      <c r="E12" s="1111"/>
      <c r="F12" s="449" t="s">
        <v>14</v>
      </c>
      <c r="G12" s="445" t="s">
        <v>6</v>
      </c>
      <c r="J12" s="20" t="s">
        <v>6</v>
      </c>
      <c r="K12" s="20" t="s">
        <v>6</v>
      </c>
      <c r="L12" s="20" t="s">
        <v>6</v>
      </c>
      <c r="M12" s="20" t="s">
        <v>6</v>
      </c>
      <c r="N12" s="20" t="s">
        <v>6</v>
      </c>
      <c r="O12" s="20" t="s">
        <v>6</v>
      </c>
      <c r="P12" s="20" t="s">
        <v>6</v>
      </c>
      <c r="Q12" s="20" t="s">
        <v>6</v>
      </c>
      <c r="R12" s="20" t="s">
        <v>6</v>
      </c>
      <c r="S12" s="20" t="s">
        <v>6</v>
      </c>
      <c r="T12" s="20" t="s">
        <v>6</v>
      </c>
      <c r="U12" s="20" t="s">
        <v>6</v>
      </c>
      <c r="V12" s="20" t="s">
        <v>6</v>
      </c>
      <c r="W12" s="21" t="s">
        <v>6</v>
      </c>
    </row>
    <row r="13" spans="1:23" ht="13.15" customHeight="1">
      <c r="A13" s="13"/>
      <c r="B13" s="13"/>
      <c r="C13" s="1076" t="s">
        <v>15</v>
      </c>
      <c r="D13" s="22">
        <v>8</v>
      </c>
      <c r="E13" s="1079" t="s">
        <v>16</v>
      </c>
      <c r="F13" s="450" t="s">
        <v>17</v>
      </c>
      <c r="G13" s="451" t="s">
        <v>6</v>
      </c>
      <c r="J13" s="23" t="s">
        <v>6</v>
      </c>
      <c r="K13" s="23" t="s">
        <v>6</v>
      </c>
      <c r="L13" s="23" t="s">
        <v>6</v>
      </c>
      <c r="M13" s="23" t="s">
        <v>6</v>
      </c>
      <c r="N13" s="23" t="s">
        <v>6</v>
      </c>
      <c r="O13" s="23" t="s">
        <v>6</v>
      </c>
      <c r="P13" s="23" t="s">
        <v>6</v>
      </c>
      <c r="Q13" s="23" t="s">
        <v>6</v>
      </c>
      <c r="R13" s="23" t="s">
        <v>6</v>
      </c>
      <c r="S13" s="23" t="s">
        <v>6</v>
      </c>
      <c r="T13" s="23" t="s">
        <v>6</v>
      </c>
      <c r="U13" s="23" t="s">
        <v>6</v>
      </c>
      <c r="V13" s="23" t="s">
        <v>6</v>
      </c>
      <c r="W13" s="24" t="s">
        <v>6</v>
      </c>
    </row>
    <row r="14" spans="1:23">
      <c r="A14" s="13"/>
      <c r="B14" s="13"/>
      <c r="C14" s="1077"/>
      <c r="D14" s="11">
        <v>9</v>
      </c>
      <c r="E14" s="1080"/>
      <c r="F14" s="447" t="s">
        <v>18</v>
      </c>
      <c r="G14" s="448" t="s">
        <v>6</v>
      </c>
      <c r="J14" s="17" t="s">
        <v>6</v>
      </c>
      <c r="K14" s="17" t="s">
        <v>6</v>
      </c>
      <c r="L14" s="17" t="s">
        <v>6</v>
      </c>
      <c r="M14" s="17" t="s">
        <v>6</v>
      </c>
      <c r="N14" s="17" t="s">
        <v>6</v>
      </c>
      <c r="O14" s="17" t="s">
        <v>6</v>
      </c>
      <c r="P14" s="17" t="s">
        <v>6</v>
      </c>
      <c r="Q14" s="17" t="s">
        <v>6</v>
      </c>
      <c r="R14" s="17" t="s">
        <v>6</v>
      </c>
      <c r="S14" s="17" t="s">
        <v>6</v>
      </c>
      <c r="T14" s="17" t="s">
        <v>6</v>
      </c>
      <c r="U14" s="17" t="s">
        <v>6</v>
      </c>
      <c r="V14" s="17" t="s">
        <v>6</v>
      </c>
      <c r="W14" s="18" t="s">
        <v>6</v>
      </c>
    </row>
    <row r="15" spans="1:23">
      <c r="A15" s="13"/>
      <c r="B15" s="13"/>
      <c r="C15" s="1077"/>
      <c r="D15" s="11">
        <v>10</v>
      </c>
      <c r="E15" s="1080"/>
      <c r="F15" s="447" t="s">
        <v>19</v>
      </c>
      <c r="G15" s="448" t="s">
        <v>6</v>
      </c>
      <c r="J15" s="17" t="s">
        <v>6</v>
      </c>
      <c r="K15" s="17" t="s">
        <v>6</v>
      </c>
      <c r="L15" s="17" t="s">
        <v>6</v>
      </c>
      <c r="M15" s="17" t="s">
        <v>6</v>
      </c>
      <c r="N15" s="17" t="s">
        <v>6</v>
      </c>
      <c r="O15" s="17" t="s">
        <v>6</v>
      </c>
      <c r="P15" s="17" t="s">
        <v>6</v>
      </c>
      <c r="Q15" s="17" t="s">
        <v>6</v>
      </c>
      <c r="R15" s="17" t="s">
        <v>6</v>
      </c>
      <c r="S15" s="17" t="s">
        <v>6</v>
      </c>
      <c r="T15" s="17" t="s">
        <v>6</v>
      </c>
      <c r="U15" s="17" t="s">
        <v>6</v>
      </c>
      <c r="V15" s="17" t="s">
        <v>6</v>
      </c>
      <c r="W15" s="18" t="s">
        <v>6</v>
      </c>
    </row>
    <row r="16" spans="1:23">
      <c r="A16" s="13"/>
      <c r="B16" s="13"/>
      <c r="C16" s="1077"/>
      <c r="D16" s="11">
        <v>11</v>
      </c>
      <c r="E16" s="1080"/>
      <c r="F16" s="452" t="s">
        <v>20</v>
      </c>
      <c r="G16" s="448" t="s">
        <v>6</v>
      </c>
      <c r="J16" s="17" t="s">
        <v>6</v>
      </c>
      <c r="K16" s="17" t="s">
        <v>6</v>
      </c>
      <c r="L16" s="17" t="s">
        <v>6</v>
      </c>
      <c r="M16" s="17" t="s">
        <v>6</v>
      </c>
      <c r="N16" s="17" t="s">
        <v>6</v>
      </c>
      <c r="O16" s="17" t="s">
        <v>6</v>
      </c>
      <c r="P16" s="17" t="s">
        <v>6</v>
      </c>
      <c r="Q16" s="17" t="s">
        <v>6</v>
      </c>
      <c r="R16" s="17" t="s">
        <v>6</v>
      </c>
      <c r="S16" s="17" t="s">
        <v>6</v>
      </c>
      <c r="T16" s="17" t="s">
        <v>6</v>
      </c>
      <c r="U16" s="17" t="s">
        <v>6</v>
      </c>
      <c r="V16" s="17" t="s">
        <v>6</v>
      </c>
      <c r="W16" s="18" t="s">
        <v>6</v>
      </c>
    </row>
    <row r="17" spans="1:23">
      <c r="A17" s="13"/>
      <c r="B17" s="13"/>
      <c r="C17" s="1078"/>
      <c r="D17" s="25">
        <v>12</v>
      </c>
      <c r="E17" s="1081"/>
      <c r="F17" s="453" t="s">
        <v>21</v>
      </c>
      <c r="G17" s="454" t="s">
        <v>6</v>
      </c>
      <c r="J17" s="26" t="s">
        <v>6</v>
      </c>
      <c r="K17" s="26" t="s">
        <v>6</v>
      </c>
      <c r="L17" s="26" t="s">
        <v>6</v>
      </c>
      <c r="M17" s="26" t="s">
        <v>6</v>
      </c>
      <c r="N17" s="26" t="s">
        <v>6</v>
      </c>
      <c r="O17" s="26" t="s">
        <v>6</v>
      </c>
      <c r="P17" s="26" t="s">
        <v>6</v>
      </c>
      <c r="Q17" s="26" t="s">
        <v>6</v>
      </c>
      <c r="R17" s="26" t="s">
        <v>6</v>
      </c>
      <c r="S17" s="26" t="s">
        <v>6</v>
      </c>
      <c r="T17" s="26" t="s">
        <v>6</v>
      </c>
      <c r="U17" s="26" t="s">
        <v>6</v>
      </c>
      <c r="V17" s="26" t="s">
        <v>6</v>
      </c>
      <c r="W17" s="27" t="s">
        <v>6</v>
      </c>
    </row>
    <row r="18" spans="1:23" ht="13.15" customHeight="1">
      <c r="A18" s="13"/>
      <c r="B18" s="13"/>
      <c r="C18" s="1082" t="s">
        <v>22</v>
      </c>
      <c r="D18" s="14">
        <v>13</v>
      </c>
      <c r="E18" s="1084" t="s">
        <v>23</v>
      </c>
      <c r="F18" s="440" t="s">
        <v>24</v>
      </c>
      <c r="G18" s="441" t="s">
        <v>6</v>
      </c>
      <c r="J18" s="15" t="s">
        <v>6</v>
      </c>
      <c r="K18" s="15" t="s">
        <v>6</v>
      </c>
      <c r="L18" s="15" t="s">
        <v>6</v>
      </c>
      <c r="M18" s="15" t="s">
        <v>6</v>
      </c>
      <c r="N18" s="15" t="s">
        <v>6</v>
      </c>
      <c r="O18" s="15" t="s">
        <v>6</v>
      </c>
      <c r="P18" s="15" t="s">
        <v>6</v>
      </c>
      <c r="Q18" s="15" t="s">
        <v>6</v>
      </c>
      <c r="R18" s="15" t="s">
        <v>6</v>
      </c>
      <c r="S18" s="15" t="s">
        <v>6</v>
      </c>
      <c r="T18" s="15" t="s">
        <v>6</v>
      </c>
      <c r="U18" s="15" t="s">
        <v>6</v>
      </c>
      <c r="V18" s="15" t="s">
        <v>6</v>
      </c>
      <c r="W18" s="16" t="s">
        <v>6</v>
      </c>
    </row>
    <row r="19" spans="1:23">
      <c r="A19" s="13"/>
      <c r="B19" s="13"/>
      <c r="C19" s="1077"/>
      <c r="D19" s="11">
        <v>14</v>
      </c>
      <c r="E19" s="1085"/>
      <c r="F19" s="452" t="s">
        <v>1347</v>
      </c>
      <c r="G19" s="448" t="s">
        <v>6</v>
      </c>
      <c r="J19" s="17" t="s">
        <v>6</v>
      </c>
      <c r="K19" s="17" t="s">
        <v>6</v>
      </c>
      <c r="L19" s="17" t="s">
        <v>6</v>
      </c>
      <c r="M19" s="17" t="s">
        <v>6</v>
      </c>
      <c r="N19" s="17" t="s">
        <v>6</v>
      </c>
      <c r="O19" s="17" t="s">
        <v>6</v>
      </c>
      <c r="P19" s="17" t="s">
        <v>6</v>
      </c>
      <c r="Q19" s="17" t="s">
        <v>6</v>
      </c>
      <c r="R19" s="17" t="s">
        <v>6</v>
      </c>
      <c r="S19" s="17" t="s">
        <v>6</v>
      </c>
      <c r="T19" s="17" t="s">
        <v>6</v>
      </c>
      <c r="U19" s="17" t="s">
        <v>6</v>
      </c>
      <c r="V19" s="17" t="s">
        <v>6</v>
      </c>
      <c r="W19" s="18" t="s">
        <v>6</v>
      </c>
    </row>
    <row r="20" spans="1:23">
      <c r="A20" s="13"/>
      <c r="B20" s="13"/>
      <c r="C20" s="1077"/>
      <c r="D20" s="11">
        <v>15</v>
      </c>
      <c r="E20" s="1085"/>
      <c r="F20" s="452" t="s">
        <v>25</v>
      </c>
      <c r="G20" s="448" t="s">
        <v>6</v>
      </c>
      <c r="J20" s="17" t="s">
        <v>6</v>
      </c>
      <c r="K20" s="17" t="s">
        <v>6</v>
      </c>
      <c r="L20" s="17" t="s">
        <v>6</v>
      </c>
      <c r="M20" s="17" t="s">
        <v>6</v>
      </c>
      <c r="N20" s="17" t="s">
        <v>6</v>
      </c>
      <c r="O20" s="17" t="s">
        <v>6</v>
      </c>
      <c r="P20" s="17" t="s">
        <v>6</v>
      </c>
      <c r="Q20" s="17" t="s">
        <v>6</v>
      </c>
      <c r="R20" s="17" t="s">
        <v>6</v>
      </c>
      <c r="S20" s="17" t="s">
        <v>6</v>
      </c>
      <c r="T20" s="17" t="s">
        <v>6</v>
      </c>
      <c r="U20" s="17" t="s">
        <v>6</v>
      </c>
      <c r="V20" s="17" t="s">
        <v>6</v>
      </c>
      <c r="W20" s="18" t="s">
        <v>6</v>
      </c>
    </row>
    <row r="21" spans="1:23">
      <c r="A21" s="13"/>
      <c r="B21" s="13"/>
      <c r="C21" s="1077"/>
      <c r="D21" s="11">
        <v>16</v>
      </c>
      <c r="E21" s="1085"/>
      <c r="F21" s="452" t="s">
        <v>1348</v>
      </c>
      <c r="G21" s="448" t="s">
        <v>6</v>
      </c>
      <c r="J21" s="17" t="s">
        <v>6</v>
      </c>
      <c r="K21" s="17" t="s">
        <v>6</v>
      </c>
      <c r="L21" s="17" t="s">
        <v>6</v>
      </c>
      <c r="M21" s="17" t="s">
        <v>6</v>
      </c>
      <c r="N21" s="17" t="s">
        <v>6</v>
      </c>
      <c r="O21" s="17" t="s">
        <v>6</v>
      </c>
      <c r="P21" s="17" t="s">
        <v>6</v>
      </c>
      <c r="Q21" s="17" t="s">
        <v>6</v>
      </c>
      <c r="R21" s="17" t="s">
        <v>6</v>
      </c>
      <c r="S21" s="17" t="s">
        <v>6</v>
      </c>
      <c r="T21" s="17" t="s">
        <v>6</v>
      </c>
      <c r="U21" s="17" t="s">
        <v>6</v>
      </c>
      <c r="V21" s="17" t="s">
        <v>6</v>
      </c>
      <c r="W21" s="18" t="s">
        <v>6</v>
      </c>
    </row>
    <row r="22" spans="1:23">
      <c r="A22" s="13"/>
      <c r="B22" s="13"/>
      <c r="C22" s="1077"/>
      <c r="D22" s="11">
        <v>17</v>
      </c>
      <c r="E22" s="1085"/>
      <c r="F22" s="452" t="s">
        <v>26</v>
      </c>
      <c r="G22" s="448" t="s">
        <v>6</v>
      </c>
      <c r="J22" s="17" t="s">
        <v>6</v>
      </c>
      <c r="K22" s="17" t="s">
        <v>6</v>
      </c>
      <c r="L22" s="17" t="s">
        <v>6</v>
      </c>
      <c r="M22" s="17" t="s">
        <v>6</v>
      </c>
      <c r="N22" s="17" t="s">
        <v>6</v>
      </c>
      <c r="O22" s="17" t="s">
        <v>6</v>
      </c>
      <c r="P22" s="17" t="s">
        <v>6</v>
      </c>
      <c r="Q22" s="17" t="s">
        <v>6</v>
      </c>
      <c r="R22" s="17" t="s">
        <v>6</v>
      </c>
      <c r="S22" s="17" t="s">
        <v>6</v>
      </c>
      <c r="T22" s="17" t="s">
        <v>6</v>
      </c>
      <c r="U22" s="17" t="s">
        <v>6</v>
      </c>
      <c r="V22" s="17" t="s">
        <v>6</v>
      </c>
      <c r="W22" s="18" t="s">
        <v>6</v>
      </c>
    </row>
    <row r="23" spans="1:23">
      <c r="A23" s="13"/>
      <c r="B23" s="13"/>
      <c r="C23" s="1077"/>
      <c r="D23" s="11">
        <v>18</v>
      </c>
      <c r="E23" s="1085"/>
      <c r="F23" s="452" t="s">
        <v>27</v>
      </c>
      <c r="G23" s="448" t="s">
        <v>6</v>
      </c>
      <c r="J23" s="17" t="s">
        <v>6</v>
      </c>
      <c r="K23" s="17" t="s">
        <v>6</v>
      </c>
      <c r="L23" s="17" t="s">
        <v>6</v>
      </c>
      <c r="M23" s="17" t="s">
        <v>6</v>
      </c>
      <c r="N23" s="17" t="s">
        <v>6</v>
      </c>
      <c r="O23" s="17" t="s">
        <v>6</v>
      </c>
      <c r="P23" s="17" t="s">
        <v>6</v>
      </c>
      <c r="Q23" s="17" t="s">
        <v>6</v>
      </c>
      <c r="R23" s="17" t="s">
        <v>6</v>
      </c>
      <c r="S23" s="17" t="s">
        <v>6</v>
      </c>
      <c r="T23" s="17" t="s">
        <v>6</v>
      </c>
      <c r="U23" s="17" t="s">
        <v>6</v>
      </c>
      <c r="V23" s="17" t="s">
        <v>6</v>
      </c>
      <c r="W23" s="18" t="s">
        <v>6</v>
      </c>
    </row>
    <row r="24" spans="1:23">
      <c r="A24" s="13"/>
      <c r="B24" s="13"/>
      <c r="C24" s="1077"/>
      <c r="D24" s="11">
        <v>19</v>
      </c>
      <c r="E24" s="1085"/>
      <c r="F24" s="452" t="s">
        <v>1349</v>
      </c>
      <c r="G24" s="448" t="s">
        <v>6</v>
      </c>
      <c r="J24" s="17" t="s">
        <v>6</v>
      </c>
      <c r="K24" s="17" t="s">
        <v>6</v>
      </c>
      <c r="L24" s="17" t="s">
        <v>6</v>
      </c>
      <c r="M24" s="17" t="s">
        <v>6</v>
      </c>
      <c r="N24" s="17" t="s">
        <v>6</v>
      </c>
      <c r="O24" s="17" t="s">
        <v>6</v>
      </c>
      <c r="P24" s="17" t="s">
        <v>6</v>
      </c>
      <c r="Q24" s="17" t="s">
        <v>6</v>
      </c>
      <c r="R24" s="17" t="s">
        <v>6</v>
      </c>
      <c r="S24" s="17" t="s">
        <v>6</v>
      </c>
      <c r="T24" s="17" t="s">
        <v>6</v>
      </c>
      <c r="U24" s="17" t="s">
        <v>6</v>
      </c>
      <c r="V24" s="17" t="s">
        <v>6</v>
      </c>
      <c r="W24" s="18" t="s">
        <v>6</v>
      </c>
    </row>
    <row r="25" spans="1:23">
      <c r="A25" s="13"/>
      <c r="B25" s="13"/>
      <c r="C25" s="1083"/>
      <c r="D25" s="19">
        <v>20</v>
      </c>
      <c r="E25" s="1086"/>
      <c r="F25" s="455" t="s">
        <v>28</v>
      </c>
      <c r="G25" s="445" t="s">
        <v>6</v>
      </c>
      <c r="J25" s="20" t="s">
        <v>6</v>
      </c>
      <c r="K25" s="20" t="s">
        <v>6</v>
      </c>
      <c r="L25" s="20" t="s">
        <v>6</v>
      </c>
      <c r="M25" s="20" t="s">
        <v>6</v>
      </c>
      <c r="N25" s="20" t="s">
        <v>6</v>
      </c>
      <c r="O25" s="20" t="s">
        <v>6</v>
      </c>
      <c r="P25" s="20" t="s">
        <v>6</v>
      </c>
      <c r="Q25" s="20" t="s">
        <v>6</v>
      </c>
      <c r="R25" s="20" t="s">
        <v>6</v>
      </c>
      <c r="S25" s="20" t="s">
        <v>6</v>
      </c>
      <c r="T25" s="20" t="s">
        <v>6</v>
      </c>
      <c r="U25" s="20" t="s">
        <v>6</v>
      </c>
      <c r="V25" s="20" t="s">
        <v>6</v>
      </c>
      <c r="W25" s="21" t="s">
        <v>6</v>
      </c>
    </row>
    <row r="26" spans="1:23" ht="13.15" customHeight="1">
      <c r="A26" s="13"/>
      <c r="B26" s="13"/>
      <c r="C26" s="1076" t="s">
        <v>29</v>
      </c>
      <c r="D26" s="22">
        <v>21</v>
      </c>
      <c r="E26" s="1087" t="s">
        <v>30</v>
      </c>
      <c r="F26" s="456" t="s">
        <v>31</v>
      </c>
      <c r="G26" s="451" t="s">
        <v>6</v>
      </c>
      <c r="J26" s="23" t="s">
        <v>6</v>
      </c>
      <c r="K26" s="23" t="s">
        <v>6</v>
      </c>
      <c r="L26" s="23" t="s">
        <v>6</v>
      </c>
      <c r="M26" s="23" t="s">
        <v>6</v>
      </c>
      <c r="N26" s="23" t="s">
        <v>6</v>
      </c>
      <c r="O26" s="23" t="s">
        <v>6</v>
      </c>
      <c r="P26" s="23" t="s">
        <v>6</v>
      </c>
      <c r="Q26" s="23" t="s">
        <v>6</v>
      </c>
      <c r="R26" s="23" t="s">
        <v>6</v>
      </c>
      <c r="S26" s="23" t="s">
        <v>6</v>
      </c>
      <c r="T26" s="23" t="s">
        <v>6</v>
      </c>
      <c r="U26" s="23" t="s">
        <v>6</v>
      </c>
      <c r="V26" s="23" t="s">
        <v>6</v>
      </c>
      <c r="W26" s="24" t="s">
        <v>6</v>
      </c>
    </row>
    <row r="27" spans="1:23">
      <c r="A27" s="13"/>
      <c r="B27" s="13"/>
      <c r="C27" s="1077"/>
      <c r="D27" s="11">
        <v>22</v>
      </c>
      <c r="E27" s="1085"/>
      <c r="F27" s="452" t="s">
        <v>32</v>
      </c>
      <c r="G27" s="448" t="s">
        <v>6</v>
      </c>
      <c r="J27" s="17" t="s">
        <v>6</v>
      </c>
      <c r="K27" s="17" t="s">
        <v>6</v>
      </c>
      <c r="L27" s="17" t="s">
        <v>6</v>
      </c>
      <c r="M27" s="17" t="s">
        <v>6</v>
      </c>
      <c r="N27" s="17" t="s">
        <v>6</v>
      </c>
      <c r="O27" s="17" t="s">
        <v>6</v>
      </c>
      <c r="P27" s="17" t="s">
        <v>6</v>
      </c>
      <c r="Q27" s="17" t="s">
        <v>6</v>
      </c>
      <c r="R27" s="17" t="s">
        <v>6</v>
      </c>
      <c r="S27" s="17" t="s">
        <v>6</v>
      </c>
      <c r="T27" s="17" t="s">
        <v>6</v>
      </c>
      <c r="U27" s="17" t="s">
        <v>6</v>
      </c>
      <c r="V27" s="17" t="s">
        <v>6</v>
      </c>
      <c r="W27" s="18" t="s">
        <v>6</v>
      </c>
    </row>
    <row r="28" spans="1:23">
      <c r="A28" s="13"/>
      <c r="B28" s="13"/>
      <c r="C28" s="1077"/>
      <c r="D28" s="11">
        <v>23</v>
      </c>
      <c r="E28" s="1085"/>
      <c r="F28" s="452" t="s">
        <v>33</v>
      </c>
      <c r="G28" s="448" t="s">
        <v>6</v>
      </c>
      <c r="J28" s="17" t="s">
        <v>6</v>
      </c>
      <c r="K28" s="17" t="s">
        <v>6</v>
      </c>
      <c r="L28" s="17" t="s">
        <v>6</v>
      </c>
      <c r="M28" s="17" t="s">
        <v>6</v>
      </c>
      <c r="N28" s="17" t="s">
        <v>6</v>
      </c>
      <c r="O28" s="17" t="s">
        <v>6</v>
      </c>
      <c r="P28" s="17" t="s">
        <v>6</v>
      </c>
      <c r="Q28" s="17" t="s">
        <v>6</v>
      </c>
      <c r="R28" s="17" t="s">
        <v>6</v>
      </c>
      <c r="S28" s="17" t="s">
        <v>6</v>
      </c>
      <c r="T28" s="17" t="s">
        <v>6</v>
      </c>
      <c r="U28" s="17" t="s">
        <v>6</v>
      </c>
      <c r="V28" s="17" t="s">
        <v>6</v>
      </c>
      <c r="W28" s="18" t="s">
        <v>6</v>
      </c>
    </row>
    <row r="29" spans="1:23">
      <c r="A29" s="13"/>
      <c r="B29" s="13"/>
      <c r="C29" s="1077"/>
      <c r="D29" s="11">
        <v>24</v>
      </c>
      <c r="E29" s="1085"/>
      <c r="F29" s="452" t="s">
        <v>34</v>
      </c>
      <c r="G29" s="448" t="s">
        <v>6</v>
      </c>
      <c r="J29" s="17" t="s">
        <v>6</v>
      </c>
      <c r="K29" s="17" t="s">
        <v>6</v>
      </c>
      <c r="L29" s="17" t="s">
        <v>6</v>
      </c>
      <c r="M29" s="17" t="s">
        <v>6</v>
      </c>
      <c r="N29" s="17" t="s">
        <v>6</v>
      </c>
      <c r="O29" s="17" t="s">
        <v>6</v>
      </c>
      <c r="P29" s="17" t="s">
        <v>6</v>
      </c>
      <c r="Q29" s="17" t="s">
        <v>6</v>
      </c>
      <c r="R29" s="17" t="s">
        <v>6</v>
      </c>
      <c r="S29" s="17" t="s">
        <v>6</v>
      </c>
      <c r="T29" s="17" t="s">
        <v>6</v>
      </c>
      <c r="U29" s="17" t="s">
        <v>6</v>
      </c>
      <c r="V29" s="17" t="s">
        <v>6</v>
      </c>
      <c r="W29" s="18" t="s">
        <v>6</v>
      </c>
    </row>
    <row r="30" spans="1:23">
      <c r="A30" s="13"/>
      <c r="B30" s="13"/>
      <c r="C30" s="1077"/>
      <c r="D30" s="11">
        <v>25</v>
      </c>
      <c r="E30" s="1085"/>
      <c r="F30" s="452" t="s">
        <v>35</v>
      </c>
      <c r="G30" s="448" t="s">
        <v>6</v>
      </c>
      <c r="J30" s="17" t="s">
        <v>6</v>
      </c>
      <c r="K30" s="17" t="s">
        <v>6</v>
      </c>
      <c r="L30" s="17" t="s">
        <v>6</v>
      </c>
      <c r="M30" s="17" t="s">
        <v>6</v>
      </c>
      <c r="N30" s="17" t="s">
        <v>6</v>
      </c>
      <c r="O30" s="17" t="s">
        <v>6</v>
      </c>
      <c r="P30" s="17" t="s">
        <v>6</v>
      </c>
      <c r="Q30" s="17" t="s">
        <v>6</v>
      </c>
      <c r="R30" s="17" t="s">
        <v>6</v>
      </c>
      <c r="S30" s="17" t="s">
        <v>6</v>
      </c>
      <c r="T30" s="17" t="s">
        <v>6</v>
      </c>
      <c r="U30" s="17" t="s">
        <v>6</v>
      </c>
      <c r="V30" s="17" t="s">
        <v>6</v>
      </c>
      <c r="W30" s="18" t="s">
        <v>6</v>
      </c>
    </row>
    <row r="31" spans="1:23">
      <c r="A31" s="13"/>
      <c r="B31" s="13"/>
      <c r="C31" s="1078"/>
      <c r="D31" s="25">
        <v>26</v>
      </c>
      <c r="E31" s="1088"/>
      <c r="F31" s="453" t="s">
        <v>36</v>
      </c>
      <c r="G31" s="454" t="s">
        <v>6</v>
      </c>
      <c r="J31" s="26" t="s">
        <v>6</v>
      </c>
      <c r="K31" s="26" t="s">
        <v>6</v>
      </c>
      <c r="L31" s="26" t="s">
        <v>6</v>
      </c>
      <c r="M31" s="26" t="s">
        <v>6</v>
      </c>
      <c r="N31" s="26" t="s">
        <v>6</v>
      </c>
      <c r="O31" s="26" t="s">
        <v>6</v>
      </c>
      <c r="P31" s="26" t="s">
        <v>6</v>
      </c>
      <c r="Q31" s="26" t="s">
        <v>6</v>
      </c>
      <c r="R31" s="26" t="s">
        <v>6</v>
      </c>
      <c r="S31" s="26" t="s">
        <v>6</v>
      </c>
      <c r="T31" s="26" t="s">
        <v>6</v>
      </c>
      <c r="U31" s="26" t="s">
        <v>6</v>
      </c>
      <c r="V31" s="26" t="s">
        <v>6</v>
      </c>
      <c r="W31" s="27" t="s">
        <v>6</v>
      </c>
    </row>
    <row r="32" spans="1:23" ht="14.5" customHeight="1">
      <c r="A32" s="13"/>
      <c r="B32" s="13"/>
      <c r="C32" s="1089" t="s">
        <v>37</v>
      </c>
      <c r="D32" s="14">
        <v>27</v>
      </c>
      <c r="E32" s="1092" t="s">
        <v>38</v>
      </c>
      <c r="F32" s="457" t="s">
        <v>39</v>
      </c>
      <c r="G32" s="441" t="s">
        <v>6</v>
      </c>
      <c r="J32" s="15" t="s">
        <v>6</v>
      </c>
      <c r="K32" s="15" t="s">
        <v>6</v>
      </c>
      <c r="L32" s="15" t="s">
        <v>6</v>
      </c>
      <c r="M32" s="15" t="s">
        <v>6</v>
      </c>
      <c r="N32" s="15" t="s">
        <v>6</v>
      </c>
      <c r="O32" s="15" t="s">
        <v>6</v>
      </c>
      <c r="P32" s="15" t="s">
        <v>6</v>
      </c>
      <c r="Q32" s="15" t="s">
        <v>6</v>
      </c>
      <c r="R32" s="15" t="s">
        <v>6</v>
      </c>
      <c r="S32" s="15" t="s">
        <v>6</v>
      </c>
      <c r="T32" s="15" t="s">
        <v>6</v>
      </c>
      <c r="U32" s="15" t="s">
        <v>6</v>
      </c>
      <c r="V32" s="15" t="s">
        <v>6</v>
      </c>
      <c r="W32" s="16" t="s">
        <v>6</v>
      </c>
    </row>
    <row r="33" spans="1:23">
      <c r="A33" s="13"/>
      <c r="B33" s="13"/>
      <c r="C33" s="1090"/>
      <c r="D33" s="11">
        <v>28</v>
      </c>
      <c r="E33" s="1093"/>
      <c r="F33" s="447" t="s">
        <v>40</v>
      </c>
      <c r="G33" s="448" t="s">
        <v>6</v>
      </c>
      <c r="J33" s="17" t="s">
        <v>6</v>
      </c>
      <c r="K33" s="17" t="s">
        <v>6</v>
      </c>
      <c r="L33" s="17" t="s">
        <v>6</v>
      </c>
      <c r="M33" s="17" t="s">
        <v>6</v>
      </c>
      <c r="N33" s="17" t="s">
        <v>6</v>
      </c>
      <c r="O33" s="17" t="s">
        <v>6</v>
      </c>
      <c r="P33" s="17" t="s">
        <v>6</v>
      </c>
      <c r="Q33" s="17" t="s">
        <v>6</v>
      </c>
      <c r="R33" s="17" t="s">
        <v>6</v>
      </c>
      <c r="S33" s="17" t="s">
        <v>6</v>
      </c>
      <c r="T33" s="17" t="s">
        <v>6</v>
      </c>
      <c r="U33" s="17" t="s">
        <v>6</v>
      </c>
      <c r="V33" s="17" t="s">
        <v>6</v>
      </c>
      <c r="W33" s="18" t="s">
        <v>6</v>
      </c>
    </row>
    <row r="34" spans="1:23">
      <c r="A34" s="13"/>
      <c r="B34" s="13"/>
      <c r="C34" s="1090"/>
      <c r="D34" s="11">
        <v>29</v>
      </c>
      <c r="E34" s="1093"/>
      <c r="F34" s="452" t="s">
        <v>41</v>
      </c>
      <c r="G34" s="448" t="s">
        <v>6</v>
      </c>
      <c r="J34" s="17" t="s">
        <v>6</v>
      </c>
      <c r="K34" s="17" t="s">
        <v>6</v>
      </c>
      <c r="L34" s="17" t="s">
        <v>6</v>
      </c>
      <c r="M34" s="17" t="s">
        <v>6</v>
      </c>
      <c r="N34" s="17" t="s">
        <v>6</v>
      </c>
      <c r="O34" s="17" t="s">
        <v>6</v>
      </c>
      <c r="P34" s="17" t="s">
        <v>6</v>
      </c>
      <c r="Q34" s="17" t="s">
        <v>6</v>
      </c>
      <c r="R34" s="17" t="s">
        <v>6</v>
      </c>
      <c r="S34" s="17" t="s">
        <v>6</v>
      </c>
      <c r="T34" s="17" t="s">
        <v>6</v>
      </c>
      <c r="U34" s="17" t="s">
        <v>6</v>
      </c>
      <c r="V34" s="17" t="s">
        <v>6</v>
      </c>
      <c r="W34" s="18" t="s">
        <v>6</v>
      </c>
    </row>
    <row r="35" spans="1:23">
      <c r="A35" s="13"/>
      <c r="B35" s="13"/>
      <c r="C35" s="1091"/>
      <c r="D35" s="19">
        <v>30</v>
      </c>
      <c r="E35" s="1094"/>
      <c r="F35" s="455" t="s">
        <v>42</v>
      </c>
      <c r="G35" s="445" t="s">
        <v>6</v>
      </c>
      <c r="J35" s="20" t="s">
        <v>6</v>
      </c>
      <c r="K35" s="20" t="s">
        <v>6</v>
      </c>
      <c r="L35" s="20" t="s">
        <v>6</v>
      </c>
      <c r="M35" s="20" t="s">
        <v>6</v>
      </c>
      <c r="N35" s="20" t="s">
        <v>6</v>
      </c>
      <c r="O35" s="20" t="s">
        <v>6</v>
      </c>
      <c r="P35" s="20" t="s">
        <v>6</v>
      </c>
      <c r="Q35" s="20" t="s">
        <v>6</v>
      </c>
      <c r="R35" s="20" t="s">
        <v>6</v>
      </c>
      <c r="S35" s="20" t="s">
        <v>6</v>
      </c>
      <c r="T35" s="20" t="s">
        <v>6</v>
      </c>
      <c r="U35" s="20" t="s">
        <v>6</v>
      </c>
      <c r="V35" s="20" t="s">
        <v>6</v>
      </c>
      <c r="W35" s="21" t="s">
        <v>6</v>
      </c>
    </row>
    <row r="36" spans="1:23" ht="13.5" thickBot="1">
      <c r="A36" s="13"/>
      <c r="B36" s="13"/>
      <c r="C36" s="1095" t="s">
        <v>43</v>
      </c>
      <c r="D36" s="1096"/>
      <c r="E36" s="1096"/>
      <c r="F36" s="1096"/>
      <c r="G36" s="28">
        <f>SUM(G6:G35)</f>
        <v>0</v>
      </c>
      <c r="J36" s="29">
        <f t="shared" ref="J36:W36" si="0">SUM(J6:J35)</f>
        <v>0</v>
      </c>
      <c r="K36" s="29">
        <f t="shared" si="0"/>
        <v>0</v>
      </c>
      <c r="L36" s="29">
        <f t="shared" si="0"/>
        <v>0</v>
      </c>
      <c r="M36" s="29">
        <f t="shared" si="0"/>
        <v>0</v>
      </c>
      <c r="N36" s="29">
        <f t="shared" si="0"/>
        <v>0</v>
      </c>
      <c r="O36" s="29">
        <f t="shared" si="0"/>
        <v>0</v>
      </c>
      <c r="P36" s="29">
        <f t="shared" si="0"/>
        <v>0</v>
      </c>
      <c r="Q36" s="29">
        <f t="shared" si="0"/>
        <v>0</v>
      </c>
      <c r="R36" s="29">
        <f t="shared" si="0"/>
        <v>0</v>
      </c>
      <c r="S36" s="29">
        <f t="shared" si="0"/>
        <v>0</v>
      </c>
      <c r="T36" s="29">
        <f t="shared" si="0"/>
        <v>0</v>
      </c>
      <c r="U36" s="29">
        <f t="shared" si="0"/>
        <v>0</v>
      </c>
      <c r="V36" s="29">
        <f t="shared" si="0"/>
        <v>0</v>
      </c>
      <c r="W36" s="30">
        <f t="shared" si="0"/>
        <v>0</v>
      </c>
    </row>
    <row r="37" spans="1:23" ht="8.5" customHeight="1" thickBot="1">
      <c r="A37" s="13"/>
      <c r="B37" s="13"/>
    </row>
    <row r="38" spans="1:23" ht="40.9" customHeight="1" thickTop="1">
      <c r="A38" s="13"/>
      <c r="B38" s="13"/>
      <c r="D38" s="1097" t="s">
        <v>44</v>
      </c>
      <c r="E38" s="1098"/>
      <c r="F38" s="1099"/>
      <c r="G38" s="1100"/>
      <c r="J38" s="31"/>
      <c r="K38" s="32"/>
      <c r="L38" s="32"/>
      <c r="M38" s="32"/>
      <c r="N38" s="32"/>
      <c r="O38" s="32"/>
      <c r="P38" s="32"/>
      <c r="Q38" s="32"/>
      <c r="R38" s="32"/>
      <c r="S38" s="32"/>
      <c r="T38" s="32"/>
      <c r="U38" s="32"/>
      <c r="V38" s="32"/>
      <c r="W38" s="33"/>
    </row>
    <row r="39" spans="1:23" ht="35.5" customHeight="1">
      <c r="A39" s="13"/>
      <c r="B39" s="13"/>
      <c r="D39" s="1070" t="s">
        <v>45</v>
      </c>
      <c r="E39" s="1071"/>
      <c r="F39" s="1072"/>
      <c r="G39" s="1073"/>
      <c r="J39" s="34"/>
      <c r="K39" s="35"/>
      <c r="L39" s="35"/>
      <c r="M39" s="35"/>
      <c r="N39" s="35"/>
      <c r="O39" s="35"/>
      <c r="P39" s="35"/>
      <c r="Q39" s="35"/>
      <c r="R39" s="35"/>
      <c r="S39" s="35"/>
      <c r="T39" s="35"/>
      <c r="U39" s="35"/>
      <c r="V39" s="35"/>
      <c r="W39" s="36"/>
    </row>
    <row r="40" spans="1:23" ht="35.5" customHeight="1">
      <c r="D40" s="1070" t="s">
        <v>46</v>
      </c>
      <c r="E40" s="1071"/>
      <c r="F40" s="1072"/>
      <c r="G40" s="1073"/>
      <c r="J40" s="37"/>
      <c r="K40" s="35"/>
      <c r="L40" s="35"/>
      <c r="M40" s="35"/>
      <c r="N40" s="35"/>
      <c r="O40" s="35"/>
      <c r="P40" s="35"/>
      <c r="Q40" s="35"/>
      <c r="R40" s="35"/>
      <c r="S40" s="35"/>
      <c r="T40" s="35"/>
      <c r="U40" s="35"/>
      <c r="V40" s="35"/>
      <c r="W40" s="36"/>
    </row>
    <row r="41" spans="1:23" ht="35.5" customHeight="1">
      <c r="D41" s="1070" t="s">
        <v>47</v>
      </c>
      <c r="E41" s="1071"/>
      <c r="F41" s="1074"/>
      <c r="G41" s="1075"/>
      <c r="J41" s="37"/>
      <c r="K41" s="35"/>
      <c r="L41" s="35"/>
      <c r="M41" s="35"/>
      <c r="N41" s="35"/>
      <c r="O41" s="35"/>
      <c r="P41" s="35"/>
      <c r="Q41" s="35"/>
      <c r="R41" s="35"/>
      <c r="S41" s="35"/>
      <c r="T41" s="35"/>
      <c r="U41" s="35"/>
      <c r="V41" s="35"/>
      <c r="W41" s="36"/>
    </row>
    <row r="42" spans="1:23" ht="35.5" customHeight="1">
      <c r="D42" s="1070" t="s">
        <v>48</v>
      </c>
      <c r="E42" s="1071"/>
      <c r="F42" s="1074"/>
      <c r="G42" s="1075"/>
      <c r="J42" s="37"/>
      <c r="K42" s="35"/>
      <c r="L42" s="35"/>
      <c r="M42" s="35"/>
      <c r="N42" s="35"/>
      <c r="O42" s="35"/>
      <c r="P42" s="35"/>
      <c r="Q42" s="35"/>
      <c r="R42" s="35"/>
      <c r="S42" s="35"/>
      <c r="T42" s="35"/>
      <c r="U42" s="35"/>
      <c r="V42" s="35"/>
      <c r="W42" s="36"/>
    </row>
    <row r="43" spans="1:23" ht="35.5" customHeight="1" thickBot="1">
      <c r="D43" s="1066" t="s">
        <v>49</v>
      </c>
      <c r="E43" s="1067"/>
      <c r="F43" s="1068"/>
      <c r="G43" s="1069"/>
      <c r="J43" s="37"/>
      <c r="K43" s="35"/>
      <c r="L43" s="35"/>
      <c r="M43" s="35"/>
      <c r="N43" s="35"/>
      <c r="O43" s="35"/>
      <c r="P43" s="35"/>
      <c r="Q43" s="35"/>
      <c r="R43" s="35"/>
      <c r="S43" s="35"/>
      <c r="T43" s="35"/>
      <c r="U43" s="35"/>
      <c r="V43" s="35"/>
      <c r="W43" s="36"/>
    </row>
    <row r="44" spans="1:23" s="4" customFormat="1" ht="9.65" customHeight="1" thickTop="1">
      <c r="A44" s="1"/>
      <c r="B44" s="1"/>
      <c r="C44" s="2"/>
      <c r="D44" s="2"/>
      <c r="E44" s="1"/>
      <c r="F44" s="1"/>
      <c r="G44" s="3"/>
      <c r="H44" s="3"/>
      <c r="I44" s="3"/>
    </row>
    <row r="45" spans="1:23">
      <c r="C45" s="38"/>
      <c r="G45" s="39"/>
    </row>
    <row r="46" spans="1:23">
      <c r="C46" s="38" t="s">
        <v>50</v>
      </c>
      <c r="G46" s="39">
        <v>3</v>
      </c>
    </row>
    <row r="47" spans="1:23">
      <c r="C47" s="38" t="s">
        <v>51</v>
      </c>
      <c r="G47" s="39">
        <v>2</v>
      </c>
    </row>
    <row r="48" spans="1:23">
      <c r="C48" s="38" t="s">
        <v>52</v>
      </c>
      <c r="G48" s="39">
        <v>1</v>
      </c>
    </row>
    <row r="49" spans="3:7">
      <c r="C49" s="38" t="s">
        <v>53</v>
      </c>
      <c r="G49" s="39">
        <v>0</v>
      </c>
    </row>
    <row r="50" spans="3:7">
      <c r="C50" s="38" t="s">
        <v>54</v>
      </c>
      <c r="G50" s="39" t="s">
        <v>55</v>
      </c>
    </row>
    <row r="51" spans="3:7" ht="7.9" customHeight="1"/>
  </sheetData>
  <mergeCells count="27">
    <mergeCell ref="C4:F4"/>
    <mergeCell ref="C5:F5"/>
    <mergeCell ref="C6:C8"/>
    <mergeCell ref="E6:E7"/>
    <mergeCell ref="C9:C12"/>
    <mergeCell ref="E9:E12"/>
    <mergeCell ref="D39:E39"/>
    <mergeCell ref="F39:G39"/>
    <mergeCell ref="C13:C17"/>
    <mergeCell ref="E13:E17"/>
    <mergeCell ref="C18:C25"/>
    <mergeCell ref="E18:E25"/>
    <mergeCell ref="C26:C31"/>
    <mergeCell ref="E26:E31"/>
    <mergeCell ref="C32:C35"/>
    <mergeCell ref="E32:E35"/>
    <mergeCell ref="C36:F36"/>
    <mergeCell ref="D38:E38"/>
    <mergeCell ref="F38:G38"/>
    <mergeCell ref="D43:E43"/>
    <mergeCell ref="F43:G43"/>
    <mergeCell ref="D40:E40"/>
    <mergeCell ref="F40:G40"/>
    <mergeCell ref="D41:E41"/>
    <mergeCell ref="F41:G41"/>
    <mergeCell ref="D42:E42"/>
    <mergeCell ref="F42:G42"/>
  </mergeCells>
  <phoneticPr fontId="6"/>
  <dataValidations count="1">
    <dataValidation type="list" allowBlank="1" showInputMessage="1" showErrorMessage="1" sqref="J6:W35 G6:G35" xr:uid="{00000000-0002-0000-0B00-000000000000}">
      <formula1>$G$45:$G$50</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2:M28"/>
  <sheetViews>
    <sheetView showGridLines="0" topLeftCell="A5" zoomScaleNormal="100" workbookViewId="0">
      <selection activeCell="C9" sqref="C9:D9"/>
    </sheetView>
  </sheetViews>
  <sheetFormatPr defaultRowHeight="13"/>
  <cols>
    <col min="1" max="1" width="2.08984375" style="53" customWidth="1"/>
    <col min="2" max="2" width="4.08984375" style="77" customWidth="1"/>
    <col min="3" max="3" width="3.7265625" style="53" customWidth="1"/>
    <col min="4" max="4" width="86.6328125" style="53" customWidth="1"/>
    <col min="5" max="5" width="39.08984375" style="55" customWidth="1"/>
    <col min="6" max="6" width="31.26953125" style="55" customWidth="1"/>
    <col min="7" max="7" width="37.90625" style="55" customWidth="1"/>
    <col min="8" max="8" width="30.90625" style="55" customWidth="1"/>
    <col min="9" max="9" width="10.36328125" style="53" customWidth="1"/>
    <col min="10" max="13" width="8.90625" style="53"/>
  </cols>
  <sheetData>
    <row r="2" spans="1:13" ht="21">
      <c r="B2" s="54" t="str">
        <f ca="1">RIGHT(CELL("filename",A1),LEN(CELL("filename",A1))-FIND("]",CELL("filename",A1)))</f>
        <v>事業者選択プロセスと関係者</v>
      </c>
    </row>
    <row r="4" spans="1:13" s="59" customFormat="1" ht="39">
      <c r="A4" s="56"/>
      <c r="B4" s="1112" t="s">
        <v>113</v>
      </c>
      <c r="C4" s="1113"/>
      <c r="D4" s="1113"/>
      <c r="E4" s="57" t="s">
        <v>114</v>
      </c>
      <c r="F4" s="57" t="s">
        <v>115</v>
      </c>
      <c r="G4" s="57" t="s">
        <v>116</v>
      </c>
      <c r="H4" s="57" t="s">
        <v>117</v>
      </c>
      <c r="I4" s="58" t="s">
        <v>118</v>
      </c>
      <c r="J4" s="56"/>
      <c r="K4" s="56"/>
      <c r="L4" s="56"/>
      <c r="M4" s="56"/>
    </row>
    <row r="5" spans="1:13" ht="52">
      <c r="B5" s="60" t="s">
        <v>119</v>
      </c>
      <c r="C5" s="61" t="s">
        <v>120</v>
      </c>
      <c r="D5" s="62"/>
      <c r="E5" s="63" t="s">
        <v>121</v>
      </c>
      <c r="F5" s="63" t="s">
        <v>122</v>
      </c>
      <c r="G5" s="63"/>
      <c r="H5" s="63"/>
      <c r="I5" s="64"/>
    </row>
    <row r="6" spans="1:13" ht="39">
      <c r="B6" s="60" t="s">
        <v>123</v>
      </c>
      <c r="C6" s="61" t="s">
        <v>124</v>
      </c>
      <c r="D6" s="65"/>
      <c r="E6" s="65" t="s">
        <v>125</v>
      </c>
      <c r="F6" s="65" t="s">
        <v>126</v>
      </c>
      <c r="G6" s="65" t="s">
        <v>127</v>
      </c>
      <c r="H6" s="65" t="s">
        <v>128</v>
      </c>
      <c r="I6" s="64"/>
    </row>
    <row r="7" spans="1:13">
      <c r="B7" s="60" t="s">
        <v>129</v>
      </c>
      <c r="C7" s="61" t="s">
        <v>130</v>
      </c>
      <c r="D7" s="65"/>
      <c r="E7" s="65" t="s">
        <v>131</v>
      </c>
      <c r="F7" s="65" t="s">
        <v>132</v>
      </c>
      <c r="G7" s="65" t="s">
        <v>133</v>
      </c>
      <c r="H7" s="65"/>
      <c r="I7" s="64" t="s">
        <v>133</v>
      </c>
    </row>
    <row r="8" spans="1:13">
      <c r="B8" s="1114" t="s">
        <v>134</v>
      </c>
      <c r="C8" s="61" t="str">
        <f>"事業者公募　　"&amp;'2．「事業選定評価表」'!C2</f>
        <v>事業者公募　　「事業選定記録シート」</v>
      </c>
      <c r="D8" s="62"/>
      <c r="E8" s="63" t="s">
        <v>131</v>
      </c>
      <c r="F8" s="63"/>
      <c r="G8" s="63" t="s">
        <v>133</v>
      </c>
      <c r="H8" s="63" t="s">
        <v>133</v>
      </c>
      <c r="I8" s="64"/>
    </row>
    <row r="9" spans="1:13" ht="26">
      <c r="B9" s="1115"/>
      <c r="C9" s="1117" t="s">
        <v>135</v>
      </c>
      <c r="D9" s="1117"/>
      <c r="E9" s="65" t="s">
        <v>136</v>
      </c>
      <c r="F9" s="63"/>
      <c r="G9" s="63"/>
      <c r="H9" s="63"/>
      <c r="I9" s="64"/>
    </row>
    <row r="10" spans="1:13">
      <c r="B10" s="1115"/>
      <c r="C10" s="1117" t="s">
        <v>137</v>
      </c>
      <c r="D10" s="1117"/>
      <c r="E10" s="63" t="s">
        <v>138</v>
      </c>
      <c r="F10" s="63"/>
      <c r="G10" s="63"/>
      <c r="H10" s="63"/>
      <c r="I10" s="64"/>
    </row>
    <row r="11" spans="1:13" ht="26">
      <c r="B11" s="1115"/>
      <c r="C11" s="66"/>
      <c r="D11" s="67" t="s">
        <v>139</v>
      </c>
      <c r="E11" s="63" t="s">
        <v>140</v>
      </c>
      <c r="F11" s="63"/>
      <c r="G11" s="63"/>
      <c r="H11" s="63"/>
      <c r="I11" s="64"/>
    </row>
    <row r="12" spans="1:13" ht="18" customHeight="1">
      <c r="B12" s="1115"/>
      <c r="C12" s="1121">
        <v>1</v>
      </c>
      <c r="D12" s="69" t="s">
        <v>141</v>
      </c>
      <c r="E12" s="63"/>
      <c r="F12" s="63"/>
      <c r="G12" s="63"/>
      <c r="H12" s="63"/>
      <c r="I12" s="64"/>
    </row>
    <row r="13" spans="1:13" ht="21" customHeight="1">
      <c r="B13" s="1115"/>
      <c r="C13" s="1122"/>
      <c r="D13" s="69" t="s">
        <v>142</v>
      </c>
      <c r="E13" s="63"/>
      <c r="F13" s="63"/>
      <c r="G13" s="63"/>
      <c r="H13" s="63"/>
      <c r="I13" s="64"/>
    </row>
    <row r="14" spans="1:13" ht="25.9" customHeight="1">
      <c r="B14" s="1115"/>
      <c r="C14" s="1123"/>
      <c r="D14" s="69" t="s">
        <v>143</v>
      </c>
      <c r="E14" s="63"/>
      <c r="F14" s="63"/>
      <c r="G14" s="63"/>
      <c r="H14" s="63"/>
      <c r="I14" s="64"/>
    </row>
    <row r="15" spans="1:13" ht="46.15" customHeight="1">
      <c r="B15" s="1115"/>
      <c r="C15" s="68">
        <v>2</v>
      </c>
      <c r="D15" s="69" t="s">
        <v>144</v>
      </c>
      <c r="E15" s="63"/>
      <c r="F15" s="63"/>
      <c r="G15" s="63"/>
      <c r="H15" s="63"/>
      <c r="I15" s="64"/>
    </row>
    <row r="16" spans="1:13" ht="51" customHeight="1">
      <c r="B16" s="1115"/>
      <c r="C16" s="68">
        <v>3</v>
      </c>
      <c r="D16" s="69" t="s">
        <v>145</v>
      </c>
      <c r="E16" s="63"/>
      <c r="F16" s="63"/>
      <c r="G16" s="63"/>
      <c r="H16" s="63"/>
      <c r="I16" s="64"/>
    </row>
    <row r="17" spans="2:9" ht="21.65" customHeight="1">
      <c r="B17" s="1115"/>
      <c r="C17" s="68">
        <v>4</v>
      </c>
      <c r="D17" s="69" t="s">
        <v>146</v>
      </c>
      <c r="E17" s="63"/>
      <c r="F17" s="63"/>
      <c r="G17" s="63"/>
      <c r="H17" s="63"/>
      <c r="I17" s="64"/>
    </row>
    <row r="18" spans="2:9">
      <c r="B18" s="1115"/>
      <c r="C18" s="1118">
        <v>5</v>
      </c>
      <c r="D18" s="70" t="s">
        <v>147</v>
      </c>
      <c r="E18" s="63" t="s">
        <v>148</v>
      </c>
      <c r="F18" s="63"/>
      <c r="G18" s="63"/>
      <c r="H18" s="63"/>
      <c r="I18" s="64"/>
    </row>
    <row r="19" spans="2:9" ht="14.5" customHeight="1">
      <c r="B19" s="1115"/>
      <c r="C19" s="1119"/>
      <c r="D19" s="70" t="s">
        <v>149</v>
      </c>
      <c r="E19" s="63"/>
      <c r="F19" s="63"/>
      <c r="G19" s="63"/>
      <c r="H19" s="63"/>
      <c r="I19" s="64"/>
    </row>
    <row r="20" spans="2:9" ht="25.9" customHeight="1">
      <c r="B20" s="1115"/>
      <c r="C20" s="1120"/>
      <c r="D20" s="70" t="s">
        <v>169</v>
      </c>
      <c r="E20" s="63"/>
      <c r="F20" s="63"/>
      <c r="G20" s="63"/>
      <c r="H20" s="63"/>
      <c r="I20" s="64"/>
    </row>
    <row r="21" spans="2:9" ht="37.9" customHeight="1">
      <c r="B21" s="1115"/>
      <c r="C21" s="71">
        <v>6</v>
      </c>
      <c r="D21" s="72" t="s">
        <v>150</v>
      </c>
      <c r="E21" s="63"/>
      <c r="F21" s="63"/>
      <c r="G21" s="63"/>
      <c r="H21" s="63"/>
      <c r="I21" s="64"/>
    </row>
    <row r="22" spans="2:9" ht="37.9" customHeight="1">
      <c r="B22" s="1116"/>
      <c r="C22" s="71">
        <v>7</v>
      </c>
      <c r="D22" s="72" t="s">
        <v>151</v>
      </c>
      <c r="E22" s="63"/>
      <c r="F22" s="63"/>
      <c r="G22" s="63"/>
      <c r="H22" s="63"/>
      <c r="I22" s="64"/>
    </row>
    <row r="23" spans="2:9" ht="39">
      <c r="B23" s="60" t="s">
        <v>152</v>
      </c>
      <c r="C23" s="66" t="s">
        <v>153</v>
      </c>
      <c r="D23" s="65"/>
      <c r="E23" s="73" t="s">
        <v>154</v>
      </c>
      <c r="F23" s="73" t="s">
        <v>155</v>
      </c>
      <c r="G23" s="73" t="s">
        <v>156</v>
      </c>
      <c r="H23" s="73" t="s">
        <v>157</v>
      </c>
      <c r="I23" s="64"/>
    </row>
    <row r="24" spans="2:9">
      <c r="B24" s="60" t="s">
        <v>158</v>
      </c>
      <c r="C24" s="61" t="s">
        <v>159</v>
      </c>
      <c r="D24" s="62"/>
      <c r="E24" s="63" t="s">
        <v>133</v>
      </c>
      <c r="F24" s="63" t="s">
        <v>131</v>
      </c>
      <c r="G24" s="63" t="s">
        <v>133</v>
      </c>
      <c r="H24" s="63" t="s">
        <v>131</v>
      </c>
      <c r="I24" s="64"/>
    </row>
    <row r="25" spans="2:9">
      <c r="B25" s="60" t="s">
        <v>160</v>
      </c>
      <c r="C25" s="61" t="s">
        <v>161</v>
      </c>
      <c r="D25" s="62"/>
      <c r="E25" s="63"/>
      <c r="F25" s="63" t="s">
        <v>131</v>
      </c>
      <c r="G25" s="63"/>
      <c r="H25" s="63"/>
      <c r="I25" s="64"/>
    </row>
    <row r="26" spans="2:9">
      <c r="B26" s="60" t="s">
        <v>162</v>
      </c>
      <c r="C26" s="61" t="s">
        <v>163</v>
      </c>
      <c r="D26" s="62"/>
      <c r="E26" s="63"/>
      <c r="F26" s="63" t="s">
        <v>131</v>
      </c>
      <c r="G26" s="63"/>
      <c r="H26" s="63"/>
      <c r="I26" s="64"/>
    </row>
    <row r="27" spans="2:9">
      <c r="B27" s="60" t="s">
        <v>164</v>
      </c>
      <c r="C27" s="61" t="s">
        <v>165</v>
      </c>
      <c r="D27" s="62"/>
      <c r="E27" s="63"/>
      <c r="F27" s="63" t="s">
        <v>131</v>
      </c>
      <c r="G27" s="63"/>
      <c r="H27" s="63"/>
      <c r="I27" s="64"/>
    </row>
    <row r="28" spans="2:9">
      <c r="B28" s="74" t="s">
        <v>166</v>
      </c>
      <c r="C28" s="75" t="s">
        <v>167</v>
      </c>
      <c r="D28" s="76"/>
      <c r="E28" s="65" t="s">
        <v>131</v>
      </c>
      <c r="F28" s="65" t="s">
        <v>168</v>
      </c>
      <c r="G28" s="65" t="s">
        <v>133</v>
      </c>
      <c r="H28" s="65"/>
      <c r="I28" s="64" t="s">
        <v>133</v>
      </c>
    </row>
  </sheetData>
  <mergeCells count="6">
    <mergeCell ref="B4:D4"/>
    <mergeCell ref="B8:B22"/>
    <mergeCell ref="C9:D9"/>
    <mergeCell ref="C10:D10"/>
    <mergeCell ref="C18:C20"/>
    <mergeCell ref="C12:C14"/>
  </mergeCells>
  <phoneticPr fontId="6"/>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EE8F4"/>
  </sheetPr>
  <dimension ref="B1:U79"/>
  <sheetViews>
    <sheetView showGridLines="0" tabSelected="1" view="pageBreakPreview" topLeftCell="A3" zoomScale="130" zoomScaleNormal="130" zoomScaleSheetLayoutView="130" workbookViewId="0">
      <selection activeCell="E11" sqref="E11:K11"/>
    </sheetView>
  </sheetViews>
  <sheetFormatPr defaultRowHeight="13"/>
  <cols>
    <col min="1" max="1" width="1" customWidth="1"/>
    <col min="2" max="2" width="2" hidden="1" customWidth="1"/>
    <col min="3" max="3" width="18.08984375" customWidth="1"/>
    <col min="4" max="4" width="11.7265625" customWidth="1"/>
    <col min="5" max="11" width="9.36328125" customWidth="1"/>
    <col min="12" max="12" width="1.7265625" customWidth="1"/>
    <col min="14" max="14" width="14.90625" hidden="1" customWidth="1"/>
  </cols>
  <sheetData>
    <row r="1" spans="3:19" hidden="1"/>
    <row r="2" spans="3:19" hidden="1"/>
    <row r="3" spans="3:19">
      <c r="C3" s="78"/>
      <c r="D3" s="78"/>
      <c r="E3" s="79"/>
      <c r="F3" s="79"/>
      <c r="G3" s="79"/>
      <c r="H3" s="79"/>
      <c r="I3" s="79"/>
      <c r="J3" s="79"/>
      <c r="K3" s="79"/>
      <c r="L3" s="79"/>
    </row>
    <row r="4" spans="3:19">
      <c r="C4" s="847"/>
      <c r="D4" s="847"/>
      <c r="E4" s="847"/>
      <c r="F4" s="847"/>
      <c r="G4" s="847"/>
      <c r="H4" s="847"/>
      <c r="I4" s="847"/>
      <c r="J4" s="847"/>
      <c r="K4" s="847"/>
      <c r="L4" s="847"/>
    </row>
    <row r="5" spans="3:19" ht="19" customHeight="1" thickBot="1">
      <c r="C5" s="78"/>
      <c r="D5" s="78"/>
      <c r="E5" s="78"/>
      <c r="F5" s="78"/>
      <c r="G5" s="78"/>
      <c r="H5" s="78"/>
      <c r="I5" s="78"/>
      <c r="J5" s="78"/>
      <c r="K5" s="78"/>
      <c r="L5" s="78"/>
    </row>
    <row r="6" spans="3:19" ht="19" thickBot="1">
      <c r="C6" s="785" t="s">
        <v>3755</v>
      </c>
      <c r="D6" s="785"/>
      <c r="E6" s="785"/>
      <c r="F6" s="785"/>
      <c r="G6" s="785"/>
      <c r="H6" s="786"/>
      <c r="I6" s="570" t="s">
        <v>1355</v>
      </c>
      <c r="J6" s="769" t="s">
        <v>3919</v>
      </c>
      <c r="K6" s="770"/>
    </row>
    <row r="7" spans="3:19" ht="6.65" customHeight="1">
      <c r="C7" s="40"/>
      <c r="D7" s="40"/>
      <c r="H7" s="486"/>
      <c r="I7" s="487"/>
    </row>
    <row r="8" spans="3:19">
      <c r="C8" s="41" t="s">
        <v>3920</v>
      </c>
      <c r="D8" s="41"/>
    </row>
    <row r="9" spans="3:19" ht="6" customHeight="1">
      <c r="C9" s="41"/>
      <c r="D9" s="41"/>
    </row>
    <row r="10" spans="3:19" ht="13.5" thickBot="1">
      <c r="C10" s="42" t="s">
        <v>3954</v>
      </c>
      <c r="D10" s="42"/>
    </row>
    <row r="11" spans="3:19" s="43" customFormat="1" ht="24" customHeight="1" thickBot="1">
      <c r="C11" s="771" t="s">
        <v>56</v>
      </c>
      <c r="D11" s="778"/>
      <c r="E11" s="779"/>
      <c r="F11" s="779"/>
      <c r="G11" s="779"/>
      <c r="H11" s="779"/>
      <c r="I11" s="779"/>
      <c r="J11" s="779"/>
      <c r="K11" s="779"/>
    </row>
    <row r="12" spans="3:19" s="43" customFormat="1">
      <c r="C12" s="754" t="s">
        <v>57</v>
      </c>
      <c r="D12" s="755"/>
      <c r="E12" s="826" t="s">
        <v>3921</v>
      </c>
      <c r="F12" s="827"/>
      <c r="G12" s="831" t="s">
        <v>3757</v>
      </c>
      <c r="H12" s="831"/>
      <c r="I12" s="831"/>
      <c r="J12" s="831"/>
      <c r="K12" s="832"/>
    </row>
    <row r="13" spans="3:19" s="43" customFormat="1" ht="13.5" thickBot="1">
      <c r="C13" s="776"/>
      <c r="D13" s="777"/>
      <c r="E13" s="649"/>
      <c r="F13" s="650"/>
      <c r="G13" s="833"/>
      <c r="H13" s="833"/>
      <c r="I13" s="833"/>
      <c r="J13" s="833"/>
      <c r="K13" s="834"/>
    </row>
    <row r="14" spans="3:19" s="43" customFormat="1" ht="21.5" customHeight="1" thickBot="1">
      <c r="C14" s="771" t="s">
        <v>3922</v>
      </c>
      <c r="D14" s="778"/>
      <c r="E14" s="779"/>
      <c r="F14" s="779"/>
      <c r="G14" s="779"/>
      <c r="H14" s="779"/>
      <c r="I14" s="779"/>
      <c r="J14" s="779"/>
      <c r="K14" s="779"/>
    </row>
    <row r="15" spans="3:19" s="43" customFormat="1" ht="15.5" customHeight="1">
      <c r="C15" s="754" t="s">
        <v>3966</v>
      </c>
      <c r="D15" s="755"/>
      <c r="E15" s="841" t="s">
        <v>3923</v>
      </c>
      <c r="F15" s="841"/>
      <c r="G15" s="841"/>
      <c r="H15" s="841"/>
      <c r="I15" s="841"/>
      <c r="J15" s="841"/>
      <c r="K15" s="841"/>
      <c r="M15" s="842"/>
      <c r="N15" s="842"/>
      <c r="O15" s="842"/>
      <c r="P15" s="842"/>
      <c r="Q15" s="842"/>
      <c r="R15" s="842"/>
      <c r="S15" s="842"/>
    </row>
    <row r="16" spans="3:19" s="43" customFormat="1" ht="15.5" customHeight="1">
      <c r="C16" s="756"/>
      <c r="D16" s="757"/>
      <c r="E16" s="574" t="s">
        <v>3924</v>
      </c>
      <c r="F16" s="573"/>
      <c r="G16" s="573"/>
      <c r="H16" s="573"/>
      <c r="I16" s="573"/>
      <c r="J16" s="573"/>
      <c r="K16" s="575"/>
      <c r="M16" s="569"/>
      <c r="N16" s="569"/>
      <c r="O16" s="569"/>
      <c r="P16" s="569"/>
      <c r="Q16" s="569"/>
      <c r="R16" s="569"/>
      <c r="S16" s="569"/>
    </row>
    <row r="17" spans="3:19" s="43" customFormat="1" ht="42.5" customHeight="1" thickBot="1">
      <c r="C17" s="758"/>
      <c r="D17" s="759"/>
      <c r="E17" s="828"/>
      <c r="F17" s="829"/>
      <c r="G17" s="829"/>
      <c r="H17" s="829"/>
      <c r="I17" s="829"/>
      <c r="J17" s="829"/>
      <c r="K17" s="830"/>
      <c r="M17" s="569"/>
      <c r="N17" s="569"/>
      <c r="O17" s="569"/>
      <c r="P17" s="569"/>
      <c r="Q17" s="569"/>
      <c r="R17" s="569"/>
      <c r="S17" s="569"/>
    </row>
    <row r="18" spans="3:19" s="43" customFormat="1" ht="24" customHeight="1" thickBot="1">
      <c r="C18" s="771" t="s">
        <v>3938</v>
      </c>
      <c r="D18" s="778"/>
      <c r="E18" s="779"/>
      <c r="F18" s="779"/>
      <c r="G18" s="779"/>
      <c r="H18" s="779"/>
      <c r="I18" s="779"/>
      <c r="J18" s="779"/>
      <c r="K18" s="779"/>
      <c r="M18" s="557"/>
    </row>
    <row r="19" spans="3:19" s="43" customFormat="1" ht="6" customHeight="1">
      <c r="C19" s="578"/>
      <c r="D19" s="578"/>
      <c r="E19" s="578"/>
      <c r="F19" s="578"/>
      <c r="G19" s="578"/>
      <c r="H19" s="578"/>
      <c r="I19" s="578"/>
      <c r="J19" s="578"/>
      <c r="K19" s="578"/>
      <c r="M19" s="557"/>
    </row>
    <row r="20" spans="3:19" s="43" customFormat="1" ht="13.5" thickBot="1">
      <c r="C20" s="576" t="s">
        <v>3925</v>
      </c>
      <c r="D20" s="576"/>
      <c r="E20" s="577"/>
      <c r="F20" s="577"/>
      <c r="G20" s="577"/>
      <c r="H20" s="577"/>
      <c r="I20" s="577"/>
      <c r="J20" s="577"/>
      <c r="K20" s="577"/>
    </row>
    <row r="21" spans="3:19" s="43" customFormat="1" ht="23.5" customHeight="1" thickBot="1">
      <c r="C21" s="771" t="s">
        <v>3916</v>
      </c>
      <c r="D21" s="778"/>
      <c r="E21" s="779"/>
      <c r="F21" s="779"/>
      <c r="G21" s="779"/>
      <c r="H21" s="779"/>
      <c r="I21" s="779"/>
      <c r="J21" s="779"/>
      <c r="K21" s="779"/>
      <c r="M21" s="557"/>
    </row>
    <row r="22" spans="3:19" s="43" customFormat="1">
      <c r="C22" s="754" t="s">
        <v>57</v>
      </c>
      <c r="D22" s="755"/>
      <c r="E22" s="826" t="s">
        <v>3921</v>
      </c>
      <c r="F22" s="827"/>
      <c r="G22" s="831" t="s">
        <v>3757</v>
      </c>
      <c r="H22" s="831"/>
      <c r="I22" s="831"/>
      <c r="J22" s="831"/>
      <c r="K22" s="832"/>
    </row>
    <row r="23" spans="3:19" s="43" customFormat="1" ht="13.5" thickBot="1">
      <c r="C23" s="776"/>
      <c r="D23" s="777"/>
      <c r="E23" s="649"/>
      <c r="F23" s="650"/>
      <c r="G23" s="833"/>
      <c r="H23" s="833"/>
      <c r="I23" s="833"/>
      <c r="J23" s="833"/>
      <c r="K23" s="834"/>
    </row>
    <row r="24" spans="3:19" s="43" customFormat="1" ht="19.5" customHeight="1">
      <c r="C24" s="822" t="s">
        <v>3758</v>
      </c>
      <c r="D24" s="823"/>
      <c r="E24" s="824" t="s">
        <v>3766</v>
      </c>
      <c r="F24" s="825"/>
      <c r="G24" s="582" t="s">
        <v>3767</v>
      </c>
      <c r="H24" s="835"/>
      <c r="I24" s="836"/>
      <c r="J24" s="837" t="s">
        <v>3768</v>
      </c>
      <c r="K24" s="838"/>
    </row>
    <row r="25" spans="3:19" s="43" customFormat="1" ht="19.5" customHeight="1" thickBot="1">
      <c r="C25" s="783" t="s">
        <v>3942</v>
      </c>
      <c r="D25" s="784"/>
      <c r="E25" s="580" t="s">
        <v>3759</v>
      </c>
      <c r="F25" s="651"/>
      <c r="G25" s="583" t="s">
        <v>3765</v>
      </c>
      <c r="H25" s="584" t="s">
        <v>3760</v>
      </c>
      <c r="I25" s="651"/>
      <c r="J25" s="586" t="s">
        <v>3765</v>
      </c>
      <c r="K25" s="587"/>
    </row>
    <row r="26" spans="3:19" s="43" customFormat="1" ht="20.5" customHeight="1" thickBot="1">
      <c r="C26" s="754" t="s">
        <v>58</v>
      </c>
      <c r="D26" s="755"/>
      <c r="E26" s="581" t="s">
        <v>59</v>
      </c>
      <c r="F26" s="860"/>
      <c r="G26" s="861"/>
      <c r="H26" s="585" t="s">
        <v>60</v>
      </c>
      <c r="I26" s="860"/>
      <c r="J26" s="862"/>
      <c r="K26" s="863"/>
    </row>
    <row r="27" spans="3:19" s="43" customFormat="1" ht="19.5" customHeight="1">
      <c r="C27" s="839"/>
      <c r="D27" s="840"/>
      <c r="E27" s="793" t="s">
        <v>3973</v>
      </c>
      <c r="F27" s="793"/>
      <c r="G27" s="793"/>
      <c r="H27" s="793"/>
      <c r="I27" s="793"/>
      <c r="J27" s="793"/>
      <c r="K27" s="793"/>
      <c r="M27" s="557"/>
    </row>
    <row r="28" spans="3:19" s="43" customFormat="1" ht="19.5" customHeight="1" thickBot="1">
      <c r="C28" s="776"/>
      <c r="D28" s="777"/>
      <c r="E28" s="858" t="s">
        <v>3974</v>
      </c>
      <c r="F28" s="858"/>
      <c r="G28" s="858"/>
      <c r="H28" s="858"/>
      <c r="I28" s="858"/>
      <c r="J28" s="858"/>
      <c r="K28" s="858"/>
    </row>
    <row r="29" spans="3:19" s="43" customFormat="1" ht="7.5" customHeight="1">
      <c r="C29" s="571"/>
      <c r="D29" s="571"/>
      <c r="E29" s="556"/>
      <c r="F29" s="556"/>
      <c r="G29" s="556"/>
      <c r="H29" s="556"/>
      <c r="I29" s="556"/>
      <c r="J29" s="556"/>
      <c r="K29" s="556"/>
    </row>
    <row r="30" spans="3:19" s="43" customFormat="1" ht="13.5" thickBot="1">
      <c r="C30" s="44" t="s">
        <v>3926</v>
      </c>
      <c r="D30" s="44"/>
      <c r="E30"/>
      <c r="F30"/>
      <c r="G30"/>
      <c r="H30"/>
      <c r="I30"/>
      <c r="J30"/>
      <c r="K30"/>
    </row>
    <row r="31" spans="3:19" s="43" customFormat="1" ht="30.5" customHeight="1">
      <c r="C31" s="754" t="s">
        <v>3939</v>
      </c>
      <c r="D31" s="755"/>
      <c r="E31" s="859" t="s">
        <v>3927</v>
      </c>
      <c r="F31" s="859"/>
      <c r="G31" s="859"/>
      <c r="H31" s="859"/>
      <c r="I31" s="859"/>
      <c r="J31" s="859"/>
      <c r="K31" s="859"/>
    </row>
    <row r="32" spans="3:19" s="43" customFormat="1" ht="30.5" customHeight="1">
      <c r="C32" s="756"/>
      <c r="D32" s="757"/>
      <c r="E32" s="787" t="s">
        <v>3928</v>
      </c>
      <c r="F32" s="788"/>
      <c r="G32" s="788"/>
      <c r="H32" s="788"/>
      <c r="I32" s="788"/>
      <c r="J32" s="788"/>
      <c r="K32" s="789"/>
    </row>
    <row r="33" spans="3:21" s="43" customFormat="1" ht="30.5" customHeight="1" thickBot="1">
      <c r="C33" s="758"/>
      <c r="D33" s="759"/>
      <c r="E33" s="790" t="s">
        <v>3929</v>
      </c>
      <c r="F33" s="791"/>
      <c r="G33" s="791"/>
      <c r="H33" s="791"/>
      <c r="I33" s="791"/>
      <c r="J33" s="791"/>
      <c r="K33" s="792"/>
    </row>
    <row r="34" spans="3:21" s="488" customFormat="1" ht="15" customHeight="1">
      <c r="C34" s="816" t="s">
        <v>3940</v>
      </c>
      <c r="D34" s="817"/>
      <c r="E34" s="572" t="s">
        <v>3930</v>
      </c>
      <c r="F34" s="810"/>
      <c r="G34" s="810"/>
      <c r="H34" s="810"/>
      <c r="I34" s="810"/>
      <c r="J34" s="810"/>
      <c r="K34" s="811"/>
    </row>
    <row r="35" spans="3:21" s="488" customFormat="1" ht="15" customHeight="1">
      <c r="C35" s="818"/>
      <c r="D35" s="819"/>
      <c r="E35" s="579" t="s">
        <v>3931</v>
      </c>
      <c r="F35" s="812"/>
      <c r="G35" s="812"/>
      <c r="H35" s="812"/>
      <c r="I35" s="812"/>
      <c r="J35" s="812"/>
      <c r="K35" s="813"/>
    </row>
    <row r="36" spans="3:21" s="488" customFormat="1" ht="15" customHeight="1" thickBot="1">
      <c r="C36" s="820"/>
      <c r="D36" s="821"/>
      <c r="E36" s="568" t="s">
        <v>3932</v>
      </c>
      <c r="F36" s="814"/>
      <c r="G36" s="814"/>
      <c r="H36" s="814"/>
      <c r="I36" s="814"/>
      <c r="J36" s="814"/>
      <c r="K36" s="815"/>
    </row>
    <row r="37" spans="3:21" s="43" customFormat="1" ht="30.5" customHeight="1">
      <c r="C37" s="754" t="s">
        <v>3933</v>
      </c>
      <c r="D37" s="755"/>
      <c r="E37" s="793"/>
      <c r="F37" s="793"/>
      <c r="G37" s="793"/>
      <c r="H37" s="793"/>
      <c r="I37" s="793"/>
      <c r="J37" s="793"/>
      <c r="K37" s="793"/>
      <c r="N37" s="43" t="s">
        <v>3700</v>
      </c>
    </row>
    <row r="38" spans="3:21" s="43" customFormat="1" ht="19" customHeight="1" thickBot="1">
      <c r="C38" s="776"/>
      <c r="D38" s="777"/>
      <c r="E38" s="773" t="s">
        <v>3934</v>
      </c>
      <c r="F38" s="774"/>
      <c r="G38" s="774"/>
      <c r="H38" s="774"/>
      <c r="I38" s="774"/>
      <c r="J38" s="774"/>
      <c r="K38" s="775"/>
      <c r="M38" s="557"/>
      <c r="N38" s="43" t="s">
        <v>3769</v>
      </c>
    </row>
    <row r="39" spans="3:21" s="43" customFormat="1" ht="25" customHeight="1">
      <c r="C39" s="754" t="s">
        <v>3761</v>
      </c>
      <c r="D39" s="755"/>
      <c r="E39" s="826" t="s">
        <v>3937</v>
      </c>
      <c r="F39" s="849"/>
      <c r="G39" s="849"/>
      <c r="H39" s="849"/>
      <c r="I39" s="849"/>
      <c r="J39" s="849"/>
      <c r="K39" s="850"/>
      <c r="N39" s="43" t="s">
        <v>3770</v>
      </c>
    </row>
    <row r="40" spans="3:21" s="43" customFormat="1" ht="21" customHeight="1" thickBot="1">
      <c r="C40" s="758"/>
      <c r="D40" s="759"/>
      <c r="E40" s="802" t="s">
        <v>3936</v>
      </c>
      <c r="F40" s="844"/>
      <c r="G40" s="846"/>
      <c r="H40" s="843" t="s">
        <v>3935</v>
      </c>
      <c r="I40" s="844"/>
      <c r="J40" s="844"/>
      <c r="K40" s="845"/>
    </row>
    <row r="41" spans="3:21" s="43" customFormat="1" ht="21.65" customHeight="1">
      <c r="C41" s="754" t="s">
        <v>61</v>
      </c>
      <c r="D41" s="755"/>
      <c r="E41" s="652"/>
      <c r="F41" s="653"/>
      <c r="G41" s="653"/>
      <c r="H41" s="653"/>
      <c r="I41" s="653"/>
      <c r="J41" s="653"/>
      <c r="K41" s="654"/>
      <c r="N41" s="43" t="s">
        <v>3701</v>
      </c>
      <c r="O41" s="764"/>
      <c r="P41" s="764"/>
      <c r="Q41" s="764"/>
      <c r="R41" s="764"/>
      <c r="S41" s="764"/>
      <c r="T41" s="764"/>
      <c r="U41" s="764"/>
    </row>
    <row r="42" spans="3:21" s="43" customFormat="1" ht="12.75" customHeight="1">
      <c r="C42" s="756"/>
      <c r="D42" s="757"/>
      <c r="E42" s="805" t="s">
        <v>3771</v>
      </c>
      <c r="F42" s="806"/>
      <c r="G42" s="806"/>
      <c r="H42" s="806"/>
      <c r="I42" s="806"/>
      <c r="J42" s="806"/>
      <c r="K42" s="807"/>
      <c r="N42" s="43" t="s">
        <v>3702</v>
      </c>
      <c r="O42" s="556"/>
      <c r="P42" s="556"/>
      <c r="Q42" s="556"/>
      <c r="R42" s="556"/>
      <c r="S42" s="556"/>
      <c r="T42" s="556"/>
      <c r="U42" s="556"/>
    </row>
    <row r="43" spans="3:21" s="43" customFormat="1" ht="19.5" customHeight="1">
      <c r="C43" s="756"/>
      <c r="D43" s="757"/>
      <c r="E43" s="854" t="s">
        <v>3763</v>
      </c>
      <c r="F43" s="855"/>
      <c r="G43" s="855"/>
      <c r="H43" s="855"/>
      <c r="I43" s="855"/>
      <c r="J43" s="855"/>
      <c r="K43" s="856"/>
      <c r="N43" s="43" t="s">
        <v>3702</v>
      </c>
      <c r="O43" s="764"/>
      <c r="P43" s="764"/>
      <c r="Q43" s="764"/>
      <c r="R43" s="764"/>
      <c r="S43" s="764"/>
      <c r="T43" s="764"/>
      <c r="U43" s="764"/>
    </row>
    <row r="44" spans="3:21" s="43" customFormat="1" ht="19.5" customHeight="1" thickBot="1">
      <c r="C44" s="758"/>
      <c r="D44" s="759"/>
      <c r="E44" s="857" t="s">
        <v>3762</v>
      </c>
      <c r="F44" s="752"/>
      <c r="G44" s="752"/>
      <c r="H44" s="752"/>
      <c r="I44" s="752"/>
      <c r="J44" s="752"/>
      <c r="K44" s="753"/>
      <c r="N44" s="43" t="s">
        <v>3703</v>
      </c>
      <c r="O44" s="764"/>
      <c r="P44" s="764"/>
      <c r="Q44" s="764"/>
      <c r="R44" s="764"/>
      <c r="S44" s="764"/>
      <c r="T44" s="764"/>
      <c r="U44" s="764"/>
    </row>
    <row r="45" spans="3:21" s="43" customFormat="1" ht="13.9" customHeight="1">
      <c r="C45" s="754" t="s">
        <v>62</v>
      </c>
      <c r="D45" s="755"/>
      <c r="E45" s="655"/>
      <c r="F45" s="656"/>
      <c r="G45" s="656"/>
      <c r="H45" s="656"/>
      <c r="I45" s="656"/>
      <c r="J45" s="656"/>
      <c r="K45" s="657"/>
      <c r="N45" s="43" t="s">
        <v>3704</v>
      </c>
    </row>
    <row r="46" spans="3:21" s="43" customFormat="1" ht="13.5" thickBot="1">
      <c r="C46" s="758"/>
      <c r="D46" s="759"/>
      <c r="E46" s="848"/>
      <c r="F46" s="848"/>
      <c r="G46" s="848"/>
      <c r="H46" s="848"/>
      <c r="I46" s="848"/>
      <c r="J46" s="848"/>
      <c r="K46" s="848"/>
      <c r="N46" s="43" t="s">
        <v>3705</v>
      </c>
    </row>
    <row r="47" spans="3:21" s="43" customFormat="1" ht="11.25" customHeight="1">
      <c r="C47" s="754" t="s">
        <v>63</v>
      </c>
      <c r="D47" s="755"/>
      <c r="E47" s="658"/>
      <c r="F47" s="659"/>
      <c r="G47" s="659"/>
      <c r="H47" s="659"/>
      <c r="I47" s="659"/>
      <c r="J47" s="659"/>
      <c r="K47" s="660"/>
      <c r="N47" s="43" t="s">
        <v>3706</v>
      </c>
      <c r="O47" s="764"/>
      <c r="P47" s="764"/>
      <c r="Q47" s="764"/>
      <c r="R47" s="764"/>
      <c r="S47" s="764"/>
      <c r="T47" s="764"/>
      <c r="U47" s="764"/>
    </row>
    <row r="48" spans="3:21" s="43" customFormat="1">
      <c r="C48" s="756"/>
      <c r="D48" s="757"/>
      <c r="E48" s="661"/>
      <c r="F48" s="662"/>
      <c r="G48" s="662"/>
      <c r="H48" s="662"/>
      <c r="I48" s="662"/>
      <c r="J48" s="662"/>
      <c r="K48" s="663"/>
      <c r="N48" s="43" t="s">
        <v>3707</v>
      </c>
      <c r="O48" s="764"/>
      <c r="P48" s="764"/>
      <c r="Q48" s="764"/>
      <c r="R48" s="764"/>
      <c r="S48" s="764"/>
      <c r="T48" s="764"/>
      <c r="U48" s="764"/>
    </row>
    <row r="49" spans="3:21" s="43" customFormat="1" ht="17.5" customHeight="1" thickBot="1">
      <c r="C49" s="758"/>
      <c r="D49" s="759"/>
      <c r="E49" s="866" t="s">
        <v>3941</v>
      </c>
      <c r="F49" s="867"/>
      <c r="G49" s="867"/>
      <c r="H49" s="867"/>
      <c r="I49" s="864" t="s">
        <v>3948</v>
      </c>
      <c r="J49" s="864"/>
      <c r="K49" s="865"/>
      <c r="N49" s="43" t="s">
        <v>3708</v>
      </c>
      <c r="O49" s="764"/>
      <c r="P49" s="764"/>
      <c r="Q49" s="764"/>
      <c r="R49" s="764"/>
      <c r="S49" s="764"/>
      <c r="T49" s="764"/>
      <c r="U49" s="764"/>
    </row>
    <row r="50" spans="3:21" s="43" customFormat="1" ht="19">
      <c r="C50" s="754" t="s">
        <v>3943</v>
      </c>
      <c r="D50" s="603" t="s">
        <v>3723</v>
      </c>
      <c r="E50" s="588" t="str">
        <f>'❶別紙1 CO2排出源'!G3</f>
        <v>電力合計</v>
      </c>
      <c r="F50" s="589">
        <f>'❶別紙1 CO2排出源'!H5</f>
        <v>0</v>
      </c>
      <c r="G50" s="589">
        <f>'❶別紙1 CO2排出源'!I5</f>
        <v>0</v>
      </c>
      <c r="H50" s="589">
        <f>'❶別紙1 CO2排出源'!J5</f>
        <v>0</v>
      </c>
      <c r="I50" s="589">
        <f>'❶別紙1 CO2排出源'!K5</f>
        <v>0</v>
      </c>
      <c r="J50" s="589" t="str">
        <f>'❶別紙1 CO2排出源'!Q5</f>
        <v>非エネルギー合計</v>
      </c>
      <c r="K50" s="808" t="s">
        <v>3697</v>
      </c>
      <c r="M50" s="558"/>
      <c r="N50" s="557" t="s">
        <v>3699</v>
      </c>
      <c r="O50" s="557"/>
      <c r="P50" s="557"/>
      <c r="Q50" s="557"/>
    </row>
    <row r="51" spans="3:21" s="43" customFormat="1" ht="16.5" customHeight="1">
      <c r="C51" s="756"/>
      <c r="D51" s="868" t="s">
        <v>3695</v>
      </c>
      <c r="E51" s="590" t="str">
        <f>'❶別紙1 CO2排出源'!G7</f>
        <v>ｋWh</v>
      </c>
      <c r="F51" s="591" t="str">
        <f>'❶別紙1 CO2排出源'!H7</f>
        <v/>
      </c>
      <c r="G51" s="591" t="str">
        <f>'❶別紙1 CO2排出源'!I7</f>
        <v/>
      </c>
      <c r="H51" s="591" t="str">
        <f>'❶別紙1 CO2排出源'!J7</f>
        <v/>
      </c>
      <c r="I51" s="591" t="str">
        <f>'❶別紙1 CO2排出源'!K7</f>
        <v/>
      </c>
      <c r="J51" s="591" t="str">
        <f>'❶別紙1 CO2排出源'!Q7</f>
        <v>－</v>
      </c>
      <c r="K51" s="809"/>
    </row>
    <row r="52" spans="3:21" s="43" customFormat="1" ht="16.5" customHeight="1">
      <c r="C52" s="756"/>
      <c r="D52" s="869"/>
      <c r="E52" s="592">
        <f>'❶別紙1 CO2排出源'!G20</f>
        <v>0</v>
      </c>
      <c r="F52" s="593">
        <f>'❶別紙1 CO2排出源'!H20</f>
        <v>0</v>
      </c>
      <c r="G52" s="593">
        <f>'❶別紙1 CO2排出源'!I20</f>
        <v>0</v>
      </c>
      <c r="H52" s="593">
        <f>'❶別紙1 CO2排出源'!J20</f>
        <v>0</v>
      </c>
      <c r="I52" s="593">
        <f>'❶別紙1 CO2排出源'!K20</f>
        <v>0</v>
      </c>
      <c r="J52" s="593" t="str">
        <f>'❶別紙1 CO2排出源'!Q20</f>
        <v>－</v>
      </c>
      <c r="K52" s="594"/>
    </row>
    <row r="53" spans="3:21" s="43" customFormat="1" ht="26.25" customHeight="1">
      <c r="C53" s="756"/>
      <c r="D53" s="604" t="s">
        <v>3696</v>
      </c>
      <c r="E53" s="595">
        <f>'❶別紙1 CO2排出源'!G21/10^3</f>
        <v>0</v>
      </c>
      <c r="F53" s="596">
        <f>'❶別紙1 CO2排出源'!H21/10^3</f>
        <v>0</v>
      </c>
      <c r="G53" s="596">
        <f>'❶別紙1 CO2排出源'!I21/10^3</f>
        <v>0</v>
      </c>
      <c r="H53" s="596">
        <f>'❶別紙1 CO2排出源'!J21/10^3</f>
        <v>0</v>
      </c>
      <c r="I53" s="597">
        <f>'❶別紙1 CO2排出源'!K21/10^3</f>
        <v>0</v>
      </c>
      <c r="J53" s="596">
        <f>'❶別紙1 CO2排出源'!Q21/10^3</f>
        <v>0</v>
      </c>
      <c r="K53" s="598">
        <f>'❶別紙1 CO2排出源'!R21/10^3</f>
        <v>0</v>
      </c>
    </row>
    <row r="54" spans="3:21" s="43" customFormat="1" ht="30" customHeight="1" thickBot="1">
      <c r="C54" s="756"/>
      <c r="D54" s="605" t="s">
        <v>3709</v>
      </c>
      <c r="E54" s="599">
        <f>'❶別紙1 CO2排出源'!G46</f>
        <v>0</v>
      </c>
      <c r="F54" s="600">
        <f>'❶別紙1 CO2排出源'!H46</f>
        <v>0</v>
      </c>
      <c r="G54" s="600">
        <f>'❶別紙1 CO2排出源'!I46</f>
        <v>0</v>
      </c>
      <c r="H54" s="600">
        <f>'❶別紙1 CO2排出源'!J46</f>
        <v>0</v>
      </c>
      <c r="I54" s="600">
        <f>'❶別紙1 CO2排出源'!K46</f>
        <v>0</v>
      </c>
      <c r="J54" s="601">
        <f>'❶別紙1 CO2排出源'!Q46</f>
        <v>0</v>
      </c>
      <c r="K54" s="602">
        <f>'❶別紙1 CO2排出源'!R46</f>
        <v>0</v>
      </c>
    </row>
    <row r="55" spans="3:21" s="43" customFormat="1" ht="12.65" customHeight="1">
      <c r="C55" s="754" t="s">
        <v>64</v>
      </c>
      <c r="D55" s="755"/>
      <c r="E55" s="851"/>
      <c r="F55" s="852"/>
      <c r="G55" s="852"/>
      <c r="H55" s="852"/>
      <c r="I55" s="852"/>
      <c r="J55" s="852"/>
      <c r="K55" s="853"/>
      <c r="O55" s="797"/>
      <c r="P55" s="797"/>
      <c r="Q55" s="797"/>
      <c r="R55" s="797"/>
      <c r="S55" s="797"/>
      <c r="T55" s="797"/>
      <c r="U55" s="797"/>
    </row>
    <row r="56" spans="3:21" s="43" customFormat="1" ht="12.65" customHeight="1">
      <c r="C56" s="756"/>
      <c r="D56" s="757"/>
      <c r="E56" s="870"/>
      <c r="F56" s="871"/>
      <c r="G56" s="871"/>
      <c r="H56" s="871"/>
      <c r="I56" s="871"/>
      <c r="J56" s="871"/>
      <c r="K56" s="872"/>
      <c r="O56" s="797"/>
      <c r="P56" s="797"/>
      <c r="Q56" s="797"/>
      <c r="R56" s="797"/>
      <c r="S56" s="797"/>
      <c r="T56" s="797"/>
      <c r="U56" s="797"/>
    </row>
    <row r="57" spans="3:21" s="43" customFormat="1" ht="12.65" customHeight="1">
      <c r="C57" s="756"/>
      <c r="D57" s="757"/>
      <c r="E57" s="799" t="s">
        <v>3949</v>
      </c>
      <c r="F57" s="800"/>
      <c r="G57" s="800"/>
      <c r="H57" s="800"/>
      <c r="I57" s="800"/>
      <c r="J57" s="800"/>
      <c r="K57" s="801"/>
      <c r="O57" s="764"/>
      <c r="P57" s="764"/>
      <c r="Q57" s="764"/>
      <c r="R57" s="764"/>
      <c r="S57" s="764"/>
      <c r="T57" s="764"/>
      <c r="U57" s="764"/>
    </row>
    <row r="58" spans="3:21" s="43" customFormat="1" ht="21" customHeight="1" thickBot="1">
      <c r="C58" s="758"/>
      <c r="D58" s="759"/>
      <c r="E58" s="802" t="s">
        <v>3764</v>
      </c>
      <c r="F58" s="803"/>
      <c r="G58" s="803"/>
      <c r="H58" s="803"/>
      <c r="I58" s="803"/>
      <c r="J58" s="803"/>
      <c r="K58" s="804"/>
      <c r="O58" s="798"/>
      <c r="P58" s="764"/>
      <c r="Q58" s="764"/>
      <c r="R58" s="764"/>
      <c r="S58" s="764"/>
      <c r="T58" s="764"/>
      <c r="U58" s="764"/>
    </row>
    <row r="59" spans="3:21" s="43" customFormat="1" ht="20" customHeight="1">
      <c r="C59" s="754" t="s">
        <v>65</v>
      </c>
      <c r="D59" s="755"/>
      <c r="E59" s="793"/>
      <c r="F59" s="793"/>
      <c r="G59" s="793"/>
      <c r="H59" s="793"/>
      <c r="I59" s="793"/>
      <c r="J59" s="793"/>
      <c r="K59" s="793"/>
      <c r="O59" s="764"/>
      <c r="P59" s="764"/>
      <c r="Q59" s="764"/>
      <c r="R59" s="764"/>
      <c r="S59" s="764"/>
      <c r="T59" s="764"/>
      <c r="U59" s="764"/>
    </row>
    <row r="60" spans="3:21" s="43" customFormat="1" ht="24" customHeight="1" thickBot="1">
      <c r="C60" s="776"/>
      <c r="D60" s="777"/>
      <c r="E60" s="750" t="s">
        <v>3944</v>
      </c>
      <c r="F60" s="751"/>
      <c r="G60" s="751"/>
      <c r="H60" s="751"/>
      <c r="I60" s="752" t="s">
        <v>3945</v>
      </c>
      <c r="J60" s="752"/>
      <c r="K60" s="753"/>
      <c r="O60" s="556"/>
      <c r="P60" s="556"/>
      <c r="Q60" s="556"/>
      <c r="R60" s="556"/>
      <c r="S60" s="556"/>
      <c r="T60" s="556"/>
      <c r="U60" s="556"/>
    </row>
    <row r="61" spans="3:21" s="43" customFormat="1" ht="19.5" customHeight="1" thickBot="1">
      <c r="C61" s="754" t="s">
        <v>66</v>
      </c>
      <c r="D61" s="755"/>
      <c r="E61" s="793"/>
      <c r="F61" s="793"/>
      <c r="G61" s="793"/>
      <c r="H61" s="793"/>
      <c r="I61" s="793"/>
      <c r="J61" s="793"/>
      <c r="K61" s="793"/>
      <c r="O61" s="764"/>
      <c r="P61" s="764"/>
      <c r="Q61" s="764"/>
      <c r="R61" s="764"/>
      <c r="S61" s="764"/>
      <c r="T61" s="764"/>
      <c r="U61" s="764"/>
    </row>
    <row r="62" spans="3:21" s="43" customFormat="1" ht="9" customHeight="1">
      <c r="C62" s="754" t="s">
        <v>67</v>
      </c>
      <c r="D62" s="755"/>
      <c r="E62" s="793"/>
      <c r="F62" s="793"/>
      <c r="G62" s="793"/>
      <c r="H62" s="793"/>
      <c r="I62" s="793"/>
      <c r="J62" s="793"/>
      <c r="K62" s="793"/>
    </row>
    <row r="63" spans="3:21" s="43" customFormat="1" ht="14.5" customHeight="1">
      <c r="C63" s="756"/>
      <c r="D63" s="757"/>
      <c r="E63" s="794"/>
      <c r="F63" s="795"/>
      <c r="G63" s="795"/>
      <c r="H63" s="795"/>
      <c r="I63" s="795"/>
      <c r="J63" s="795"/>
      <c r="K63" s="796"/>
    </row>
    <row r="64" spans="3:21" s="43" customFormat="1" ht="23" customHeight="1" thickBot="1">
      <c r="C64" s="758"/>
      <c r="D64" s="759"/>
      <c r="E64" s="750" t="s">
        <v>3946</v>
      </c>
      <c r="F64" s="751"/>
      <c r="G64" s="751"/>
      <c r="H64" s="751"/>
      <c r="I64" s="752" t="s">
        <v>3947</v>
      </c>
      <c r="J64" s="752"/>
      <c r="K64" s="753"/>
    </row>
    <row r="65" spans="3:13" s="43" customFormat="1" ht="37.5" customHeight="1" thickBot="1">
      <c r="C65" s="771" t="s">
        <v>68</v>
      </c>
      <c r="D65" s="778"/>
      <c r="E65" s="779"/>
      <c r="F65" s="779"/>
      <c r="G65" s="779"/>
      <c r="H65" s="779"/>
      <c r="I65" s="779"/>
      <c r="J65" s="779"/>
      <c r="K65" s="779"/>
    </row>
    <row r="66" spans="3:13" s="43" customFormat="1">
      <c r="C66" s="45"/>
      <c r="D66" s="45"/>
    </row>
    <row r="67" spans="3:13" s="43" customFormat="1" ht="13.5" thickBot="1">
      <c r="C67" s="44" t="s">
        <v>3951</v>
      </c>
      <c r="D67" s="460"/>
    </row>
    <row r="68" spans="3:13" s="43" customFormat="1" ht="17" customHeight="1">
      <c r="C68" s="754" t="s">
        <v>3952</v>
      </c>
      <c r="D68" s="755"/>
      <c r="E68" s="760" t="s">
        <v>3953</v>
      </c>
      <c r="F68" s="761"/>
      <c r="G68" s="761"/>
      <c r="H68" s="761"/>
      <c r="I68" s="761"/>
      <c r="J68" s="761"/>
      <c r="K68" s="762"/>
    </row>
    <row r="69" spans="3:13" s="43" customFormat="1" ht="29" customHeight="1">
      <c r="C69" s="756"/>
      <c r="D69" s="757"/>
      <c r="E69" s="763" t="s">
        <v>3971</v>
      </c>
      <c r="F69" s="764"/>
      <c r="G69" s="764"/>
      <c r="H69" s="764"/>
      <c r="I69" s="764"/>
      <c r="J69" s="764"/>
      <c r="K69" s="765"/>
    </row>
    <row r="70" spans="3:13" s="43" customFormat="1" ht="29" customHeight="1">
      <c r="C70" s="756"/>
      <c r="D70" s="757"/>
      <c r="E70" s="763" t="s">
        <v>3970</v>
      </c>
      <c r="F70" s="764"/>
      <c r="G70" s="764"/>
      <c r="H70" s="764"/>
      <c r="I70" s="764"/>
      <c r="J70" s="764"/>
      <c r="K70" s="765"/>
    </row>
    <row r="71" spans="3:13" s="43" customFormat="1" ht="50" customHeight="1">
      <c r="C71" s="756"/>
      <c r="D71" s="757"/>
      <c r="E71" s="763" t="s">
        <v>3967</v>
      </c>
      <c r="F71" s="764"/>
      <c r="G71" s="764"/>
      <c r="H71" s="764"/>
      <c r="I71" s="764"/>
      <c r="J71" s="764"/>
      <c r="K71" s="765"/>
    </row>
    <row r="72" spans="3:13" s="43" customFormat="1" ht="29" customHeight="1">
      <c r="C72" s="756"/>
      <c r="D72" s="757"/>
      <c r="E72" s="763" t="s">
        <v>3968</v>
      </c>
      <c r="F72" s="764"/>
      <c r="G72" s="764"/>
      <c r="H72" s="764"/>
      <c r="I72" s="764"/>
      <c r="J72" s="764"/>
      <c r="K72" s="765"/>
    </row>
    <row r="73" spans="3:13" s="43" customFormat="1" ht="26" customHeight="1">
      <c r="C73" s="756"/>
      <c r="D73" s="757"/>
      <c r="E73" s="763" t="s">
        <v>3969</v>
      </c>
      <c r="F73" s="764"/>
      <c r="G73" s="764"/>
      <c r="H73" s="764"/>
      <c r="I73" s="764"/>
      <c r="J73" s="764"/>
      <c r="K73" s="765"/>
    </row>
    <row r="74" spans="3:13" s="43" customFormat="1" ht="4.5" customHeight="1" thickBot="1">
      <c r="C74" s="758"/>
      <c r="D74" s="759"/>
      <c r="E74" s="766"/>
      <c r="F74" s="767"/>
      <c r="G74" s="767"/>
      <c r="H74" s="767"/>
      <c r="I74" s="767"/>
      <c r="J74" s="767"/>
      <c r="K74" s="768"/>
    </row>
    <row r="75" spans="3:13" s="43" customFormat="1">
      <c r="C75" s="460"/>
      <c r="D75" s="460"/>
    </row>
    <row r="76" spans="3:13" s="43" customFormat="1">
      <c r="C76" s="460"/>
      <c r="D76" s="460"/>
    </row>
    <row r="77" spans="3:13" s="43" customFormat="1" ht="13.5" thickBot="1">
      <c r="C77" s="42" t="s">
        <v>3950</v>
      </c>
      <c r="D77" s="42"/>
    </row>
    <row r="78" spans="3:13" s="43" customFormat="1" ht="52.9" customHeight="1" thickBot="1">
      <c r="C78" s="771" t="s">
        <v>69</v>
      </c>
      <c r="D78" s="772"/>
      <c r="E78" s="780" t="s">
        <v>112</v>
      </c>
      <c r="F78" s="781"/>
      <c r="G78" s="781"/>
      <c r="H78" s="781"/>
      <c r="I78" s="781"/>
      <c r="J78" s="781"/>
      <c r="K78" s="782"/>
      <c r="M78" s="557"/>
    </row>
    <row r="79" spans="3:13" s="43" customFormat="1" ht="7.9" customHeight="1">
      <c r="C79" s="46"/>
      <c r="D79" s="46"/>
    </row>
  </sheetData>
  <sheetProtection algorithmName="SHA-512" hashValue="DLLwSUVV+E0jLDIG46YD7ES+Kf6lYkjDAe88Gbwh46kgxUiYiKay8ho33WmfNvqW7XxhcISxBlHn/iSr10frVA==" saltValue="jhDaOfnJwF5FKLrDUHamjw==" spinCount="100000" sheet="1" formatCells="0" insertColumns="0" insertRows="0"/>
  <mergeCells count="98">
    <mergeCell ref="C45:D46"/>
    <mergeCell ref="C47:D49"/>
    <mergeCell ref="I49:K49"/>
    <mergeCell ref="E49:H49"/>
    <mergeCell ref="I60:K60"/>
    <mergeCell ref="E60:H60"/>
    <mergeCell ref="C55:D58"/>
    <mergeCell ref="C50:C54"/>
    <mergeCell ref="D51:D52"/>
    <mergeCell ref="E56:K56"/>
    <mergeCell ref="C4:L4"/>
    <mergeCell ref="E46:K46"/>
    <mergeCell ref="E39:K39"/>
    <mergeCell ref="E55:K55"/>
    <mergeCell ref="E43:K43"/>
    <mergeCell ref="E44:K44"/>
    <mergeCell ref="E27:K27"/>
    <mergeCell ref="E28:K28"/>
    <mergeCell ref="E31:K31"/>
    <mergeCell ref="E37:K37"/>
    <mergeCell ref="F26:G26"/>
    <mergeCell ref="I26:K26"/>
    <mergeCell ref="E18:K18"/>
    <mergeCell ref="E11:K11"/>
    <mergeCell ref="C21:D21"/>
    <mergeCell ref="G12:K13"/>
    <mergeCell ref="O41:U41"/>
    <mergeCell ref="H24:I24"/>
    <mergeCell ref="J24:K24"/>
    <mergeCell ref="C26:D28"/>
    <mergeCell ref="E14:K14"/>
    <mergeCell ref="E15:K15"/>
    <mergeCell ref="E21:K21"/>
    <mergeCell ref="M15:S15"/>
    <mergeCell ref="C39:D40"/>
    <mergeCell ref="H40:K40"/>
    <mergeCell ref="E40:G40"/>
    <mergeCell ref="C41:D44"/>
    <mergeCell ref="C12:D13"/>
    <mergeCell ref="C22:D23"/>
    <mergeCell ref="F34:K34"/>
    <mergeCell ref="F35:K35"/>
    <mergeCell ref="F36:K36"/>
    <mergeCell ref="C34:D36"/>
    <mergeCell ref="C24:D24"/>
    <mergeCell ref="C18:D18"/>
    <mergeCell ref="E24:F24"/>
    <mergeCell ref="E12:F12"/>
    <mergeCell ref="C15:D17"/>
    <mergeCell ref="E17:K17"/>
    <mergeCell ref="E22:F22"/>
    <mergeCell ref="G22:K23"/>
    <mergeCell ref="O49:U49"/>
    <mergeCell ref="E42:K42"/>
    <mergeCell ref="O55:U55"/>
    <mergeCell ref="O47:U47"/>
    <mergeCell ref="O48:U48"/>
    <mergeCell ref="K50:K51"/>
    <mergeCell ref="O43:U43"/>
    <mergeCell ref="O44:U44"/>
    <mergeCell ref="O56:U56"/>
    <mergeCell ref="O57:U57"/>
    <mergeCell ref="O58:U58"/>
    <mergeCell ref="O59:U59"/>
    <mergeCell ref="E59:K59"/>
    <mergeCell ref="E57:K57"/>
    <mergeCell ref="E58:K58"/>
    <mergeCell ref="O61:U61"/>
    <mergeCell ref="E62:K62"/>
    <mergeCell ref="C61:D61"/>
    <mergeCell ref="E63:K63"/>
    <mergeCell ref="E61:K61"/>
    <mergeCell ref="J6:K6"/>
    <mergeCell ref="C78:D78"/>
    <mergeCell ref="E38:K38"/>
    <mergeCell ref="C37:D38"/>
    <mergeCell ref="C65:D65"/>
    <mergeCell ref="E65:K65"/>
    <mergeCell ref="C59:D60"/>
    <mergeCell ref="E78:K78"/>
    <mergeCell ref="C25:D25"/>
    <mergeCell ref="C11:D11"/>
    <mergeCell ref="C14:D14"/>
    <mergeCell ref="C6:H6"/>
    <mergeCell ref="C31:D33"/>
    <mergeCell ref="E32:K32"/>
    <mergeCell ref="E33:K33"/>
    <mergeCell ref="C62:D64"/>
    <mergeCell ref="E64:H64"/>
    <mergeCell ref="I64:K64"/>
    <mergeCell ref="C68:D74"/>
    <mergeCell ref="E68:K68"/>
    <mergeCell ref="E70:K70"/>
    <mergeCell ref="E72:K72"/>
    <mergeCell ref="E74:K74"/>
    <mergeCell ref="E71:K71"/>
    <mergeCell ref="E73:K73"/>
    <mergeCell ref="E69:K69"/>
  </mergeCells>
  <phoneticPr fontId="6"/>
  <dataValidations count="2">
    <dataValidation type="list" allowBlank="1" showInputMessage="1" showErrorMessage="1" sqref="E18:K18" xr:uid="{00000000-0002-0000-0100-000000000000}">
      <formula1>"百十四銀行,香川銀行,高松信用金庫,観音寺信用金庫,香川県信用組合,日本政策金融公庫高松支店,商工組合中央金庫高松支店"</formula1>
    </dataValidation>
    <dataValidation type="list" allowBlank="1" showInputMessage="1" showErrorMessage="1" sqref="F34:F36" xr:uid="{00000000-0002-0000-0100-000001000000}">
      <formula1>$N$37:$N$52</formula1>
    </dataValidation>
  </dataValidations>
  <printOptions horizontalCentered="1"/>
  <pageMargins left="0.70866141732283472" right="0.62992125984251968" top="0.59055118110236227" bottom="0.39370078740157483" header="0.31496062992125984" footer="0.31496062992125984"/>
  <pageSetup paperSize="9" scale="90" orientation="portrait" r:id="rId1"/>
  <rowBreaks count="1" manualBreakCount="1">
    <brk id="49"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4">
              <controlPr defaultSize="0" autoFill="0" autoLine="0" autoPict="0">
                <anchor moveWithCells="1">
                  <from>
                    <xdr:col>4</xdr:col>
                    <xdr:colOff>171450</xdr:colOff>
                    <xdr:row>40</xdr:row>
                    <xdr:rowOff>31750</xdr:rowOff>
                  </from>
                  <to>
                    <xdr:col>5</xdr:col>
                    <xdr:colOff>76200</xdr:colOff>
                    <xdr:row>41</xdr:row>
                    <xdr:rowOff>0</xdr:rowOff>
                  </to>
                </anchor>
              </controlPr>
            </control>
          </mc:Choice>
        </mc:AlternateContent>
        <mc:AlternateContent xmlns:mc="http://schemas.openxmlformats.org/markup-compatibility/2006">
          <mc:Choice Requires="x14">
            <control shapeId="3" r:id="rId5" name="Check Box 6">
              <controlPr defaultSize="0" autoFill="0" autoLine="0" autoPict="0">
                <anchor moveWithCells="1">
                  <from>
                    <xdr:col>6</xdr:col>
                    <xdr:colOff>171450</xdr:colOff>
                    <xdr:row>40</xdr:row>
                    <xdr:rowOff>31750</xdr:rowOff>
                  </from>
                  <to>
                    <xdr:col>7</xdr:col>
                    <xdr:colOff>76200</xdr:colOff>
                    <xdr:row>41</xdr:row>
                    <xdr:rowOff>0</xdr:rowOff>
                  </to>
                </anchor>
              </controlPr>
            </control>
          </mc:Choice>
        </mc:AlternateContent>
        <mc:AlternateContent xmlns:mc="http://schemas.openxmlformats.org/markup-compatibility/2006">
          <mc:Choice Requires="x14">
            <control shapeId="4" r:id="rId6" name="Check Box 7">
              <controlPr defaultSize="0" autoFill="0" autoLine="0" autoPict="0">
                <anchor moveWithCells="1">
                  <from>
                    <xdr:col>4</xdr:col>
                    <xdr:colOff>171450</xdr:colOff>
                    <xdr:row>44</xdr:row>
                    <xdr:rowOff>31750</xdr:rowOff>
                  </from>
                  <to>
                    <xdr:col>6</xdr:col>
                    <xdr:colOff>0</xdr:colOff>
                    <xdr:row>45</xdr:row>
                    <xdr:rowOff>95250</xdr:rowOff>
                  </to>
                </anchor>
              </controlPr>
            </control>
          </mc:Choice>
        </mc:AlternateContent>
        <mc:AlternateContent xmlns:mc="http://schemas.openxmlformats.org/markup-compatibility/2006">
          <mc:Choice Requires="x14">
            <control shapeId="5" r:id="rId7" name="Check Box 8">
              <controlPr defaultSize="0" autoFill="0" autoLine="0" autoPict="0">
                <anchor moveWithCells="1">
                  <from>
                    <xdr:col>6</xdr:col>
                    <xdr:colOff>171450</xdr:colOff>
                    <xdr:row>44</xdr:row>
                    <xdr:rowOff>31750</xdr:rowOff>
                  </from>
                  <to>
                    <xdr:col>8</xdr:col>
                    <xdr:colOff>0</xdr:colOff>
                    <xdr:row>45</xdr:row>
                    <xdr:rowOff>95250</xdr:rowOff>
                  </to>
                </anchor>
              </controlPr>
            </control>
          </mc:Choice>
        </mc:AlternateContent>
        <mc:AlternateContent xmlns:mc="http://schemas.openxmlformats.org/markup-compatibility/2006">
          <mc:Choice Requires="x14">
            <control shapeId="6" r:id="rId8" name="Check Box 9">
              <controlPr defaultSize="0" autoFill="0" autoLine="0" autoPict="0">
                <anchor moveWithCells="1">
                  <from>
                    <xdr:col>4</xdr:col>
                    <xdr:colOff>171450</xdr:colOff>
                    <xdr:row>46</xdr:row>
                    <xdr:rowOff>31750</xdr:rowOff>
                  </from>
                  <to>
                    <xdr:col>6</xdr:col>
                    <xdr:colOff>0</xdr:colOff>
                    <xdr:row>47</xdr:row>
                    <xdr:rowOff>127000</xdr:rowOff>
                  </to>
                </anchor>
              </controlPr>
            </control>
          </mc:Choice>
        </mc:AlternateContent>
        <mc:AlternateContent xmlns:mc="http://schemas.openxmlformats.org/markup-compatibility/2006">
          <mc:Choice Requires="x14">
            <control shapeId="7" r:id="rId9" name="Check Box 11">
              <controlPr defaultSize="0" autoFill="0" autoLine="0" autoPict="0">
                <anchor moveWithCells="1">
                  <from>
                    <xdr:col>6</xdr:col>
                    <xdr:colOff>171450</xdr:colOff>
                    <xdr:row>46</xdr:row>
                    <xdr:rowOff>38100</xdr:rowOff>
                  </from>
                  <to>
                    <xdr:col>8</xdr:col>
                    <xdr:colOff>0</xdr:colOff>
                    <xdr:row>47</xdr:row>
                    <xdr:rowOff>120650</xdr:rowOff>
                  </to>
                </anchor>
              </controlPr>
            </control>
          </mc:Choice>
        </mc:AlternateContent>
        <mc:AlternateContent xmlns:mc="http://schemas.openxmlformats.org/markup-compatibility/2006">
          <mc:Choice Requires="x14">
            <control shapeId="8" r:id="rId10" name="Check Box 13">
              <controlPr defaultSize="0" autoFill="0" autoLine="0" autoPict="0">
                <anchor moveWithCells="1">
                  <from>
                    <xdr:col>4</xdr:col>
                    <xdr:colOff>165100</xdr:colOff>
                    <xdr:row>54</xdr:row>
                    <xdr:rowOff>57150</xdr:rowOff>
                  </from>
                  <to>
                    <xdr:col>5</xdr:col>
                    <xdr:colOff>704850</xdr:colOff>
                    <xdr:row>55</xdr:row>
                    <xdr:rowOff>146050</xdr:rowOff>
                  </to>
                </anchor>
              </controlPr>
            </control>
          </mc:Choice>
        </mc:AlternateContent>
        <mc:AlternateContent xmlns:mc="http://schemas.openxmlformats.org/markup-compatibility/2006">
          <mc:Choice Requires="x14">
            <control shapeId="9" r:id="rId11" name="Check Box 14">
              <controlPr defaultSize="0" autoFill="0" autoLine="0" autoPict="0">
                <anchor moveWithCells="1">
                  <from>
                    <xdr:col>6</xdr:col>
                    <xdr:colOff>0</xdr:colOff>
                    <xdr:row>54</xdr:row>
                    <xdr:rowOff>69850</xdr:rowOff>
                  </from>
                  <to>
                    <xdr:col>7</xdr:col>
                    <xdr:colOff>546100</xdr:colOff>
                    <xdr:row>56</xdr:row>
                    <xdr:rowOff>0</xdr:rowOff>
                  </to>
                </anchor>
              </controlPr>
            </control>
          </mc:Choice>
        </mc:AlternateContent>
        <mc:AlternateContent xmlns:mc="http://schemas.openxmlformats.org/markup-compatibility/2006">
          <mc:Choice Requires="x14">
            <control shapeId="10" r:id="rId12" name="Check Box 15">
              <controlPr defaultSize="0" autoFill="0" autoLine="0" autoPict="0">
                <anchor moveWithCells="1">
                  <from>
                    <xdr:col>7</xdr:col>
                    <xdr:colOff>628650</xdr:colOff>
                    <xdr:row>54</xdr:row>
                    <xdr:rowOff>69850</xdr:rowOff>
                  </from>
                  <to>
                    <xdr:col>9</xdr:col>
                    <xdr:colOff>457200</xdr:colOff>
                    <xdr:row>56</xdr:row>
                    <xdr:rowOff>0</xdr:rowOff>
                  </to>
                </anchor>
              </controlPr>
            </control>
          </mc:Choice>
        </mc:AlternateContent>
        <mc:AlternateContent xmlns:mc="http://schemas.openxmlformats.org/markup-compatibility/2006">
          <mc:Choice Requires="x14">
            <control shapeId="11" r:id="rId13" name="Check Box 17">
              <controlPr defaultSize="0" autoFill="0" autoLine="0" autoPict="0">
                <anchor moveWithCells="1">
                  <from>
                    <xdr:col>4</xdr:col>
                    <xdr:colOff>184150</xdr:colOff>
                    <xdr:row>58</xdr:row>
                    <xdr:rowOff>0</xdr:rowOff>
                  </from>
                  <to>
                    <xdr:col>5</xdr:col>
                    <xdr:colOff>88900</xdr:colOff>
                    <xdr:row>58</xdr:row>
                    <xdr:rowOff>234950</xdr:rowOff>
                  </to>
                </anchor>
              </controlPr>
            </control>
          </mc:Choice>
        </mc:AlternateContent>
        <mc:AlternateContent xmlns:mc="http://schemas.openxmlformats.org/markup-compatibility/2006">
          <mc:Choice Requires="x14">
            <control shapeId="12" r:id="rId14" name="Check Box 18">
              <controlPr defaultSize="0" autoFill="0" autoLine="0" autoPict="0">
                <anchor moveWithCells="1">
                  <from>
                    <xdr:col>6</xdr:col>
                    <xdr:colOff>0</xdr:colOff>
                    <xdr:row>58</xdr:row>
                    <xdr:rowOff>0</xdr:rowOff>
                  </from>
                  <to>
                    <xdr:col>6</xdr:col>
                    <xdr:colOff>622300</xdr:colOff>
                    <xdr:row>58</xdr:row>
                    <xdr:rowOff>234950</xdr:rowOff>
                  </to>
                </anchor>
              </controlPr>
            </control>
          </mc:Choice>
        </mc:AlternateContent>
        <mc:AlternateContent xmlns:mc="http://schemas.openxmlformats.org/markup-compatibility/2006">
          <mc:Choice Requires="x14">
            <control shapeId="13" r:id="rId15" name="Check Box 19">
              <controlPr defaultSize="0" autoFill="0" autoLine="0" autoPict="0">
                <anchor moveWithCells="1">
                  <from>
                    <xdr:col>4</xdr:col>
                    <xdr:colOff>184150</xdr:colOff>
                    <xdr:row>60</xdr:row>
                    <xdr:rowOff>0</xdr:rowOff>
                  </from>
                  <to>
                    <xdr:col>5</xdr:col>
                    <xdr:colOff>88900</xdr:colOff>
                    <xdr:row>60</xdr:row>
                    <xdr:rowOff>241300</xdr:rowOff>
                  </to>
                </anchor>
              </controlPr>
            </control>
          </mc:Choice>
        </mc:AlternateContent>
        <mc:AlternateContent xmlns:mc="http://schemas.openxmlformats.org/markup-compatibility/2006">
          <mc:Choice Requires="x14">
            <control shapeId="14" r:id="rId16" name="Check Box 20">
              <controlPr defaultSize="0" autoFill="0" autoLine="0" autoPict="0">
                <anchor moveWithCells="1">
                  <from>
                    <xdr:col>6</xdr:col>
                    <xdr:colOff>0</xdr:colOff>
                    <xdr:row>60</xdr:row>
                    <xdr:rowOff>0</xdr:rowOff>
                  </from>
                  <to>
                    <xdr:col>6</xdr:col>
                    <xdr:colOff>622300</xdr:colOff>
                    <xdr:row>60</xdr:row>
                    <xdr:rowOff>241300</xdr:rowOff>
                  </to>
                </anchor>
              </controlPr>
            </control>
          </mc:Choice>
        </mc:AlternateContent>
        <mc:AlternateContent xmlns:mc="http://schemas.openxmlformats.org/markup-compatibility/2006">
          <mc:Choice Requires="x14">
            <control shapeId="15" r:id="rId17" name="Check Box 21">
              <controlPr defaultSize="0" autoFill="0" autoLine="0" autoPict="0">
                <anchor moveWithCells="1">
                  <from>
                    <xdr:col>4</xdr:col>
                    <xdr:colOff>171450</xdr:colOff>
                    <xdr:row>60</xdr:row>
                    <xdr:rowOff>158750</xdr:rowOff>
                  </from>
                  <to>
                    <xdr:col>5</xdr:col>
                    <xdr:colOff>76200</xdr:colOff>
                    <xdr:row>63</xdr:row>
                    <xdr:rowOff>107950</xdr:rowOff>
                  </to>
                </anchor>
              </controlPr>
            </control>
          </mc:Choice>
        </mc:AlternateContent>
        <mc:AlternateContent xmlns:mc="http://schemas.openxmlformats.org/markup-compatibility/2006">
          <mc:Choice Requires="x14">
            <control shapeId="16" r:id="rId18" name="Check Box 22">
              <controlPr defaultSize="0" autoFill="0" autoLine="0" autoPict="0">
                <anchor moveWithCells="1">
                  <from>
                    <xdr:col>6</xdr:col>
                    <xdr:colOff>0</xdr:colOff>
                    <xdr:row>60</xdr:row>
                    <xdr:rowOff>146050</xdr:rowOff>
                  </from>
                  <to>
                    <xdr:col>6</xdr:col>
                    <xdr:colOff>615950</xdr:colOff>
                    <xdr:row>63</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B1:R47"/>
  <sheetViews>
    <sheetView showGridLines="0" view="pageBreakPreview" zoomScale="85" zoomScaleNormal="70" zoomScaleSheetLayoutView="85" workbookViewId="0">
      <selection activeCell="I13" sqref="I13"/>
    </sheetView>
  </sheetViews>
  <sheetFormatPr defaultRowHeight="13"/>
  <cols>
    <col min="1" max="1" width="0.90625" customWidth="1"/>
    <col min="4" max="4" width="9.453125" bestFit="1" customWidth="1"/>
    <col min="5" max="5" width="10.6328125" bestFit="1" customWidth="1"/>
    <col min="6" max="6" width="9.6328125" bestFit="1" customWidth="1"/>
    <col min="7" max="7" width="10.6328125" customWidth="1"/>
    <col min="8" max="10" width="9.6328125" bestFit="1" customWidth="1"/>
    <col min="11" max="11" width="11.90625" customWidth="1"/>
    <col min="12" max="13" width="9.6328125" bestFit="1" customWidth="1"/>
    <col min="14" max="14" width="11.26953125" customWidth="1"/>
    <col min="15" max="15" width="9.6328125" bestFit="1" customWidth="1"/>
    <col min="17" max="17" width="10.6328125" customWidth="1"/>
    <col min="18" max="18" width="12.90625" customWidth="1"/>
    <col min="19" max="19" width="1.36328125" customWidth="1"/>
  </cols>
  <sheetData>
    <row r="1" spans="2:18" ht="23" customHeight="1">
      <c r="B1" s="699" t="s">
        <v>3972</v>
      </c>
      <c r="R1" s="700">
        <f>申込書兼ヒアリングシート!E11</f>
        <v>0</v>
      </c>
    </row>
    <row r="2" spans="2:18" ht="18.5" customHeight="1">
      <c r="D2" s="701" t="s">
        <v>3752</v>
      </c>
    </row>
    <row r="3" spans="2:18" ht="24" customHeight="1">
      <c r="B3" s="899" t="s">
        <v>70</v>
      </c>
      <c r="C3" s="900"/>
      <c r="D3" s="895" t="s">
        <v>3776</v>
      </c>
      <c r="E3" s="896"/>
      <c r="F3" s="897"/>
      <c r="G3" s="891" t="s">
        <v>3788</v>
      </c>
      <c r="H3" s="907" t="s">
        <v>3780</v>
      </c>
      <c r="I3" s="908"/>
      <c r="J3" s="908"/>
      <c r="K3" s="908"/>
      <c r="L3" s="908"/>
      <c r="M3" s="908"/>
      <c r="N3" s="909"/>
      <c r="O3" s="883" t="s">
        <v>3710</v>
      </c>
      <c r="P3" s="884"/>
      <c r="Q3" s="885"/>
      <c r="R3" s="903" t="s">
        <v>73</v>
      </c>
    </row>
    <row r="4" spans="2:18" ht="24" customHeight="1" thickBot="1">
      <c r="B4" s="901"/>
      <c r="C4" s="902"/>
      <c r="D4" s="702" t="s">
        <v>3777</v>
      </c>
      <c r="E4" s="702" t="s">
        <v>3778</v>
      </c>
      <c r="F4" s="702" t="s">
        <v>3779</v>
      </c>
      <c r="G4" s="892"/>
      <c r="H4" s="910"/>
      <c r="I4" s="911"/>
      <c r="J4" s="911"/>
      <c r="K4" s="911"/>
      <c r="L4" s="911"/>
      <c r="M4" s="911"/>
      <c r="N4" s="912"/>
      <c r="O4" s="913"/>
      <c r="P4" s="914"/>
      <c r="Q4" s="915"/>
      <c r="R4" s="903"/>
    </row>
    <row r="5" spans="2:18" ht="13.5" customHeight="1" thickTop="1">
      <c r="B5" s="703"/>
      <c r="C5" s="704" t="s">
        <v>3958</v>
      </c>
      <c r="D5" s="664"/>
      <c r="E5" s="665"/>
      <c r="F5" s="666"/>
      <c r="G5" s="893"/>
      <c r="H5" s="916"/>
      <c r="I5" s="918"/>
      <c r="J5" s="918"/>
      <c r="K5" s="918"/>
      <c r="L5" s="918"/>
      <c r="M5" s="920"/>
      <c r="N5" s="922" t="s">
        <v>3721</v>
      </c>
      <c r="O5" s="924"/>
      <c r="P5" s="926"/>
      <c r="Q5" s="928" t="s">
        <v>3722</v>
      </c>
      <c r="R5" s="903"/>
    </row>
    <row r="6" spans="2:18" ht="18.5" customHeight="1" thickBot="1">
      <c r="B6" s="708"/>
      <c r="C6" s="709" t="s">
        <v>3955</v>
      </c>
      <c r="D6" s="667"/>
      <c r="E6" s="668"/>
      <c r="F6" s="669"/>
      <c r="G6" s="894"/>
      <c r="H6" s="917"/>
      <c r="I6" s="919"/>
      <c r="J6" s="919"/>
      <c r="K6" s="919"/>
      <c r="L6" s="919"/>
      <c r="M6" s="921"/>
      <c r="N6" s="923"/>
      <c r="O6" s="925"/>
      <c r="P6" s="927"/>
      <c r="Q6" s="929"/>
      <c r="R6" s="903"/>
    </row>
    <row r="7" spans="2:18" ht="14" thickTop="1" thickBot="1">
      <c r="B7" s="713" t="s">
        <v>74</v>
      </c>
      <c r="C7" s="713" t="s">
        <v>75</v>
      </c>
      <c r="D7" s="714" t="s">
        <v>3694</v>
      </c>
      <c r="E7" s="714" t="s">
        <v>3694</v>
      </c>
      <c r="F7" s="714" t="s">
        <v>3694</v>
      </c>
      <c r="G7" s="713" t="s">
        <v>3694</v>
      </c>
      <c r="H7" s="714" t="str">
        <f>IF(H5="","",VLOOKUP(H5,'❷リンク　CO2排出係数一覧'!$I$8:$L$52,3,FALSE))</f>
        <v/>
      </c>
      <c r="I7" s="714" t="str">
        <f>IF(I5="","",VLOOKUP(I5,'❷リンク　CO2排出係数一覧'!$I$8:$L$52,3,FALSE))</f>
        <v/>
      </c>
      <c r="J7" s="714" t="str">
        <f>IF(J5="","",VLOOKUP(J5,'❷リンク　CO2排出係数一覧'!$I$8:$L$52,3,FALSE))</f>
        <v/>
      </c>
      <c r="K7" s="714" t="str">
        <f>IF(K5="","",VLOOKUP(K5,'❷リンク　CO2排出係数一覧'!$I$8:$L$52,3,FALSE))</f>
        <v/>
      </c>
      <c r="L7" s="714" t="str">
        <f>IF(L5="","",VLOOKUP(L5,'❷リンク　CO2排出係数一覧'!$I$8:$L$52,3,FALSE))</f>
        <v/>
      </c>
      <c r="M7" s="714" t="str">
        <f>IF(M5="","",VLOOKUP(M5,'❷リンク　CO2排出係数一覧'!$I$8:$L$52,3,FALSE))</f>
        <v/>
      </c>
      <c r="N7" s="713" t="s">
        <v>3699</v>
      </c>
      <c r="O7" s="714" t="str">
        <f>IF(O5="","",VLOOKUP(O5,'❷リンク　CO2排出係数一覧'!$I$8:$L$52,3,FALSE))</f>
        <v/>
      </c>
      <c r="P7" s="714" t="str">
        <f>IF(P5="","",VLOOKUP(P5,'❷リンク　CO2排出係数一覧'!$I$8:$L$52,3,FALSE))</f>
        <v/>
      </c>
      <c r="Q7" s="713" t="s">
        <v>3699</v>
      </c>
      <c r="R7" s="903"/>
    </row>
    <row r="8" spans="2:18" ht="13.5" thickTop="1">
      <c r="B8" s="904" t="s">
        <v>3956</v>
      </c>
      <c r="C8" s="715" t="s">
        <v>76</v>
      </c>
      <c r="D8" s="606"/>
      <c r="E8" s="607"/>
      <c r="F8" s="608"/>
      <c r="G8" s="676">
        <f>SUM(D8:F8)</f>
        <v>0</v>
      </c>
      <c r="H8" s="606"/>
      <c r="I8" s="614"/>
      <c r="J8" s="614"/>
      <c r="K8" s="614"/>
      <c r="L8" s="614"/>
      <c r="M8" s="615"/>
      <c r="N8" s="716" t="s">
        <v>3699</v>
      </c>
      <c r="O8" s="606"/>
      <c r="P8" s="615"/>
      <c r="Q8" s="717" t="s">
        <v>3699</v>
      </c>
      <c r="R8" s="713" t="s">
        <v>3699</v>
      </c>
    </row>
    <row r="9" spans="2:18">
      <c r="B9" s="904"/>
      <c r="C9" s="715" t="s">
        <v>77</v>
      </c>
      <c r="D9" s="609"/>
      <c r="E9" s="47"/>
      <c r="F9" s="610"/>
      <c r="G9" s="676">
        <f t="shared" ref="G9:G19" si="0">SUM(D9:F9)</f>
        <v>0</v>
      </c>
      <c r="H9" s="609"/>
      <c r="I9" s="555"/>
      <c r="J9" s="555"/>
      <c r="K9" s="555"/>
      <c r="L9" s="555"/>
      <c r="M9" s="616"/>
      <c r="N9" s="716" t="s">
        <v>3699</v>
      </c>
      <c r="O9" s="609"/>
      <c r="P9" s="616"/>
      <c r="Q9" s="717" t="s">
        <v>3699</v>
      </c>
      <c r="R9" s="713" t="s">
        <v>3699</v>
      </c>
    </row>
    <row r="10" spans="2:18">
      <c r="B10" s="904"/>
      <c r="C10" s="715" t="s">
        <v>78</v>
      </c>
      <c r="D10" s="609"/>
      <c r="E10" s="47"/>
      <c r="F10" s="610"/>
      <c r="G10" s="676">
        <f t="shared" si="0"/>
        <v>0</v>
      </c>
      <c r="H10" s="609"/>
      <c r="I10" s="555"/>
      <c r="J10" s="555"/>
      <c r="K10" s="555"/>
      <c r="L10" s="555"/>
      <c r="M10" s="616"/>
      <c r="N10" s="716" t="s">
        <v>3699</v>
      </c>
      <c r="O10" s="609"/>
      <c r="P10" s="616"/>
      <c r="Q10" s="717" t="s">
        <v>3699</v>
      </c>
      <c r="R10" s="713" t="s">
        <v>3699</v>
      </c>
    </row>
    <row r="11" spans="2:18">
      <c r="B11" s="904"/>
      <c r="C11" s="715" t="s">
        <v>79</v>
      </c>
      <c r="D11" s="609"/>
      <c r="E11" s="47"/>
      <c r="F11" s="610"/>
      <c r="G11" s="676">
        <f t="shared" si="0"/>
        <v>0</v>
      </c>
      <c r="H11" s="609"/>
      <c r="I11" s="555"/>
      <c r="J11" s="555"/>
      <c r="K11" s="555"/>
      <c r="L11" s="555"/>
      <c r="M11" s="616"/>
      <c r="N11" s="716" t="s">
        <v>3699</v>
      </c>
      <c r="O11" s="609"/>
      <c r="P11" s="616"/>
      <c r="Q11" s="717" t="s">
        <v>3699</v>
      </c>
      <c r="R11" s="713" t="s">
        <v>3699</v>
      </c>
    </row>
    <row r="12" spans="2:18">
      <c r="B12" s="904"/>
      <c r="C12" s="715" t="s">
        <v>80</v>
      </c>
      <c r="D12" s="609"/>
      <c r="E12" s="47"/>
      <c r="F12" s="610"/>
      <c r="G12" s="676">
        <f t="shared" si="0"/>
        <v>0</v>
      </c>
      <c r="H12" s="609"/>
      <c r="I12" s="555"/>
      <c r="J12" s="555"/>
      <c r="K12" s="555"/>
      <c r="L12" s="555"/>
      <c r="M12" s="616"/>
      <c r="N12" s="716" t="s">
        <v>3699</v>
      </c>
      <c r="O12" s="609"/>
      <c r="P12" s="616"/>
      <c r="Q12" s="717" t="s">
        <v>3699</v>
      </c>
      <c r="R12" s="713" t="s">
        <v>3699</v>
      </c>
    </row>
    <row r="13" spans="2:18">
      <c r="B13" s="904"/>
      <c r="C13" s="715" t="s">
        <v>81</v>
      </c>
      <c r="D13" s="609"/>
      <c r="E13" s="47"/>
      <c r="F13" s="610"/>
      <c r="G13" s="676">
        <f t="shared" si="0"/>
        <v>0</v>
      </c>
      <c r="H13" s="609"/>
      <c r="I13" s="555"/>
      <c r="J13" s="555"/>
      <c r="K13" s="555"/>
      <c r="L13" s="555"/>
      <c r="M13" s="616"/>
      <c r="N13" s="716" t="s">
        <v>3699</v>
      </c>
      <c r="O13" s="609"/>
      <c r="P13" s="616"/>
      <c r="Q13" s="717" t="s">
        <v>3699</v>
      </c>
      <c r="R13" s="713" t="s">
        <v>3699</v>
      </c>
    </row>
    <row r="14" spans="2:18">
      <c r="B14" s="904"/>
      <c r="C14" s="715" t="s">
        <v>82</v>
      </c>
      <c r="D14" s="609"/>
      <c r="E14" s="47"/>
      <c r="F14" s="610"/>
      <c r="G14" s="676">
        <f t="shared" si="0"/>
        <v>0</v>
      </c>
      <c r="H14" s="609"/>
      <c r="I14" s="555"/>
      <c r="J14" s="555"/>
      <c r="K14" s="555"/>
      <c r="L14" s="555"/>
      <c r="M14" s="616"/>
      <c r="N14" s="716" t="s">
        <v>3699</v>
      </c>
      <c r="O14" s="609"/>
      <c r="P14" s="616"/>
      <c r="Q14" s="717" t="s">
        <v>3699</v>
      </c>
      <c r="R14" s="713" t="s">
        <v>3699</v>
      </c>
    </row>
    <row r="15" spans="2:18">
      <c r="B15" s="904"/>
      <c r="C15" s="715" t="s">
        <v>83</v>
      </c>
      <c r="D15" s="609"/>
      <c r="E15" s="47"/>
      <c r="F15" s="610"/>
      <c r="G15" s="676">
        <f t="shared" si="0"/>
        <v>0</v>
      </c>
      <c r="H15" s="609"/>
      <c r="I15" s="555"/>
      <c r="J15" s="555"/>
      <c r="K15" s="555"/>
      <c r="L15" s="555"/>
      <c r="M15" s="616"/>
      <c r="N15" s="716" t="s">
        <v>3699</v>
      </c>
      <c r="O15" s="609"/>
      <c r="P15" s="616"/>
      <c r="Q15" s="717" t="s">
        <v>3699</v>
      </c>
      <c r="R15" s="713" t="s">
        <v>3699</v>
      </c>
    </row>
    <row r="16" spans="2:18">
      <c r="B16" s="904"/>
      <c r="C16" s="715" t="s">
        <v>84</v>
      </c>
      <c r="D16" s="609"/>
      <c r="E16" s="47"/>
      <c r="F16" s="610"/>
      <c r="G16" s="676">
        <f t="shared" si="0"/>
        <v>0</v>
      </c>
      <c r="H16" s="609"/>
      <c r="I16" s="555"/>
      <c r="J16" s="555"/>
      <c r="K16" s="555"/>
      <c r="L16" s="555"/>
      <c r="M16" s="616"/>
      <c r="N16" s="716" t="s">
        <v>3699</v>
      </c>
      <c r="O16" s="609"/>
      <c r="P16" s="616"/>
      <c r="Q16" s="717" t="s">
        <v>3699</v>
      </c>
      <c r="R16" s="713" t="s">
        <v>3699</v>
      </c>
    </row>
    <row r="17" spans="2:18">
      <c r="B17" s="904" t="s">
        <v>3957</v>
      </c>
      <c r="C17" s="715" t="s">
        <v>85</v>
      </c>
      <c r="D17" s="609"/>
      <c r="E17" s="47"/>
      <c r="F17" s="610"/>
      <c r="G17" s="676">
        <f t="shared" si="0"/>
        <v>0</v>
      </c>
      <c r="H17" s="609"/>
      <c r="I17" s="555"/>
      <c r="J17" s="555"/>
      <c r="K17" s="555"/>
      <c r="L17" s="555"/>
      <c r="M17" s="616"/>
      <c r="N17" s="716" t="s">
        <v>3699</v>
      </c>
      <c r="O17" s="609"/>
      <c r="P17" s="616"/>
      <c r="Q17" s="717" t="s">
        <v>3699</v>
      </c>
      <c r="R17" s="713" t="s">
        <v>3699</v>
      </c>
    </row>
    <row r="18" spans="2:18">
      <c r="B18" s="904"/>
      <c r="C18" s="715" t="s">
        <v>86</v>
      </c>
      <c r="D18" s="609"/>
      <c r="E18" s="47"/>
      <c r="F18" s="610"/>
      <c r="G18" s="676">
        <f t="shared" si="0"/>
        <v>0</v>
      </c>
      <c r="H18" s="609"/>
      <c r="I18" s="555"/>
      <c r="J18" s="555"/>
      <c r="K18" s="555"/>
      <c r="L18" s="555"/>
      <c r="M18" s="616"/>
      <c r="N18" s="716" t="s">
        <v>3699</v>
      </c>
      <c r="O18" s="609"/>
      <c r="P18" s="616"/>
      <c r="Q18" s="717" t="s">
        <v>3699</v>
      </c>
      <c r="R18" s="713" t="s">
        <v>3699</v>
      </c>
    </row>
    <row r="19" spans="2:18" ht="13.5" thickBot="1">
      <c r="B19" s="904"/>
      <c r="C19" s="715" t="s">
        <v>87</v>
      </c>
      <c r="D19" s="611"/>
      <c r="E19" s="612"/>
      <c r="F19" s="613"/>
      <c r="G19" s="676">
        <f t="shared" si="0"/>
        <v>0</v>
      </c>
      <c r="H19" s="611"/>
      <c r="I19" s="617"/>
      <c r="J19" s="617"/>
      <c r="K19" s="617"/>
      <c r="L19" s="617"/>
      <c r="M19" s="618"/>
      <c r="N19" s="716" t="s">
        <v>3699</v>
      </c>
      <c r="O19" s="611"/>
      <c r="P19" s="618"/>
      <c r="Q19" s="717" t="s">
        <v>3699</v>
      </c>
      <c r="R19" s="713" t="s">
        <v>3699</v>
      </c>
    </row>
    <row r="20" spans="2:18" ht="14" thickTop="1" thickBot="1">
      <c r="B20" s="905" t="s">
        <v>88</v>
      </c>
      <c r="C20" s="906"/>
      <c r="D20" s="718">
        <f>SUM(D8:D19)</f>
        <v>0</v>
      </c>
      <c r="E20" s="718">
        <f t="shared" ref="E20:F20" si="1">SUM(E8:E19)</f>
        <v>0</v>
      </c>
      <c r="F20" s="718">
        <f t="shared" si="1"/>
        <v>0</v>
      </c>
      <c r="G20" s="719">
        <f t="shared" ref="G20:P20" si="2">SUM(G8:G19)</f>
        <v>0</v>
      </c>
      <c r="H20" s="718">
        <f t="shared" si="2"/>
        <v>0</v>
      </c>
      <c r="I20" s="718">
        <f t="shared" si="2"/>
        <v>0</v>
      </c>
      <c r="J20" s="718">
        <f t="shared" si="2"/>
        <v>0</v>
      </c>
      <c r="K20" s="718">
        <f t="shared" si="2"/>
        <v>0</v>
      </c>
      <c r="L20" s="718">
        <f t="shared" si="2"/>
        <v>0</v>
      </c>
      <c r="M20" s="718">
        <f t="shared" si="2"/>
        <v>0</v>
      </c>
      <c r="N20" s="713" t="s">
        <v>3699</v>
      </c>
      <c r="O20" s="718">
        <f>SUM(O8:O19)</f>
        <v>0</v>
      </c>
      <c r="P20" s="718">
        <f t="shared" si="2"/>
        <v>0</v>
      </c>
      <c r="Q20" s="713" t="s">
        <v>3699</v>
      </c>
      <c r="R20" s="713" t="s">
        <v>3699</v>
      </c>
    </row>
    <row r="21" spans="2:18" ht="14" thickTop="1" thickBot="1">
      <c r="B21" s="888" t="s">
        <v>3712</v>
      </c>
      <c r="C21" s="889"/>
      <c r="D21" s="670"/>
      <c r="E21" s="671"/>
      <c r="F21" s="672"/>
      <c r="G21" s="720">
        <f>SUM(D21:F21)</f>
        <v>0</v>
      </c>
      <c r="H21" s="619"/>
      <c r="I21" s="620"/>
      <c r="J21" s="620"/>
      <c r="K21" s="620"/>
      <c r="L21" s="620"/>
      <c r="M21" s="621"/>
      <c r="N21" s="676">
        <f>SUM(H21:M21)</f>
        <v>0</v>
      </c>
      <c r="O21" s="619"/>
      <c r="P21" s="621"/>
      <c r="Q21" s="721">
        <f>SUM(O21:P21)</f>
        <v>0</v>
      </c>
      <c r="R21" s="722">
        <f>G21+N21+Q21</f>
        <v>0</v>
      </c>
    </row>
    <row r="22" spans="2:18" ht="13.5" thickTop="1">
      <c r="B22" s="888" t="s">
        <v>3719</v>
      </c>
      <c r="C22" s="888"/>
      <c r="D22" s="691">
        <f t="shared" ref="D22:P22" si="3">IFERROR(D21/D20,0)</f>
        <v>0</v>
      </c>
      <c r="E22" s="691">
        <f t="shared" si="3"/>
        <v>0</v>
      </c>
      <c r="F22" s="691">
        <f t="shared" si="3"/>
        <v>0</v>
      </c>
      <c r="G22" s="692">
        <f t="shared" si="3"/>
        <v>0</v>
      </c>
      <c r="H22" s="691">
        <f t="shared" si="3"/>
        <v>0</v>
      </c>
      <c r="I22" s="691">
        <f t="shared" si="3"/>
        <v>0</v>
      </c>
      <c r="J22" s="691">
        <f t="shared" si="3"/>
        <v>0</v>
      </c>
      <c r="K22" s="691">
        <f t="shared" si="3"/>
        <v>0</v>
      </c>
      <c r="L22" s="691">
        <f t="shared" si="3"/>
        <v>0</v>
      </c>
      <c r="M22" s="691">
        <f t="shared" si="3"/>
        <v>0</v>
      </c>
      <c r="N22" s="713" t="s">
        <v>3699</v>
      </c>
      <c r="O22" s="691">
        <f t="shared" si="3"/>
        <v>0</v>
      </c>
      <c r="P22" s="691">
        <f t="shared" si="3"/>
        <v>0</v>
      </c>
      <c r="Q22" s="713" t="s">
        <v>3699</v>
      </c>
      <c r="R22" s="713" t="s">
        <v>3699</v>
      </c>
    </row>
    <row r="23" spans="2:18" ht="7.15" customHeight="1"/>
    <row r="24" spans="2:18" ht="13.15" customHeight="1">
      <c r="B24" s="898" t="s">
        <v>1344</v>
      </c>
      <c r="C24" s="898"/>
      <c r="D24" s="723"/>
      <c r="E24" s="48" t="s">
        <v>3775</v>
      </c>
      <c r="F24" s="48"/>
      <c r="G24" s="724"/>
      <c r="H24" s="48" t="s">
        <v>3960</v>
      </c>
      <c r="I24" s="48"/>
      <c r="J24" s="48"/>
      <c r="K24" s="48"/>
      <c r="L24" s="48"/>
      <c r="M24" s="48"/>
      <c r="N24" s="48"/>
      <c r="P24" s="48"/>
      <c r="Q24" s="48"/>
    </row>
    <row r="25" spans="2:18" ht="20.5" customHeight="1">
      <c r="B25" s="898"/>
      <c r="C25" s="898"/>
      <c r="D25" s="723"/>
      <c r="E25" s="48"/>
      <c r="F25" s="48"/>
      <c r="G25" s="725"/>
      <c r="H25" s="726" t="s">
        <v>3959</v>
      </c>
      <c r="I25" s="48"/>
      <c r="J25" s="48"/>
      <c r="K25" s="48"/>
      <c r="L25" s="48"/>
      <c r="M25" s="48"/>
      <c r="N25" s="48"/>
      <c r="P25" s="48"/>
      <c r="Q25" s="48"/>
      <c r="R25" s="693" t="s">
        <v>3961</v>
      </c>
    </row>
    <row r="26" spans="2:18">
      <c r="B26" s="898"/>
      <c r="C26" s="898"/>
      <c r="E26" s="48" t="s">
        <v>3917</v>
      </c>
      <c r="G26" s="727"/>
      <c r="H26" s="48" t="s">
        <v>3918</v>
      </c>
      <c r="N26" s="48"/>
      <c r="Q26" s="48"/>
    </row>
    <row r="28" spans="2:18">
      <c r="B28" s="48" t="s">
        <v>3753</v>
      </c>
    </row>
    <row r="30" spans="2:18" ht="33" customHeight="1">
      <c r="B30" s="890" t="s">
        <v>70</v>
      </c>
      <c r="C30" s="890"/>
      <c r="D30" s="728" t="s">
        <v>71</v>
      </c>
      <c r="E30" s="728" t="s">
        <v>72</v>
      </c>
      <c r="F30" s="729" t="s">
        <v>3908</v>
      </c>
      <c r="G30" s="878" t="s">
        <v>3698</v>
      </c>
      <c r="H30" s="880" t="s">
        <v>3781</v>
      </c>
      <c r="I30" s="881"/>
      <c r="J30" s="881"/>
      <c r="K30" s="881"/>
      <c r="L30" s="881"/>
      <c r="M30" s="881"/>
      <c r="N30" s="882"/>
      <c r="O30" s="883" t="str">
        <f>O3</f>
        <v>非エネルギー
（プルダウン選択）</v>
      </c>
      <c r="P30" s="884"/>
      <c r="Q30" s="885"/>
      <c r="R30" s="874" t="s">
        <v>73</v>
      </c>
    </row>
    <row r="31" spans="2:18" ht="43.9" customHeight="1">
      <c r="B31" s="890"/>
      <c r="C31" s="890"/>
      <c r="D31" s="730">
        <f>D5</f>
        <v>0</v>
      </c>
      <c r="E31" s="730">
        <f t="shared" ref="E31:F31" si="4">E5</f>
        <v>0</v>
      </c>
      <c r="F31" s="730">
        <f t="shared" si="4"/>
        <v>0</v>
      </c>
      <c r="G31" s="879"/>
      <c r="H31" s="731">
        <f>H5</f>
        <v>0</v>
      </c>
      <c r="I31" s="731">
        <f t="shared" ref="I31:M31" si="5">I5</f>
        <v>0</v>
      </c>
      <c r="J31" s="731">
        <f t="shared" si="5"/>
        <v>0</v>
      </c>
      <c r="K31" s="731">
        <f t="shared" si="5"/>
        <v>0</v>
      </c>
      <c r="L31" s="731">
        <f t="shared" si="5"/>
        <v>0</v>
      </c>
      <c r="M31" s="731">
        <f t="shared" si="5"/>
        <v>0</v>
      </c>
      <c r="N31" s="732" t="str">
        <f>N5</f>
        <v>化石燃料合計</v>
      </c>
      <c r="O31" s="733">
        <f>O5</f>
        <v>0</v>
      </c>
      <c r="P31" s="733">
        <f>P5</f>
        <v>0</v>
      </c>
      <c r="Q31" s="694" t="str">
        <f>Q5</f>
        <v>非エネルギー合計</v>
      </c>
      <c r="R31" s="874"/>
    </row>
    <row r="32" spans="2:18">
      <c r="B32" s="886" t="s">
        <v>3754</v>
      </c>
      <c r="C32" s="887"/>
      <c r="D32" s="734">
        <f>D6</f>
        <v>0</v>
      </c>
      <c r="E32" s="734">
        <f t="shared" ref="E32:F32" si="6">E6</f>
        <v>0</v>
      </c>
      <c r="F32" s="734">
        <f t="shared" si="6"/>
        <v>0</v>
      </c>
      <c r="G32" s="695" t="s">
        <v>3907</v>
      </c>
      <c r="H32" s="735" t="str">
        <f>IF(H5="","",VLOOKUP(H5,'❷リンク　CO2排出係数一覧'!$I$8:$M$52,4,FALSE))</f>
        <v/>
      </c>
      <c r="I32" s="735" t="str">
        <f>IF(I5="","",VLOOKUP(I5,'❷リンク　CO2排出係数一覧'!$I$8:$M$52,4,FALSE))</f>
        <v/>
      </c>
      <c r="J32" s="735" t="str">
        <f>IF(J5="","",VLOOKUP(J5,'❷リンク　CO2排出係数一覧'!$I$8:$M$52,4,FALSE))</f>
        <v/>
      </c>
      <c r="K32" s="735" t="str">
        <f>IF(K5="","",VLOOKUP(K5,'❷リンク　CO2排出係数一覧'!$I$8:$M$52,4,FALSE))</f>
        <v/>
      </c>
      <c r="L32" s="735" t="str">
        <f>IF(L5="","",VLOOKUP(L5,'❷リンク　CO2排出係数一覧'!$I$8:$M$52,4,FALSE))</f>
        <v/>
      </c>
      <c r="M32" s="735" t="str">
        <f>IF(M5="","",VLOOKUP(M5,'❷リンク　CO2排出係数一覧'!$I$8:$M$52,4,FALSE))</f>
        <v/>
      </c>
      <c r="N32" s="736" t="s">
        <v>3699</v>
      </c>
      <c r="O32" s="735" t="str">
        <f>IF(O5="","",VLOOKUP(O5,'❷リンク　CO2排出係数一覧'!$I$8:$M$52,4,FALSE))</f>
        <v/>
      </c>
      <c r="P32" s="735" t="str">
        <f>IF(P5="","",VLOOKUP(P5,'❷リンク　CO2排出係数一覧'!$I$8:$M$52,4,FALSE))</f>
        <v/>
      </c>
      <c r="Q32" s="696" t="str">
        <f>Q7</f>
        <v>－</v>
      </c>
      <c r="R32" s="874"/>
    </row>
    <row r="33" spans="2:18">
      <c r="B33" s="737" t="s">
        <v>74</v>
      </c>
      <c r="C33" s="737" t="s">
        <v>75</v>
      </c>
      <c r="D33" s="738" t="s">
        <v>1345</v>
      </c>
      <c r="E33" s="738" t="s">
        <v>1345</v>
      </c>
      <c r="F33" s="738" t="s">
        <v>1345</v>
      </c>
      <c r="G33" s="738" t="s">
        <v>1345</v>
      </c>
      <c r="H33" s="739" t="str">
        <f>IF(H5="","",VLOOKUP(H5,'❷リンク　CO2排出係数一覧'!$I$8:$M$52,5,FALSE))</f>
        <v/>
      </c>
      <c r="I33" s="739" t="str">
        <f>IF(I5="","",VLOOKUP(I5,'❷リンク　CO2排出係数一覧'!$I$8:$M$52,5,FALSE))</f>
        <v/>
      </c>
      <c r="J33" s="739" t="str">
        <f>IF(J5="","",VLOOKUP(J5,'❷リンク　CO2排出係数一覧'!$I$8:$M$52,5,FALSE))</f>
        <v/>
      </c>
      <c r="K33" s="739" t="str">
        <f>IF(K5="","",VLOOKUP(K5,'❷リンク　CO2排出係数一覧'!$I$8:$M$52,5,FALSE))</f>
        <v/>
      </c>
      <c r="L33" s="739" t="str">
        <f>IF(L5="","",VLOOKUP(L5,'❷リンク　CO2排出係数一覧'!$I$8:$M$52,5,FALSE))</f>
        <v/>
      </c>
      <c r="M33" s="739" t="str">
        <f>IF(M5="","",VLOOKUP(M5,'❷リンク　CO2排出係数一覧'!$I$8:$M$52,5,FALSE))</f>
        <v/>
      </c>
      <c r="N33" s="732" t="s">
        <v>3699</v>
      </c>
      <c r="O33" s="739" t="str">
        <f>IF(O5="","",VLOOKUP(O5,'❷リンク　CO2排出係数一覧'!$I$8:$M$52,5,FALSE))</f>
        <v/>
      </c>
      <c r="P33" s="739" t="str">
        <f>IF(P5="","",VLOOKUP(P5,'❷リンク　CO2排出係数一覧'!$I$8:$M$52,5,FALSE))</f>
        <v/>
      </c>
      <c r="Q33" s="732" t="str">
        <f>P33</f>
        <v/>
      </c>
      <c r="R33" s="874"/>
    </row>
    <row r="34" spans="2:18">
      <c r="B34" s="875" t="s">
        <v>3956</v>
      </c>
      <c r="C34" s="740" t="s">
        <v>76</v>
      </c>
      <c r="D34" s="697">
        <f>D$32*D8</f>
        <v>0</v>
      </c>
      <c r="E34" s="697">
        <f>E$32*E8</f>
        <v>0</v>
      </c>
      <c r="F34" s="697">
        <f>F$32*F8</f>
        <v>0</v>
      </c>
      <c r="G34" s="698">
        <f>SUM(D34:F34)</f>
        <v>0</v>
      </c>
      <c r="H34" s="697">
        <f t="shared" ref="H34:M45" si="7">IFERROR(H8*H$32/10^3,0)</f>
        <v>0</v>
      </c>
      <c r="I34" s="697">
        <f t="shared" si="7"/>
        <v>0</v>
      </c>
      <c r="J34" s="697">
        <f t="shared" si="7"/>
        <v>0</v>
      </c>
      <c r="K34" s="697">
        <f t="shared" si="7"/>
        <v>0</v>
      </c>
      <c r="L34" s="697">
        <f t="shared" si="7"/>
        <v>0</v>
      </c>
      <c r="M34" s="697">
        <f t="shared" si="7"/>
        <v>0</v>
      </c>
      <c r="N34" s="697">
        <f>SUM(H34:M34)</f>
        <v>0</v>
      </c>
      <c r="O34" s="697">
        <f t="shared" ref="O34:P45" si="8">IFERROR(O8*O$32/10^3,0)</f>
        <v>0</v>
      </c>
      <c r="P34" s="697">
        <f t="shared" si="8"/>
        <v>0</v>
      </c>
      <c r="Q34" s="697">
        <f>SUM(O34:P34)</f>
        <v>0</v>
      </c>
      <c r="R34" s="741">
        <f>G34+N34+Q34</f>
        <v>0</v>
      </c>
    </row>
    <row r="35" spans="2:18">
      <c r="B35" s="875"/>
      <c r="C35" s="740" t="s">
        <v>77</v>
      </c>
      <c r="D35" s="697">
        <f t="shared" ref="D35:F45" si="9">D$32*D9</f>
        <v>0</v>
      </c>
      <c r="E35" s="697">
        <f t="shared" si="9"/>
        <v>0</v>
      </c>
      <c r="F35" s="697">
        <f t="shared" si="9"/>
        <v>0</v>
      </c>
      <c r="G35" s="698">
        <f t="shared" ref="G35:G45" si="10">SUM(D35:F35)</f>
        <v>0</v>
      </c>
      <c r="H35" s="697">
        <f t="shared" si="7"/>
        <v>0</v>
      </c>
      <c r="I35" s="697">
        <f t="shared" si="7"/>
        <v>0</v>
      </c>
      <c r="J35" s="697">
        <f t="shared" si="7"/>
        <v>0</v>
      </c>
      <c r="K35" s="697">
        <f t="shared" si="7"/>
        <v>0</v>
      </c>
      <c r="L35" s="697">
        <f t="shared" si="7"/>
        <v>0</v>
      </c>
      <c r="M35" s="697">
        <f t="shared" si="7"/>
        <v>0</v>
      </c>
      <c r="N35" s="697">
        <f t="shared" ref="N35:N45" si="11">SUM(H35:M35)</f>
        <v>0</v>
      </c>
      <c r="O35" s="697">
        <f t="shared" si="8"/>
        <v>0</v>
      </c>
      <c r="P35" s="697">
        <f t="shared" si="8"/>
        <v>0</v>
      </c>
      <c r="Q35" s="697">
        <f t="shared" ref="Q35:Q45" si="12">SUM(O35:P35)</f>
        <v>0</v>
      </c>
      <c r="R35" s="741">
        <f t="shared" ref="R35:R45" si="13">G35+N35+Q35</f>
        <v>0</v>
      </c>
    </row>
    <row r="36" spans="2:18">
      <c r="B36" s="875"/>
      <c r="C36" s="740" t="s">
        <v>78</v>
      </c>
      <c r="D36" s="697">
        <f t="shared" si="9"/>
        <v>0</v>
      </c>
      <c r="E36" s="697">
        <f t="shared" si="9"/>
        <v>0</v>
      </c>
      <c r="F36" s="697">
        <f t="shared" si="9"/>
        <v>0</v>
      </c>
      <c r="G36" s="698">
        <f t="shared" si="10"/>
        <v>0</v>
      </c>
      <c r="H36" s="697">
        <f t="shared" si="7"/>
        <v>0</v>
      </c>
      <c r="I36" s="697">
        <f t="shared" si="7"/>
        <v>0</v>
      </c>
      <c r="J36" s="697">
        <f t="shared" si="7"/>
        <v>0</v>
      </c>
      <c r="K36" s="697">
        <f t="shared" si="7"/>
        <v>0</v>
      </c>
      <c r="L36" s="697">
        <f t="shared" si="7"/>
        <v>0</v>
      </c>
      <c r="M36" s="697">
        <f t="shared" si="7"/>
        <v>0</v>
      </c>
      <c r="N36" s="697">
        <f t="shared" si="11"/>
        <v>0</v>
      </c>
      <c r="O36" s="697">
        <f t="shared" si="8"/>
        <v>0</v>
      </c>
      <c r="P36" s="697">
        <f t="shared" si="8"/>
        <v>0</v>
      </c>
      <c r="Q36" s="697">
        <f t="shared" si="12"/>
        <v>0</v>
      </c>
      <c r="R36" s="741">
        <f t="shared" si="13"/>
        <v>0</v>
      </c>
    </row>
    <row r="37" spans="2:18">
      <c r="B37" s="875"/>
      <c r="C37" s="740" t="s">
        <v>79</v>
      </c>
      <c r="D37" s="697">
        <f t="shared" si="9"/>
        <v>0</v>
      </c>
      <c r="E37" s="697">
        <f t="shared" si="9"/>
        <v>0</v>
      </c>
      <c r="F37" s="697">
        <f t="shared" si="9"/>
        <v>0</v>
      </c>
      <c r="G37" s="698">
        <f t="shared" si="10"/>
        <v>0</v>
      </c>
      <c r="H37" s="697">
        <f t="shared" si="7"/>
        <v>0</v>
      </c>
      <c r="I37" s="697">
        <f t="shared" si="7"/>
        <v>0</v>
      </c>
      <c r="J37" s="697">
        <f t="shared" si="7"/>
        <v>0</v>
      </c>
      <c r="K37" s="697">
        <f>IFERROR(K11*K$32/10^3,0)</f>
        <v>0</v>
      </c>
      <c r="L37" s="697">
        <f t="shared" si="7"/>
        <v>0</v>
      </c>
      <c r="M37" s="697">
        <f t="shared" si="7"/>
        <v>0</v>
      </c>
      <c r="N37" s="697">
        <f t="shared" si="11"/>
        <v>0</v>
      </c>
      <c r="O37" s="697">
        <f t="shared" si="8"/>
        <v>0</v>
      </c>
      <c r="P37" s="697">
        <f t="shared" si="8"/>
        <v>0</v>
      </c>
      <c r="Q37" s="697">
        <f t="shared" si="12"/>
        <v>0</v>
      </c>
      <c r="R37" s="741">
        <f t="shared" si="13"/>
        <v>0</v>
      </c>
    </row>
    <row r="38" spans="2:18">
      <c r="B38" s="875"/>
      <c r="C38" s="740" t="s">
        <v>80</v>
      </c>
      <c r="D38" s="697">
        <f t="shared" si="9"/>
        <v>0</v>
      </c>
      <c r="E38" s="697">
        <f t="shared" si="9"/>
        <v>0</v>
      </c>
      <c r="F38" s="697">
        <f t="shared" si="9"/>
        <v>0</v>
      </c>
      <c r="G38" s="698">
        <f t="shared" si="10"/>
        <v>0</v>
      </c>
      <c r="H38" s="697">
        <f t="shared" si="7"/>
        <v>0</v>
      </c>
      <c r="I38" s="697">
        <f t="shared" si="7"/>
        <v>0</v>
      </c>
      <c r="J38" s="697">
        <f t="shared" si="7"/>
        <v>0</v>
      </c>
      <c r="K38" s="697">
        <f t="shared" si="7"/>
        <v>0</v>
      </c>
      <c r="L38" s="697">
        <f t="shared" si="7"/>
        <v>0</v>
      </c>
      <c r="M38" s="697">
        <f t="shared" si="7"/>
        <v>0</v>
      </c>
      <c r="N38" s="697">
        <f t="shared" si="11"/>
        <v>0</v>
      </c>
      <c r="O38" s="697">
        <f t="shared" si="8"/>
        <v>0</v>
      </c>
      <c r="P38" s="697">
        <f t="shared" si="8"/>
        <v>0</v>
      </c>
      <c r="Q38" s="697">
        <f t="shared" si="12"/>
        <v>0</v>
      </c>
      <c r="R38" s="741">
        <f t="shared" si="13"/>
        <v>0</v>
      </c>
    </row>
    <row r="39" spans="2:18">
      <c r="B39" s="875"/>
      <c r="C39" s="740" t="s">
        <v>81</v>
      </c>
      <c r="D39" s="697">
        <f t="shared" si="9"/>
        <v>0</v>
      </c>
      <c r="E39" s="697">
        <f t="shared" si="9"/>
        <v>0</v>
      </c>
      <c r="F39" s="697">
        <f t="shared" si="9"/>
        <v>0</v>
      </c>
      <c r="G39" s="698">
        <f t="shared" si="10"/>
        <v>0</v>
      </c>
      <c r="H39" s="697">
        <f t="shared" si="7"/>
        <v>0</v>
      </c>
      <c r="I39" s="697">
        <f t="shared" si="7"/>
        <v>0</v>
      </c>
      <c r="J39" s="697">
        <f t="shared" si="7"/>
        <v>0</v>
      </c>
      <c r="K39" s="697">
        <f t="shared" si="7"/>
        <v>0</v>
      </c>
      <c r="L39" s="697">
        <f t="shared" si="7"/>
        <v>0</v>
      </c>
      <c r="M39" s="697">
        <f t="shared" si="7"/>
        <v>0</v>
      </c>
      <c r="N39" s="697">
        <f t="shared" si="11"/>
        <v>0</v>
      </c>
      <c r="O39" s="697">
        <f t="shared" si="8"/>
        <v>0</v>
      </c>
      <c r="P39" s="697">
        <f t="shared" si="8"/>
        <v>0</v>
      </c>
      <c r="Q39" s="697">
        <f t="shared" si="12"/>
        <v>0</v>
      </c>
      <c r="R39" s="741">
        <f t="shared" si="13"/>
        <v>0</v>
      </c>
    </row>
    <row r="40" spans="2:18">
      <c r="B40" s="875"/>
      <c r="C40" s="740" t="s">
        <v>82</v>
      </c>
      <c r="D40" s="697">
        <f t="shared" si="9"/>
        <v>0</v>
      </c>
      <c r="E40" s="697">
        <f t="shared" si="9"/>
        <v>0</v>
      </c>
      <c r="F40" s="697">
        <f t="shared" si="9"/>
        <v>0</v>
      </c>
      <c r="G40" s="698">
        <f t="shared" si="10"/>
        <v>0</v>
      </c>
      <c r="H40" s="697">
        <f t="shared" si="7"/>
        <v>0</v>
      </c>
      <c r="I40" s="697">
        <f t="shared" si="7"/>
        <v>0</v>
      </c>
      <c r="J40" s="697">
        <f t="shared" si="7"/>
        <v>0</v>
      </c>
      <c r="K40" s="697">
        <f t="shared" si="7"/>
        <v>0</v>
      </c>
      <c r="L40" s="697">
        <f t="shared" si="7"/>
        <v>0</v>
      </c>
      <c r="M40" s="697">
        <f t="shared" si="7"/>
        <v>0</v>
      </c>
      <c r="N40" s="697">
        <f t="shared" si="11"/>
        <v>0</v>
      </c>
      <c r="O40" s="697">
        <f t="shared" si="8"/>
        <v>0</v>
      </c>
      <c r="P40" s="697">
        <f t="shared" si="8"/>
        <v>0</v>
      </c>
      <c r="Q40" s="697">
        <f t="shared" si="12"/>
        <v>0</v>
      </c>
      <c r="R40" s="741">
        <f t="shared" si="13"/>
        <v>0</v>
      </c>
    </row>
    <row r="41" spans="2:18">
      <c r="B41" s="875"/>
      <c r="C41" s="740" t="s">
        <v>83</v>
      </c>
      <c r="D41" s="697">
        <f t="shared" si="9"/>
        <v>0</v>
      </c>
      <c r="E41" s="697">
        <f t="shared" si="9"/>
        <v>0</v>
      </c>
      <c r="F41" s="697">
        <f t="shared" si="9"/>
        <v>0</v>
      </c>
      <c r="G41" s="698">
        <f t="shared" si="10"/>
        <v>0</v>
      </c>
      <c r="H41" s="697">
        <f t="shared" si="7"/>
        <v>0</v>
      </c>
      <c r="I41" s="697">
        <f t="shared" si="7"/>
        <v>0</v>
      </c>
      <c r="J41" s="697">
        <f t="shared" si="7"/>
        <v>0</v>
      </c>
      <c r="K41" s="697">
        <f t="shared" si="7"/>
        <v>0</v>
      </c>
      <c r="L41" s="697">
        <f t="shared" si="7"/>
        <v>0</v>
      </c>
      <c r="M41" s="697">
        <f t="shared" si="7"/>
        <v>0</v>
      </c>
      <c r="N41" s="697">
        <f t="shared" si="11"/>
        <v>0</v>
      </c>
      <c r="O41" s="697">
        <f t="shared" si="8"/>
        <v>0</v>
      </c>
      <c r="P41" s="697">
        <f t="shared" si="8"/>
        <v>0</v>
      </c>
      <c r="Q41" s="697">
        <f t="shared" si="12"/>
        <v>0</v>
      </c>
      <c r="R41" s="741">
        <f t="shared" si="13"/>
        <v>0</v>
      </c>
    </row>
    <row r="42" spans="2:18">
      <c r="B42" s="875"/>
      <c r="C42" s="740" t="s">
        <v>84</v>
      </c>
      <c r="D42" s="697">
        <f t="shared" si="9"/>
        <v>0</v>
      </c>
      <c r="E42" s="697">
        <f t="shared" si="9"/>
        <v>0</v>
      </c>
      <c r="F42" s="697">
        <f t="shared" si="9"/>
        <v>0</v>
      </c>
      <c r="G42" s="698">
        <f t="shared" si="10"/>
        <v>0</v>
      </c>
      <c r="H42" s="697">
        <f t="shared" si="7"/>
        <v>0</v>
      </c>
      <c r="I42" s="697">
        <f t="shared" si="7"/>
        <v>0</v>
      </c>
      <c r="J42" s="697">
        <f t="shared" si="7"/>
        <v>0</v>
      </c>
      <c r="K42" s="697">
        <f t="shared" si="7"/>
        <v>0</v>
      </c>
      <c r="L42" s="697">
        <f t="shared" si="7"/>
        <v>0</v>
      </c>
      <c r="M42" s="697">
        <f t="shared" si="7"/>
        <v>0</v>
      </c>
      <c r="N42" s="697">
        <f t="shared" si="11"/>
        <v>0</v>
      </c>
      <c r="O42" s="697">
        <f t="shared" si="8"/>
        <v>0</v>
      </c>
      <c r="P42" s="697">
        <f t="shared" si="8"/>
        <v>0</v>
      </c>
      <c r="Q42" s="697">
        <f t="shared" si="12"/>
        <v>0</v>
      </c>
      <c r="R42" s="741">
        <f t="shared" si="13"/>
        <v>0</v>
      </c>
    </row>
    <row r="43" spans="2:18">
      <c r="B43" s="875" t="s">
        <v>3957</v>
      </c>
      <c r="C43" s="740" t="s">
        <v>85</v>
      </c>
      <c r="D43" s="697">
        <f t="shared" si="9"/>
        <v>0</v>
      </c>
      <c r="E43" s="697">
        <f t="shared" si="9"/>
        <v>0</v>
      </c>
      <c r="F43" s="697">
        <f t="shared" si="9"/>
        <v>0</v>
      </c>
      <c r="G43" s="698">
        <f t="shared" si="10"/>
        <v>0</v>
      </c>
      <c r="H43" s="697">
        <f t="shared" si="7"/>
        <v>0</v>
      </c>
      <c r="I43" s="697">
        <f t="shared" si="7"/>
        <v>0</v>
      </c>
      <c r="J43" s="697">
        <f t="shared" si="7"/>
        <v>0</v>
      </c>
      <c r="K43" s="697">
        <f t="shared" si="7"/>
        <v>0</v>
      </c>
      <c r="L43" s="697">
        <f t="shared" si="7"/>
        <v>0</v>
      </c>
      <c r="M43" s="697">
        <f t="shared" si="7"/>
        <v>0</v>
      </c>
      <c r="N43" s="697">
        <f t="shared" si="11"/>
        <v>0</v>
      </c>
      <c r="O43" s="697">
        <f t="shared" si="8"/>
        <v>0</v>
      </c>
      <c r="P43" s="697">
        <f t="shared" si="8"/>
        <v>0</v>
      </c>
      <c r="Q43" s="697">
        <f t="shared" si="12"/>
        <v>0</v>
      </c>
      <c r="R43" s="741">
        <f t="shared" si="13"/>
        <v>0</v>
      </c>
    </row>
    <row r="44" spans="2:18">
      <c r="B44" s="875"/>
      <c r="C44" s="740" t="s">
        <v>86</v>
      </c>
      <c r="D44" s="697">
        <f t="shared" si="9"/>
        <v>0</v>
      </c>
      <c r="E44" s="697">
        <f t="shared" si="9"/>
        <v>0</v>
      </c>
      <c r="F44" s="697">
        <f t="shared" si="9"/>
        <v>0</v>
      </c>
      <c r="G44" s="698">
        <f t="shared" si="10"/>
        <v>0</v>
      </c>
      <c r="H44" s="697">
        <f t="shared" si="7"/>
        <v>0</v>
      </c>
      <c r="I44" s="697">
        <f t="shared" si="7"/>
        <v>0</v>
      </c>
      <c r="J44" s="697">
        <f t="shared" si="7"/>
        <v>0</v>
      </c>
      <c r="K44" s="697">
        <f t="shared" si="7"/>
        <v>0</v>
      </c>
      <c r="L44" s="697">
        <f t="shared" si="7"/>
        <v>0</v>
      </c>
      <c r="M44" s="697">
        <f t="shared" si="7"/>
        <v>0</v>
      </c>
      <c r="N44" s="697">
        <f t="shared" si="11"/>
        <v>0</v>
      </c>
      <c r="O44" s="697">
        <f t="shared" si="8"/>
        <v>0</v>
      </c>
      <c r="P44" s="697">
        <f t="shared" si="8"/>
        <v>0</v>
      </c>
      <c r="Q44" s="697">
        <f t="shared" si="12"/>
        <v>0</v>
      </c>
      <c r="R44" s="741">
        <f t="shared" si="13"/>
        <v>0</v>
      </c>
    </row>
    <row r="45" spans="2:18">
      <c r="B45" s="875"/>
      <c r="C45" s="740" t="s">
        <v>87</v>
      </c>
      <c r="D45" s="697">
        <f t="shared" si="9"/>
        <v>0</v>
      </c>
      <c r="E45" s="697">
        <f t="shared" si="9"/>
        <v>0</v>
      </c>
      <c r="F45" s="697">
        <f t="shared" si="9"/>
        <v>0</v>
      </c>
      <c r="G45" s="698">
        <f t="shared" si="10"/>
        <v>0</v>
      </c>
      <c r="H45" s="697">
        <f t="shared" si="7"/>
        <v>0</v>
      </c>
      <c r="I45" s="697">
        <f t="shared" si="7"/>
        <v>0</v>
      </c>
      <c r="J45" s="697">
        <f t="shared" si="7"/>
        <v>0</v>
      </c>
      <c r="K45" s="697">
        <f t="shared" si="7"/>
        <v>0</v>
      </c>
      <c r="L45" s="697">
        <f t="shared" si="7"/>
        <v>0</v>
      </c>
      <c r="M45" s="697">
        <f t="shared" si="7"/>
        <v>0</v>
      </c>
      <c r="N45" s="697">
        <f t="shared" si="11"/>
        <v>0</v>
      </c>
      <c r="O45" s="697">
        <f t="shared" si="8"/>
        <v>0</v>
      </c>
      <c r="P45" s="697">
        <f t="shared" si="8"/>
        <v>0</v>
      </c>
      <c r="Q45" s="697">
        <f t="shared" si="12"/>
        <v>0</v>
      </c>
      <c r="R45" s="741">
        <f t="shared" si="13"/>
        <v>0</v>
      </c>
    </row>
    <row r="46" spans="2:18">
      <c r="B46" s="876" t="s">
        <v>3720</v>
      </c>
      <c r="C46" s="877"/>
      <c r="D46" s="742">
        <f>SUM(D34:D45)</f>
        <v>0</v>
      </c>
      <c r="E46" s="742">
        <f t="shared" ref="E46:G46" si="14">SUM(E34:E45)</f>
        <v>0</v>
      </c>
      <c r="F46" s="742">
        <f t="shared" si="14"/>
        <v>0</v>
      </c>
      <c r="G46" s="743">
        <f t="shared" si="14"/>
        <v>0</v>
      </c>
      <c r="H46" s="742">
        <f t="shared" ref="H46" si="15">SUM(H34:H45)</f>
        <v>0</v>
      </c>
      <c r="I46" s="742">
        <f t="shared" ref="I46" si="16">SUM(I34:I45)</f>
        <v>0</v>
      </c>
      <c r="J46" s="742">
        <f t="shared" ref="J46" si="17">SUM(J34:J45)</f>
        <v>0</v>
      </c>
      <c r="K46" s="742">
        <f t="shared" ref="K46" si="18">SUM(K34:K45)</f>
        <v>0</v>
      </c>
      <c r="L46" s="742">
        <f t="shared" ref="L46" si="19">SUM(L34:L45)</f>
        <v>0</v>
      </c>
      <c r="M46" s="742">
        <f t="shared" ref="M46:N46" si="20">SUM(M34:M45)</f>
        <v>0</v>
      </c>
      <c r="N46" s="743">
        <f t="shared" si="20"/>
        <v>0</v>
      </c>
      <c r="O46" s="742">
        <f t="shared" ref="O46" si="21">SUM(O34:O45)</f>
        <v>0</v>
      </c>
      <c r="P46" s="742">
        <f t="shared" ref="P46:Q46" si="22">SUM(P34:P45)</f>
        <v>0</v>
      </c>
      <c r="Q46" s="743">
        <f t="shared" si="22"/>
        <v>0</v>
      </c>
      <c r="R46" s="744">
        <f>Q46+N46+G46</f>
        <v>0</v>
      </c>
    </row>
    <row r="47" spans="2:18" ht="6.65" customHeight="1"/>
  </sheetData>
  <sheetProtection algorithmName="SHA-512" hashValue="2ObRVbdoad2G84xcEzA0iw8fpu306YHToJr/04bOh1QulWB9U1ENnZLVqS39sJv70/ddAPX4sVomHRVoAG0sJQ==" saltValue="MKo4gyYwAIQ3rsrvw6UcPA==" spinCount="100000" sheet="1" formatCells="0" insertColumns="0" insertRows="0"/>
  <protectedRanges>
    <protectedRange sqref="D8:F19 H8:M19 O8:P19 D21:F21 H21:M21 O21:P21 H5:M6 O5:P6" name="範囲1"/>
  </protectedRanges>
  <mergeCells count="31">
    <mergeCell ref="R3:R7"/>
    <mergeCell ref="B8:B16"/>
    <mergeCell ref="B17:B19"/>
    <mergeCell ref="B20:C20"/>
    <mergeCell ref="H3:N4"/>
    <mergeCell ref="O3:Q4"/>
    <mergeCell ref="H5:H6"/>
    <mergeCell ref="I5:I6"/>
    <mergeCell ref="J5:J6"/>
    <mergeCell ref="K5:K6"/>
    <mergeCell ref="L5:L6"/>
    <mergeCell ref="M5:M6"/>
    <mergeCell ref="N5:N6"/>
    <mergeCell ref="O5:O6"/>
    <mergeCell ref="P5:P6"/>
    <mergeCell ref="Q5:Q6"/>
    <mergeCell ref="B21:C21"/>
    <mergeCell ref="B22:C22"/>
    <mergeCell ref="B30:C31"/>
    <mergeCell ref="G3:G6"/>
    <mergeCell ref="D3:F3"/>
    <mergeCell ref="B24:C26"/>
    <mergeCell ref="B3:C4"/>
    <mergeCell ref="R30:R33"/>
    <mergeCell ref="B34:B42"/>
    <mergeCell ref="B43:B45"/>
    <mergeCell ref="B46:C46"/>
    <mergeCell ref="G30:G31"/>
    <mergeCell ref="H30:N30"/>
    <mergeCell ref="O30:Q30"/>
    <mergeCell ref="B32:C32"/>
  </mergeCells>
  <phoneticPr fontId="6"/>
  <conditionalFormatting sqref="B17">
    <cfRule type="expression" dxfId="3" priority="2" stopIfTrue="1">
      <formula>C17=1</formula>
    </cfRule>
  </conditionalFormatting>
  <conditionalFormatting sqref="B43">
    <cfRule type="expression" dxfId="2" priority="1" stopIfTrue="1">
      <formula>C43=1</formula>
    </cfRule>
  </conditionalFormatting>
  <dataValidations count="1">
    <dataValidation imeMode="halfAlpha" allowBlank="1" showInputMessage="1" showErrorMessage="1" sqref="D6:F6 C8:C19 B17 Q21 B8 D31:F31 H30 C34:C45 B43 H3 B34 D8:M20 E21:N21 O8:P21 D34:Q46" xr:uid="{00000000-0002-0000-0200-000000000000}"/>
  </dataValidations>
  <hyperlinks>
    <hyperlink ref="R25" r:id="rId1" xr:uid="{F15D4E6A-DC6B-46E1-85E1-F5CE3EAEF553}"/>
  </hyperlinks>
  <pageMargins left="0.19685039370078741" right="0.19685039370078741" top="0.19685039370078741" bottom="0.19685039370078741" header="0.31496062992125984" footer="0.31496062992125984"/>
  <pageSetup paperSize="9" scale="85" orientation="landscape" verticalDpi="0" r:id="rId2"/>
  <ignoredErrors>
    <ignoredError sqref="D34:M36 O34:Q45 D38:M45 D37:J37 K37:M37 G8:G19 G21" unlockedFormula="1"/>
    <ignoredError sqref="N34:N45 G20" formula="1" unlockedFormula="1"/>
  </ignoredErrors>
  <drawing r:id="rId3"/>
  <extLst>
    <ext xmlns:x14="http://schemas.microsoft.com/office/spreadsheetml/2009/9/main" uri="{CCE6A557-97BC-4b89-ADB6-D9C93CAAB3DF}">
      <x14:dataValidations xmlns:xm="http://schemas.microsoft.com/office/excel/2006/main" count="3">
        <x14:dataValidation type="list" imeMode="halfAlpha" allowBlank="1" showInputMessage="1" showErrorMessage="1" xr:uid="{00000000-0002-0000-0200-000002000000}">
          <x14:formula1>
            <xm:f>'❷リンク　CO2排出係数一覧'!$I$8:$I$27</xm:f>
          </x14:formula1>
          <xm:sqref>H5:M5</xm:sqref>
        </x14:dataValidation>
        <x14:dataValidation type="list" allowBlank="1" showInputMessage="1" showErrorMessage="1" xr:uid="{00000000-0002-0000-0200-000003000000}">
          <x14:formula1>
            <xm:f>'❷リンク　CO2排出係数一覧'!$I$28:$I$35</xm:f>
          </x14:formula1>
          <xm:sqref>O5:P5</xm:sqref>
        </x14:dataValidation>
        <x14:dataValidation type="list" errorStyle="warning" imeMode="halfAlpha" allowBlank="1" showInputMessage="1" showErrorMessage="1" xr:uid="{5CF83733-9DD6-4C18-92E3-E3576395CB03}">
          <x14:formula1>
            <xm:f>'❷リンク　CO2排出係数一覧'!$I$8:$I$51</xm:f>
          </x14:formula1>
          <xm:sqref>H31:M31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BDDAC-7B57-441D-94CE-20D9C7258D32}">
  <sheetPr>
    <tabColor theme="3" tint="0.59999389629810485"/>
  </sheetPr>
  <dimension ref="B1:R47"/>
  <sheetViews>
    <sheetView showGridLines="0" view="pageBreakPreview" topLeftCell="A12" zoomScale="85" zoomScaleNormal="70" zoomScaleSheetLayoutView="85" workbookViewId="0">
      <selection activeCell="Q25" sqref="Q25"/>
    </sheetView>
  </sheetViews>
  <sheetFormatPr defaultRowHeight="13"/>
  <cols>
    <col min="1" max="1" width="0.90625" customWidth="1"/>
    <col min="4" max="4" width="9.453125" bestFit="1" customWidth="1"/>
    <col min="5" max="5" width="10.6328125" bestFit="1" customWidth="1"/>
    <col min="6" max="6" width="9.6328125" bestFit="1" customWidth="1"/>
    <col min="7" max="7" width="10.6328125" customWidth="1"/>
    <col min="8" max="10" width="9.6328125" bestFit="1" customWidth="1"/>
    <col min="11" max="11" width="11.90625" customWidth="1"/>
    <col min="12" max="13" width="9.6328125" bestFit="1" customWidth="1"/>
    <col min="14" max="14" width="11.26953125" customWidth="1"/>
    <col min="15" max="15" width="9.6328125" bestFit="1" customWidth="1"/>
    <col min="17" max="17" width="10.6328125" customWidth="1"/>
    <col min="18" max="18" width="12.90625" customWidth="1"/>
    <col min="19" max="19" width="1.36328125" customWidth="1"/>
  </cols>
  <sheetData>
    <row r="1" spans="2:18" ht="16.5">
      <c r="B1" s="699" t="s">
        <v>3972</v>
      </c>
    </row>
    <row r="2" spans="2:18" ht="28.5" customHeight="1">
      <c r="D2" s="701" t="s">
        <v>3752</v>
      </c>
    </row>
    <row r="3" spans="2:18" ht="24" customHeight="1">
      <c r="B3" s="899" t="s">
        <v>70</v>
      </c>
      <c r="C3" s="900"/>
      <c r="D3" s="895" t="s">
        <v>3776</v>
      </c>
      <c r="E3" s="896"/>
      <c r="F3" s="897"/>
      <c r="G3" s="891" t="s">
        <v>3788</v>
      </c>
      <c r="H3" s="907" t="s">
        <v>3780</v>
      </c>
      <c r="I3" s="908"/>
      <c r="J3" s="908"/>
      <c r="K3" s="908"/>
      <c r="L3" s="908"/>
      <c r="M3" s="908"/>
      <c r="N3" s="909"/>
      <c r="O3" s="883" t="s">
        <v>3710</v>
      </c>
      <c r="P3" s="884"/>
      <c r="Q3" s="885"/>
      <c r="R3" s="903" t="s">
        <v>73</v>
      </c>
    </row>
    <row r="4" spans="2:18" ht="24" customHeight="1" thickBot="1">
      <c r="B4" s="901"/>
      <c r="C4" s="902"/>
      <c r="D4" s="702" t="s">
        <v>3777</v>
      </c>
      <c r="E4" s="702" t="s">
        <v>3778</v>
      </c>
      <c r="F4" s="702" t="s">
        <v>3779</v>
      </c>
      <c r="G4" s="892"/>
      <c r="H4" s="910"/>
      <c r="I4" s="911"/>
      <c r="J4" s="911"/>
      <c r="K4" s="911"/>
      <c r="L4" s="911"/>
      <c r="M4" s="911"/>
      <c r="N4" s="912"/>
      <c r="O4" s="913"/>
      <c r="P4" s="914"/>
      <c r="Q4" s="915"/>
      <c r="R4" s="903"/>
    </row>
    <row r="5" spans="2:18" ht="13.5" customHeight="1" thickTop="1">
      <c r="B5" s="703"/>
      <c r="C5" s="704" t="s">
        <v>3958</v>
      </c>
      <c r="D5" s="705" t="s">
        <v>3962</v>
      </c>
      <c r="E5" s="706" t="s">
        <v>3962</v>
      </c>
      <c r="F5" s="707" t="s">
        <v>3963</v>
      </c>
      <c r="G5" s="893"/>
      <c r="H5" s="938" t="s">
        <v>3785</v>
      </c>
      <c r="I5" s="930" t="s">
        <v>3812</v>
      </c>
      <c r="J5" s="930" t="s">
        <v>3814</v>
      </c>
      <c r="K5" s="930" t="s">
        <v>3831</v>
      </c>
      <c r="L5" s="930" t="s">
        <v>3835</v>
      </c>
      <c r="M5" s="932" t="s">
        <v>3837</v>
      </c>
      <c r="N5" s="922" t="s">
        <v>3721</v>
      </c>
      <c r="O5" s="934" t="s">
        <v>3787</v>
      </c>
      <c r="P5" s="936" t="s">
        <v>3870</v>
      </c>
      <c r="Q5" s="928" t="s">
        <v>3722</v>
      </c>
      <c r="R5" s="903"/>
    </row>
    <row r="6" spans="2:18" ht="18.5" customHeight="1" thickBot="1">
      <c r="B6" s="708"/>
      <c r="C6" s="709" t="s">
        <v>3964</v>
      </c>
      <c r="D6" s="710">
        <v>4.57E-4</v>
      </c>
      <c r="E6" s="711">
        <v>0</v>
      </c>
      <c r="F6" s="712">
        <v>4.84E-4</v>
      </c>
      <c r="G6" s="894"/>
      <c r="H6" s="939"/>
      <c r="I6" s="931"/>
      <c r="J6" s="931"/>
      <c r="K6" s="931"/>
      <c r="L6" s="931"/>
      <c r="M6" s="933"/>
      <c r="N6" s="923"/>
      <c r="O6" s="935"/>
      <c r="P6" s="937"/>
      <c r="Q6" s="929"/>
      <c r="R6" s="903"/>
    </row>
    <row r="7" spans="2:18" ht="14" thickTop="1" thickBot="1">
      <c r="B7" s="713" t="s">
        <v>74</v>
      </c>
      <c r="C7" s="713" t="s">
        <v>75</v>
      </c>
      <c r="D7" s="714" t="s">
        <v>3694</v>
      </c>
      <c r="E7" s="714" t="s">
        <v>3694</v>
      </c>
      <c r="F7" s="714" t="s">
        <v>3694</v>
      </c>
      <c r="G7" s="713" t="s">
        <v>3694</v>
      </c>
      <c r="H7" s="714" t="str">
        <f>IF(H5="","",VLOOKUP(H5,'❷リンク　CO2排出係数一覧'!$I$8:$L$52,3,FALSE))</f>
        <v>L</v>
      </c>
      <c r="I7" s="714" t="str">
        <f>IF(I5="","",VLOOKUP(I5,'❷リンク　CO2排出係数一覧'!$I$8:$L$52,3,FALSE))</f>
        <v>L</v>
      </c>
      <c r="J7" s="714" t="str">
        <f>IF(56="","",VLOOKUP(J5,'❷リンク　CO2排出係数一覧'!$I$8:$L$52,3,FALSE))</f>
        <v>L</v>
      </c>
      <c r="K7" s="714" t="str">
        <f>IF(K5="","",VLOOKUP(K5,'❷リンク　CO2排出係数一覧'!$I$8:$L$52,3,FALSE))</f>
        <v>m3</v>
      </c>
      <c r="L7" s="714" t="str">
        <f>IF(L5="","",VLOOKUP(L5,'❷リンク　CO2排出係数一覧'!$I$8:$L$52,3,FALSE))</f>
        <v>m3</v>
      </c>
      <c r="M7" s="714" t="str">
        <f>IF(M5="","",VLOOKUP(M5,'❷リンク　CO2排出係数一覧'!$I$8:$L$52,3,FALSE))</f>
        <v>kg</v>
      </c>
      <c r="N7" s="713" t="s">
        <v>3699</v>
      </c>
      <c r="O7" s="714" t="str">
        <f>IF(O5="","",VLOOKUP(O5,'❷リンク　CO2排出係数一覧'!$I$8:$L$52,3,FALSE))</f>
        <v>ｋｇ</v>
      </c>
      <c r="P7" s="714" t="str">
        <f>IF(P5="","",VLOOKUP(P5,'❷リンク　CO2排出係数一覧'!$I$8:$L$52,3,FALSE))</f>
        <v>ｋｇ</v>
      </c>
      <c r="Q7" s="713" t="s">
        <v>3699</v>
      </c>
      <c r="R7" s="903"/>
    </row>
    <row r="8" spans="2:18" ht="13.5" thickTop="1">
      <c r="B8" s="904" t="s">
        <v>3956</v>
      </c>
      <c r="C8" s="715" t="s">
        <v>76</v>
      </c>
      <c r="D8" s="673">
        <v>500</v>
      </c>
      <c r="E8" s="674">
        <v>100</v>
      </c>
      <c r="F8" s="675">
        <v>200</v>
      </c>
      <c r="G8" s="676">
        <f>SUM(D8:F8)</f>
        <v>800</v>
      </c>
      <c r="H8" s="673">
        <v>1500</v>
      </c>
      <c r="I8" s="674">
        <v>800</v>
      </c>
      <c r="J8" s="674">
        <v>3000</v>
      </c>
      <c r="K8" s="674">
        <v>500</v>
      </c>
      <c r="L8" s="674">
        <v>400</v>
      </c>
      <c r="M8" s="675">
        <v>200</v>
      </c>
      <c r="N8" s="716" t="s">
        <v>3699</v>
      </c>
      <c r="O8" s="673">
        <v>250</v>
      </c>
      <c r="P8" s="675">
        <v>150</v>
      </c>
      <c r="Q8" s="717" t="s">
        <v>3699</v>
      </c>
      <c r="R8" s="713" t="s">
        <v>3699</v>
      </c>
    </row>
    <row r="9" spans="2:18">
      <c r="B9" s="904"/>
      <c r="C9" s="715" t="s">
        <v>77</v>
      </c>
      <c r="D9" s="677">
        <v>500</v>
      </c>
      <c r="E9" s="678">
        <v>100</v>
      </c>
      <c r="F9" s="679">
        <v>200</v>
      </c>
      <c r="G9" s="676">
        <f t="shared" ref="G9:G19" si="0">SUM(D9:F9)</f>
        <v>800</v>
      </c>
      <c r="H9" s="677">
        <v>1500</v>
      </c>
      <c r="I9" s="678">
        <v>800</v>
      </c>
      <c r="J9" s="678">
        <v>3000</v>
      </c>
      <c r="K9" s="678">
        <v>500</v>
      </c>
      <c r="L9" s="678">
        <v>400</v>
      </c>
      <c r="M9" s="679">
        <v>200</v>
      </c>
      <c r="N9" s="716" t="s">
        <v>3699</v>
      </c>
      <c r="O9" s="677">
        <v>250</v>
      </c>
      <c r="P9" s="679">
        <v>150</v>
      </c>
      <c r="Q9" s="717" t="s">
        <v>3699</v>
      </c>
      <c r="R9" s="713" t="s">
        <v>3699</v>
      </c>
    </row>
    <row r="10" spans="2:18">
      <c r="B10" s="904"/>
      <c r="C10" s="715" t="s">
        <v>78</v>
      </c>
      <c r="D10" s="677">
        <v>600</v>
      </c>
      <c r="E10" s="678">
        <v>100</v>
      </c>
      <c r="F10" s="679">
        <v>200</v>
      </c>
      <c r="G10" s="676">
        <f t="shared" si="0"/>
        <v>900</v>
      </c>
      <c r="H10" s="677">
        <v>1500</v>
      </c>
      <c r="I10" s="678">
        <v>800</v>
      </c>
      <c r="J10" s="678">
        <v>3000</v>
      </c>
      <c r="K10" s="678">
        <v>500</v>
      </c>
      <c r="L10" s="678">
        <v>400</v>
      </c>
      <c r="M10" s="679">
        <v>200</v>
      </c>
      <c r="N10" s="716" t="s">
        <v>3699</v>
      </c>
      <c r="O10" s="677">
        <v>250</v>
      </c>
      <c r="P10" s="679">
        <v>150</v>
      </c>
      <c r="Q10" s="717" t="s">
        <v>3699</v>
      </c>
      <c r="R10" s="713" t="s">
        <v>3699</v>
      </c>
    </row>
    <row r="11" spans="2:18">
      <c r="B11" s="904"/>
      <c r="C11" s="715" t="s">
        <v>79</v>
      </c>
      <c r="D11" s="677">
        <v>800</v>
      </c>
      <c r="E11" s="678">
        <v>100</v>
      </c>
      <c r="F11" s="679">
        <v>200</v>
      </c>
      <c r="G11" s="676">
        <f t="shared" si="0"/>
        <v>1100</v>
      </c>
      <c r="H11" s="677">
        <v>1500</v>
      </c>
      <c r="I11" s="678">
        <v>800</v>
      </c>
      <c r="J11" s="678">
        <v>3000</v>
      </c>
      <c r="K11" s="678">
        <v>500</v>
      </c>
      <c r="L11" s="678">
        <v>400</v>
      </c>
      <c r="M11" s="679">
        <v>200</v>
      </c>
      <c r="N11" s="716" t="s">
        <v>3699</v>
      </c>
      <c r="O11" s="677">
        <v>250</v>
      </c>
      <c r="P11" s="679">
        <v>150</v>
      </c>
      <c r="Q11" s="717" t="s">
        <v>3699</v>
      </c>
      <c r="R11" s="713" t="s">
        <v>3699</v>
      </c>
    </row>
    <row r="12" spans="2:18">
      <c r="B12" s="904"/>
      <c r="C12" s="715" t="s">
        <v>80</v>
      </c>
      <c r="D12" s="677">
        <v>800</v>
      </c>
      <c r="E12" s="678">
        <v>100</v>
      </c>
      <c r="F12" s="679">
        <v>200</v>
      </c>
      <c r="G12" s="676">
        <f t="shared" si="0"/>
        <v>1100</v>
      </c>
      <c r="H12" s="677">
        <v>1500</v>
      </c>
      <c r="I12" s="678">
        <v>800</v>
      </c>
      <c r="J12" s="678">
        <v>3000</v>
      </c>
      <c r="K12" s="678">
        <v>500</v>
      </c>
      <c r="L12" s="678">
        <v>400</v>
      </c>
      <c r="M12" s="679">
        <v>200</v>
      </c>
      <c r="N12" s="716" t="s">
        <v>3699</v>
      </c>
      <c r="O12" s="677">
        <v>250</v>
      </c>
      <c r="P12" s="679">
        <v>150</v>
      </c>
      <c r="Q12" s="717" t="s">
        <v>3699</v>
      </c>
      <c r="R12" s="713" t="s">
        <v>3699</v>
      </c>
    </row>
    <row r="13" spans="2:18">
      <c r="B13" s="904"/>
      <c r="C13" s="715" t="s">
        <v>81</v>
      </c>
      <c r="D13" s="677">
        <v>800</v>
      </c>
      <c r="E13" s="678">
        <v>100</v>
      </c>
      <c r="F13" s="679">
        <v>200</v>
      </c>
      <c r="G13" s="676">
        <f t="shared" si="0"/>
        <v>1100</v>
      </c>
      <c r="H13" s="677">
        <v>1500</v>
      </c>
      <c r="I13" s="678">
        <v>800</v>
      </c>
      <c r="J13" s="678">
        <v>3000</v>
      </c>
      <c r="K13" s="678">
        <v>500</v>
      </c>
      <c r="L13" s="678">
        <v>400</v>
      </c>
      <c r="M13" s="679">
        <v>200</v>
      </c>
      <c r="N13" s="716" t="s">
        <v>3699</v>
      </c>
      <c r="O13" s="677">
        <v>250</v>
      </c>
      <c r="P13" s="679">
        <v>150</v>
      </c>
      <c r="Q13" s="717" t="s">
        <v>3699</v>
      </c>
      <c r="R13" s="713" t="s">
        <v>3699</v>
      </c>
    </row>
    <row r="14" spans="2:18">
      <c r="B14" s="904"/>
      <c r="C14" s="715" t="s">
        <v>82</v>
      </c>
      <c r="D14" s="677">
        <v>800</v>
      </c>
      <c r="E14" s="678">
        <v>100</v>
      </c>
      <c r="F14" s="679">
        <v>200</v>
      </c>
      <c r="G14" s="676">
        <f t="shared" si="0"/>
        <v>1100</v>
      </c>
      <c r="H14" s="677">
        <v>1500</v>
      </c>
      <c r="I14" s="678">
        <v>800</v>
      </c>
      <c r="J14" s="678">
        <v>3000</v>
      </c>
      <c r="K14" s="678">
        <v>500</v>
      </c>
      <c r="L14" s="678">
        <v>400</v>
      </c>
      <c r="M14" s="679">
        <v>200</v>
      </c>
      <c r="N14" s="716" t="s">
        <v>3699</v>
      </c>
      <c r="O14" s="677">
        <v>250</v>
      </c>
      <c r="P14" s="679">
        <v>150</v>
      </c>
      <c r="Q14" s="717" t="s">
        <v>3699</v>
      </c>
      <c r="R14" s="713" t="s">
        <v>3699</v>
      </c>
    </row>
    <row r="15" spans="2:18">
      <c r="B15" s="904"/>
      <c r="C15" s="715" t="s">
        <v>83</v>
      </c>
      <c r="D15" s="677">
        <v>500</v>
      </c>
      <c r="E15" s="678">
        <v>100</v>
      </c>
      <c r="F15" s="679">
        <v>200</v>
      </c>
      <c r="G15" s="676">
        <f t="shared" si="0"/>
        <v>800</v>
      </c>
      <c r="H15" s="677">
        <v>1500</v>
      </c>
      <c r="I15" s="678">
        <v>800</v>
      </c>
      <c r="J15" s="678">
        <v>3000</v>
      </c>
      <c r="K15" s="678">
        <v>500</v>
      </c>
      <c r="L15" s="678">
        <v>400</v>
      </c>
      <c r="M15" s="679">
        <v>200</v>
      </c>
      <c r="N15" s="716" t="s">
        <v>3699</v>
      </c>
      <c r="O15" s="677">
        <v>250</v>
      </c>
      <c r="P15" s="679">
        <v>150</v>
      </c>
      <c r="Q15" s="717" t="s">
        <v>3699</v>
      </c>
      <c r="R15" s="713" t="s">
        <v>3699</v>
      </c>
    </row>
    <row r="16" spans="2:18">
      <c r="B16" s="904"/>
      <c r="C16" s="715" t="s">
        <v>84</v>
      </c>
      <c r="D16" s="677">
        <v>600</v>
      </c>
      <c r="E16" s="678">
        <v>100</v>
      </c>
      <c r="F16" s="679">
        <v>200</v>
      </c>
      <c r="G16" s="676">
        <f t="shared" si="0"/>
        <v>900</v>
      </c>
      <c r="H16" s="677">
        <v>1500</v>
      </c>
      <c r="I16" s="678">
        <v>800</v>
      </c>
      <c r="J16" s="678">
        <v>3000</v>
      </c>
      <c r="K16" s="678">
        <v>500</v>
      </c>
      <c r="L16" s="678">
        <v>400</v>
      </c>
      <c r="M16" s="679">
        <v>200</v>
      </c>
      <c r="N16" s="716" t="s">
        <v>3699</v>
      </c>
      <c r="O16" s="677">
        <v>250</v>
      </c>
      <c r="P16" s="679">
        <v>150</v>
      </c>
      <c r="Q16" s="717" t="s">
        <v>3699</v>
      </c>
      <c r="R16" s="713" t="s">
        <v>3699</v>
      </c>
    </row>
    <row r="17" spans="2:18">
      <c r="B17" s="904" t="s">
        <v>3957</v>
      </c>
      <c r="C17" s="715" t="s">
        <v>85</v>
      </c>
      <c r="D17" s="677">
        <v>700</v>
      </c>
      <c r="E17" s="678">
        <v>100</v>
      </c>
      <c r="F17" s="679">
        <v>200</v>
      </c>
      <c r="G17" s="676">
        <f t="shared" si="0"/>
        <v>1000</v>
      </c>
      <c r="H17" s="677">
        <v>1500</v>
      </c>
      <c r="I17" s="678">
        <v>800</v>
      </c>
      <c r="J17" s="678">
        <v>3000</v>
      </c>
      <c r="K17" s="678">
        <v>500</v>
      </c>
      <c r="L17" s="678">
        <v>400</v>
      </c>
      <c r="M17" s="679">
        <v>200</v>
      </c>
      <c r="N17" s="716" t="s">
        <v>3699</v>
      </c>
      <c r="O17" s="677">
        <v>250</v>
      </c>
      <c r="P17" s="679">
        <v>150</v>
      </c>
      <c r="Q17" s="717" t="s">
        <v>3699</v>
      </c>
      <c r="R17" s="713" t="s">
        <v>3699</v>
      </c>
    </row>
    <row r="18" spans="2:18">
      <c r="B18" s="904"/>
      <c r="C18" s="715" t="s">
        <v>86</v>
      </c>
      <c r="D18" s="677">
        <v>700</v>
      </c>
      <c r="E18" s="678">
        <v>100</v>
      </c>
      <c r="F18" s="679">
        <v>200</v>
      </c>
      <c r="G18" s="676">
        <f t="shared" si="0"/>
        <v>1000</v>
      </c>
      <c r="H18" s="677">
        <v>1500</v>
      </c>
      <c r="I18" s="678">
        <v>800</v>
      </c>
      <c r="J18" s="678">
        <v>3000</v>
      </c>
      <c r="K18" s="678">
        <v>500</v>
      </c>
      <c r="L18" s="678">
        <v>400</v>
      </c>
      <c r="M18" s="679">
        <v>200</v>
      </c>
      <c r="N18" s="716" t="s">
        <v>3699</v>
      </c>
      <c r="O18" s="677">
        <v>250</v>
      </c>
      <c r="P18" s="679">
        <v>150</v>
      </c>
      <c r="Q18" s="717" t="s">
        <v>3699</v>
      </c>
      <c r="R18" s="713" t="s">
        <v>3699</v>
      </c>
    </row>
    <row r="19" spans="2:18" ht="13.5" thickBot="1">
      <c r="B19" s="904"/>
      <c r="C19" s="715" t="s">
        <v>87</v>
      </c>
      <c r="D19" s="680">
        <v>700</v>
      </c>
      <c r="E19" s="681">
        <v>100</v>
      </c>
      <c r="F19" s="682">
        <v>200</v>
      </c>
      <c r="G19" s="676">
        <f t="shared" si="0"/>
        <v>1000</v>
      </c>
      <c r="H19" s="680">
        <v>1500</v>
      </c>
      <c r="I19" s="681">
        <v>800</v>
      </c>
      <c r="J19" s="681">
        <v>3000</v>
      </c>
      <c r="K19" s="681">
        <v>500</v>
      </c>
      <c r="L19" s="681">
        <v>400</v>
      </c>
      <c r="M19" s="682">
        <v>200</v>
      </c>
      <c r="N19" s="716" t="s">
        <v>3699</v>
      </c>
      <c r="O19" s="680">
        <v>250</v>
      </c>
      <c r="P19" s="682">
        <v>150</v>
      </c>
      <c r="Q19" s="717" t="s">
        <v>3699</v>
      </c>
      <c r="R19" s="713" t="s">
        <v>3699</v>
      </c>
    </row>
    <row r="20" spans="2:18" ht="14" thickTop="1" thickBot="1">
      <c r="B20" s="905" t="s">
        <v>88</v>
      </c>
      <c r="C20" s="906"/>
      <c r="D20" s="718">
        <f>SUM(D8:D19)</f>
        <v>8000</v>
      </c>
      <c r="E20" s="718">
        <f t="shared" ref="E20:P20" si="1">SUM(E8:E19)</f>
        <v>1200</v>
      </c>
      <c r="F20" s="718">
        <f t="shared" si="1"/>
        <v>2400</v>
      </c>
      <c r="G20" s="719">
        <f>SUM(G8:G19)</f>
        <v>11600</v>
      </c>
      <c r="H20" s="718">
        <f t="shared" si="1"/>
        <v>18000</v>
      </c>
      <c r="I20" s="718">
        <f t="shared" si="1"/>
        <v>9600</v>
      </c>
      <c r="J20" s="718">
        <f t="shared" si="1"/>
        <v>36000</v>
      </c>
      <c r="K20" s="718">
        <f t="shared" si="1"/>
        <v>6000</v>
      </c>
      <c r="L20" s="718">
        <f t="shared" si="1"/>
        <v>4800</v>
      </c>
      <c r="M20" s="718">
        <f t="shared" si="1"/>
        <v>2400</v>
      </c>
      <c r="N20" s="713" t="s">
        <v>3699</v>
      </c>
      <c r="O20" s="718">
        <f>SUM(O8:O19)</f>
        <v>3000</v>
      </c>
      <c r="P20" s="718">
        <f t="shared" si="1"/>
        <v>1800</v>
      </c>
      <c r="Q20" s="713" t="s">
        <v>3699</v>
      </c>
      <c r="R20" s="713" t="s">
        <v>3699</v>
      </c>
    </row>
    <row r="21" spans="2:18" ht="14" thickTop="1" thickBot="1">
      <c r="B21" s="888" t="s">
        <v>3712</v>
      </c>
      <c r="C21" s="889"/>
      <c r="D21" s="683">
        <v>5000000</v>
      </c>
      <c r="E21" s="684">
        <v>825000</v>
      </c>
      <c r="F21" s="685">
        <v>1400000</v>
      </c>
      <c r="G21" s="720">
        <f>SUM(D21:F21)</f>
        <v>7225000</v>
      </c>
      <c r="H21" s="686">
        <v>2000000</v>
      </c>
      <c r="I21" s="687">
        <v>1000000</v>
      </c>
      <c r="J21" s="687">
        <v>1000000</v>
      </c>
      <c r="K21" s="687">
        <v>1000000</v>
      </c>
      <c r="L21" s="687">
        <v>1000000</v>
      </c>
      <c r="M21" s="688">
        <v>1000000</v>
      </c>
      <c r="N21" s="689">
        <f>SUM(H21:M21)</f>
        <v>7000000</v>
      </c>
      <c r="O21" s="686">
        <v>1000000</v>
      </c>
      <c r="P21" s="688">
        <v>1000000</v>
      </c>
      <c r="Q21" s="690">
        <f>SUM(O21:P21)</f>
        <v>2000000</v>
      </c>
      <c r="R21" s="722">
        <f>G21+N21+Q21</f>
        <v>16225000</v>
      </c>
    </row>
    <row r="22" spans="2:18" ht="13.5" thickTop="1">
      <c r="B22" s="888" t="s">
        <v>3719</v>
      </c>
      <c r="C22" s="888"/>
      <c r="D22" s="691">
        <f>IFERROR(D21/D20,0)</f>
        <v>625</v>
      </c>
      <c r="E22" s="691">
        <f t="shared" ref="E22:P22" si="2">IFERROR(E21/E20,0)</f>
        <v>687.5</v>
      </c>
      <c r="F22" s="691">
        <f t="shared" si="2"/>
        <v>583.33333333333337</v>
      </c>
      <c r="G22" s="692">
        <f t="shared" si="2"/>
        <v>622.84482758620686</v>
      </c>
      <c r="H22" s="691">
        <f t="shared" si="2"/>
        <v>111.11111111111111</v>
      </c>
      <c r="I22" s="691">
        <f t="shared" si="2"/>
        <v>104.16666666666667</v>
      </c>
      <c r="J22" s="691">
        <f t="shared" si="2"/>
        <v>27.777777777777779</v>
      </c>
      <c r="K22" s="691">
        <f t="shared" si="2"/>
        <v>166.66666666666666</v>
      </c>
      <c r="L22" s="691">
        <f t="shared" si="2"/>
        <v>208.33333333333334</v>
      </c>
      <c r="M22" s="691">
        <f t="shared" si="2"/>
        <v>416.66666666666669</v>
      </c>
      <c r="N22" s="713" t="s">
        <v>3699</v>
      </c>
      <c r="O22" s="691">
        <f t="shared" si="2"/>
        <v>333.33333333333331</v>
      </c>
      <c r="P22" s="691">
        <f t="shared" si="2"/>
        <v>555.55555555555554</v>
      </c>
      <c r="Q22" s="713" t="s">
        <v>3699</v>
      </c>
      <c r="R22" s="713" t="s">
        <v>3699</v>
      </c>
    </row>
    <row r="23" spans="2:18" ht="7.15" customHeight="1"/>
    <row r="24" spans="2:18" ht="13.15" customHeight="1">
      <c r="B24" s="898" t="s">
        <v>1344</v>
      </c>
      <c r="C24" s="898"/>
      <c r="D24" s="723"/>
      <c r="E24" s="48" t="s">
        <v>3775</v>
      </c>
      <c r="F24" s="48"/>
      <c r="G24" s="724"/>
      <c r="H24" s="48" t="s">
        <v>3960</v>
      </c>
      <c r="I24" s="48"/>
      <c r="J24" s="48"/>
      <c r="K24" s="48"/>
      <c r="L24" s="48"/>
      <c r="M24" s="48"/>
      <c r="N24" s="48"/>
      <c r="P24" s="48"/>
      <c r="Q24" s="48"/>
    </row>
    <row r="25" spans="2:18" ht="20.5" customHeight="1">
      <c r="B25" s="898"/>
      <c r="C25" s="898"/>
      <c r="D25" s="723"/>
      <c r="E25" s="48"/>
      <c r="F25" s="48"/>
      <c r="G25" s="725"/>
      <c r="H25" s="726" t="s">
        <v>3959</v>
      </c>
      <c r="I25" s="48"/>
      <c r="J25" s="48"/>
      <c r="K25" s="48"/>
      <c r="L25" s="48"/>
      <c r="M25" s="48"/>
      <c r="N25" s="48"/>
      <c r="P25" s="48"/>
      <c r="Q25" s="48"/>
      <c r="R25" s="693" t="s">
        <v>3961</v>
      </c>
    </row>
    <row r="26" spans="2:18">
      <c r="B26" s="898"/>
      <c r="C26" s="898"/>
      <c r="E26" s="48" t="s">
        <v>3917</v>
      </c>
      <c r="G26" s="727"/>
      <c r="H26" s="48" t="s">
        <v>3918</v>
      </c>
      <c r="N26" s="48"/>
      <c r="Q26" s="48"/>
    </row>
    <row r="28" spans="2:18">
      <c r="B28" s="48" t="s">
        <v>3753</v>
      </c>
    </row>
    <row r="30" spans="2:18" ht="33" customHeight="1">
      <c r="B30" s="890" t="s">
        <v>70</v>
      </c>
      <c r="C30" s="890"/>
      <c r="D30" s="728" t="s">
        <v>71</v>
      </c>
      <c r="E30" s="728" t="s">
        <v>72</v>
      </c>
      <c r="F30" s="729" t="s">
        <v>3908</v>
      </c>
      <c r="G30" s="878" t="s">
        <v>3698</v>
      </c>
      <c r="H30" s="880" t="s">
        <v>3781</v>
      </c>
      <c r="I30" s="881"/>
      <c r="J30" s="881"/>
      <c r="K30" s="881"/>
      <c r="L30" s="881"/>
      <c r="M30" s="881"/>
      <c r="N30" s="882"/>
      <c r="O30" s="883" t="str">
        <f>O3</f>
        <v>非エネルギー
（プルダウン選択）</v>
      </c>
      <c r="P30" s="884"/>
      <c r="Q30" s="885"/>
      <c r="R30" s="874" t="s">
        <v>73</v>
      </c>
    </row>
    <row r="31" spans="2:18" ht="43.9" customHeight="1">
      <c r="B31" s="890"/>
      <c r="C31" s="890"/>
      <c r="D31" s="730" t="str">
        <f>D5</f>
        <v>四国電力</v>
      </c>
      <c r="E31" s="730" t="str">
        <f t="shared" ref="E31:F32" si="3">E5</f>
        <v>四国電力</v>
      </c>
      <c r="F31" s="730" t="str">
        <f t="shared" si="3"/>
        <v>中国電力</v>
      </c>
      <c r="G31" s="879"/>
      <c r="H31" s="731" t="str">
        <f>H5</f>
        <v>ガソリン（揮発油）</v>
      </c>
      <c r="I31" s="731" t="str">
        <f t="shared" ref="I31:M31" si="4">I5</f>
        <v>灯油</v>
      </c>
      <c r="J31" s="731" t="str">
        <f t="shared" si="4"/>
        <v>軽油</v>
      </c>
      <c r="K31" s="731" t="str">
        <f t="shared" si="4"/>
        <v>液化天然ガス（LNG）</v>
      </c>
      <c r="L31" s="731" t="str">
        <f t="shared" si="4"/>
        <v>都市ガス　13A</v>
      </c>
      <c r="M31" s="731" t="str">
        <f t="shared" si="4"/>
        <v>アセチレン</v>
      </c>
      <c r="N31" s="732" t="str">
        <f>N5</f>
        <v>化石燃料合計</v>
      </c>
      <c r="O31" s="733" t="str">
        <f>O5</f>
        <v>CH4</v>
      </c>
      <c r="P31" s="733" t="str">
        <f>P5</f>
        <v>N2O</v>
      </c>
      <c r="Q31" s="694" t="str">
        <f>Q5</f>
        <v>非エネルギー合計</v>
      </c>
      <c r="R31" s="874"/>
    </row>
    <row r="32" spans="2:18">
      <c r="B32" s="886" t="s">
        <v>3754</v>
      </c>
      <c r="C32" s="887"/>
      <c r="D32" s="734">
        <f>D6</f>
        <v>4.57E-4</v>
      </c>
      <c r="E32" s="734">
        <f t="shared" si="3"/>
        <v>0</v>
      </c>
      <c r="F32" s="734">
        <f t="shared" si="3"/>
        <v>4.84E-4</v>
      </c>
      <c r="G32" s="695" t="s">
        <v>3699</v>
      </c>
      <c r="H32" s="735">
        <f>IF(H5="","",VLOOKUP(H5,'❷リンク　CO2排出係数一覧'!$I$8:$M$52,4,FALSE))</f>
        <v>2.29</v>
      </c>
      <c r="I32" s="735">
        <f>IF(I5="","",VLOOKUP(I5,'❷リンク　CO2排出係数一覧'!$I$8:$M$52,4,FALSE))</f>
        <v>2.5030000000000001</v>
      </c>
      <c r="J32" s="735">
        <f>IF(J5="","",VLOOKUP(J5,'❷リンク　CO2排出係数一覧'!$I$8:$M$52,4,FALSE))</f>
        <v>2.6190000000000002</v>
      </c>
      <c r="K32" s="735">
        <f>IF(K5="","",VLOOKUP(K5,'❷リンク　CO2排出係数一覧'!$I$8:$M$52,4,FALSE))</f>
        <v>2.7879999999999998</v>
      </c>
      <c r="L32" s="735">
        <f>IF(L5="","",VLOOKUP(L5,'❷リンク　CO2排出係数一覧'!$I$8:$M$52,4,FALSE))</f>
        <v>2.2440000000000002</v>
      </c>
      <c r="M32" s="735">
        <f>IF(M5="","",VLOOKUP(M5,'❷リンク　CO2排出係数一覧'!$I$8:$M$52,4,FALSE))</f>
        <v>3.3849999999999998</v>
      </c>
      <c r="N32" s="736" t="s">
        <v>3699</v>
      </c>
      <c r="O32" s="735">
        <f>IF(O5="","",VLOOKUP(O5,'❷リンク　CO2排出係数一覧'!$I$8:$M$52,4,FALSE))</f>
        <v>25</v>
      </c>
      <c r="P32" s="735">
        <f>IF(P5="","",VLOOKUP(P5,'❷リンク　CO2排出係数一覧'!$I$8:$M$52,4,FALSE))</f>
        <v>298</v>
      </c>
      <c r="Q32" s="696" t="str">
        <f>Q7</f>
        <v>－</v>
      </c>
      <c r="R32" s="874"/>
    </row>
    <row r="33" spans="2:18" s="749" customFormat="1">
      <c r="B33" s="745" t="s">
        <v>74</v>
      </c>
      <c r="C33" s="745" t="s">
        <v>75</v>
      </c>
      <c r="D33" s="746" t="s">
        <v>1345</v>
      </c>
      <c r="E33" s="746" t="s">
        <v>1345</v>
      </c>
      <c r="F33" s="746" t="s">
        <v>1345</v>
      </c>
      <c r="G33" s="746" t="s">
        <v>1345</v>
      </c>
      <c r="H33" s="747" t="str">
        <f>IF(H5="","",VLOOKUP(H5,'❷リンク　CO2排出係数一覧'!$I$8:$M$52,5,FALSE))</f>
        <v>t-CO2/kL</v>
      </c>
      <c r="I33" s="747" t="str">
        <f>IF(I5="","",VLOOKUP(I5,'❷リンク　CO2排出係数一覧'!$I$8:$M$52,5,FALSE))</f>
        <v>t-CO2/kL</v>
      </c>
      <c r="J33" s="747" t="str">
        <f>IF(J5="","",VLOOKUP(J5,'❷リンク　CO2排出係数一覧'!$I$8:$M$52,5,FALSE))</f>
        <v>t-CO2/kL</v>
      </c>
      <c r="K33" s="747" t="str">
        <f>IF(K5="","",VLOOKUP(K5,'❷リンク　CO2排出係数一覧'!$I$8:$M$52,5,FALSE))</f>
        <v>t-CO2/千m3</v>
      </c>
      <c r="L33" s="747" t="str">
        <f>IF(L5="","",VLOOKUP(L5,'❷リンク　CO2排出係数一覧'!$I$8:$M$52,5,FALSE))</f>
        <v>t-CO2/千m3</v>
      </c>
      <c r="M33" s="747" t="str">
        <f>IF(M5="","",VLOOKUP(M5,'❷リンク　CO2排出係数一覧'!$I$8:$M$52,5,FALSE))</f>
        <v>t-CO2/ｔ</v>
      </c>
      <c r="N33" s="748" t="s">
        <v>3699</v>
      </c>
      <c r="O33" s="747" t="str">
        <f>IF(O5="","",VLOOKUP(O5,'❷リンク　CO2排出係数一覧'!$I$8:$M$52,5,FALSE))</f>
        <v>t-CO2/ｔ</v>
      </c>
      <c r="P33" s="747" t="str">
        <f>IF(P5="","",VLOOKUP(P5,'❷リンク　CO2排出係数一覧'!$I$8:$M$52,5,FALSE))</f>
        <v>t-CO2/ｔ</v>
      </c>
      <c r="Q33" s="748" t="str">
        <f>P33</f>
        <v>t-CO2/ｔ</v>
      </c>
      <c r="R33" s="874"/>
    </row>
    <row r="34" spans="2:18">
      <c r="B34" s="875" t="s">
        <v>3956</v>
      </c>
      <c r="C34" s="740" t="s">
        <v>76</v>
      </c>
      <c r="D34" s="697">
        <f>D$32*D8</f>
        <v>0.22850000000000001</v>
      </c>
      <c r="E34" s="697">
        <f>E$32*E8</f>
        <v>0</v>
      </c>
      <c r="F34" s="697">
        <f>F$32*F8</f>
        <v>9.6799999999999997E-2</v>
      </c>
      <c r="G34" s="698">
        <f>SUM(D34:F34)</f>
        <v>0.32530000000000003</v>
      </c>
      <c r="H34" s="697">
        <f t="shared" ref="H34:M45" si="5">IFERROR(H8*H$32/10^3,0)</f>
        <v>3.4350000000000001</v>
      </c>
      <c r="I34" s="697">
        <f t="shared" si="5"/>
        <v>2.0024000000000002</v>
      </c>
      <c r="J34" s="697">
        <f t="shared" si="5"/>
        <v>7.8570000000000011</v>
      </c>
      <c r="K34" s="697">
        <f t="shared" si="5"/>
        <v>1.3939999999999999</v>
      </c>
      <c r="L34" s="697">
        <f t="shared" si="5"/>
        <v>0.89760000000000018</v>
      </c>
      <c r="M34" s="697">
        <f t="shared" si="5"/>
        <v>0.67700000000000005</v>
      </c>
      <c r="N34" s="697">
        <f>SUM(H34:M34)</f>
        <v>16.263000000000002</v>
      </c>
      <c r="O34" s="697">
        <f t="shared" ref="O34:P45" si="6">IFERROR(O8*O$32/10^3,0)</f>
        <v>6.25</v>
      </c>
      <c r="P34" s="697">
        <f t="shared" si="6"/>
        <v>44.7</v>
      </c>
      <c r="Q34" s="697">
        <f>SUM(O34:P34)</f>
        <v>50.95</v>
      </c>
      <c r="R34" s="741">
        <f>G34+N34+Q34</f>
        <v>67.538300000000007</v>
      </c>
    </row>
    <row r="35" spans="2:18">
      <c r="B35" s="875"/>
      <c r="C35" s="740" t="s">
        <v>77</v>
      </c>
      <c r="D35" s="697">
        <f t="shared" ref="D35:F45" si="7">D$32*D9</f>
        <v>0.22850000000000001</v>
      </c>
      <c r="E35" s="697">
        <f t="shared" si="7"/>
        <v>0</v>
      </c>
      <c r="F35" s="697">
        <f t="shared" si="7"/>
        <v>9.6799999999999997E-2</v>
      </c>
      <c r="G35" s="698">
        <f t="shared" ref="G35:G45" si="8">SUM(D35:F35)</f>
        <v>0.32530000000000003</v>
      </c>
      <c r="H35" s="697">
        <f t="shared" si="5"/>
        <v>3.4350000000000001</v>
      </c>
      <c r="I35" s="697">
        <f t="shared" si="5"/>
        <v>2.0024000000000002</v>
      </c>
      <c r="J35" s="697">
        <f t="shared" si="5"/>
        <v>7.8570000000000011</v>
      </c>
      <c r="K35" s="697">
        <f t="shared" si="5"/>
        <v>1.3939999999999999</v>
      </c>
      <c r="L35" s="697">
        <f t="shared" si="5"/>
        <v>0.89760000000000018</v>
      </c>
      <c r="M35" s="697">
        <f t="shared" si="5"/>
        <v>0.67700000000000005</v>
      </c>
      <c r="N35" s="697">
        <f t="shared" ref="N35:N45" si="9">SUM(H35:M35)</f>
        <v>16.263000000000002</v>
      </c>
      <c r="O35" s="697">
        <f t="shared" si="6"/>
        <v>6.25</v>
      </c>
      <c r="P35" s="697">
        <f t="shared" si="6"/>
        <v>44.7</v>
      </c>
      <c r="Q35" s="697">
        <f t="shared" ref="Q35:Q45" si="10">SUM(O35:P35)</f>
        <v>50.95</v>
      </c>
      <c r="R35" s="741">
        <f t="shared" ref="R35:R45" si="11">G35+N35+Q35</f>
        <v>67.538300000000007</v>
      </c>
    </row>
    <row r="36" spans="2:18">
      <c r="B36" s="875"/>
      <c r="C36" s="740" t="s">
        <v>78</v>
      </c>
      <c r="D36" s="697">
        <f t="shared" si="7"/>
        <v>0.2742</v>
      </c>
      <c r="E36" s="697">
        <f t="shared" si="7"/>
        <v>0</v>
      </c>
      <c r="F36" s="697">
        <f t="shared" si="7"/>
        <v>9.6799999999999997E-2</v>
      </c>
      <c r="G36" s="698">
        <f t="shared" si="8"/>
        <v>0.371</v>
      </c>
      <c r="H36" s="697">
        <f t="shared" si="5"/>
        <v>3.4350000000000001</v>
      </c>
      <c r="I36" s="697">
        <f t="shared" si="5"/>
        <v>2.0024000000000002</v>
      </c>
      <c r="J36" s="697">
        <f t="shared" si="5"/>
        <v>7.8570000000000011</v>
      </c>
      <c r="K36" s="697">
        <f t="shared" si="5"/>
        <v>1.3939999999999999</v>
      </c>
      <c r="L36" s="697">
        <f t="shared" si="5"/>
        <v>0.89760000000000018</v>
      </c>
      <c r="M36" s="697">
        <f t="shared" si="5"/>
        <v>0.67700000000000005</v>
      </c>
      <c r="N36" s="697">
        <f t="shared" si="9"/>
        <v>16.263000000000002</v>
      </c>
      <c r="O36" s="697">
        <f t="shared" si="6"/>
        <v>6.25</v>
      </c>
      <c r="P36" s="697">
        <f t="shared" si="6"/>
        <v>44.7</v>
      </c>
      <c r="Q36" s="697">
        <f t="shared" si="10"/>
        <v>50.95</v>
      </c>
      <c r="R36" s="741">
        <f t="shared" si="11"/>
        <v>67.584000000000003</v>
      </c>
    </row>
    <row r="37" spans="2:18">
      <c r="B37" s="875"/>
      <c r="C37" s="740" t="s">
        <v>79</v>
      </c>
      <c r="D37" s="697">
        <f t="shared" si="7"/>
        <v>0.36559999999999998</v>
      </c>
      <c r="E37" s="697">
        <f t="shared" si="7"/>
        <v>0</v>
      </c>
      <c r="F37" s="697">
        <f t="shared" si="7"/>
        <v>9.6799999999999997E-2</v>
      </c>
      <c r="G37" s="698">
        <f t="shared" si="8"/>
        <v>0.46239999999999998</v>
      </c>
      <c r="H37" s="697">
        <f t="shared" si="5"/>
        <v>3.4350000000000001</v>
      </c>
      <c r="I37" s="697">
        <f t="shared" si="5"/>
        <v>2.0024000000000002</v>
      </c>
      <c r="J37" s="697">
        <f t="shared" si="5"/>
        <v>7.8570000000000011</v>
      </c>
      <c r="K37" s="697">
        <f t="shared" si="5"/>
        <v>1.3939999999999999</v>
      </c>
      <c r="L37" s="697">
        <f t="shared" si="5"/>
        <v>0.89760000000000018</v>
      </c>
      <c r="M37" s="697">
        <f t="shared" si="5"/>
        <v>0.67700000000000005</v>
      </c>
      <c r="N37" s="697">
        <f t="shared" si="9"/>
        <v>16.263000000000002</v>
      </c>
      <c r="O37" s="697">
        <f t="shared" si="6"/>
        <v>6.25</v>
      </c>
      <c r="P37" s="697">
        <f t="shared" si="6"/>
        <v>44.7</v>
      </c>
      <c r="Q37" s="697">
        <f t="shared" si="10"/>
        <v>50.95</v>
      </c>
      <c r="R37" s="741">
        <f t="shared" si="11"/>
        <v>67.675399999999996</v>
      </c>
    </row>
    <row r="38" spans="2:18">
      <c r="B38" s="875"/>
      <c r="C38" s="740" t="s">
        <v>80</v>
      </c>
      <c r="D38" s="697">
        <f t="shared" si="7"/>
        <v>0.36559999999999998</v>
      </c>
      <c r="E38" s="697">
        <f t="shared" si="7"/>
        <v>0</v>
      </c>
      <c r="F38" s="697">
        <f t="shared" si="7"/>
        <v>9.6799999999999997E-2</v>
      </c>
      <c r="G38" s="698">
        <f t="shared" si="8"/>
        <v>0.46239999999999998</v>
      </c>
      <c r="H38" s="697">
        <f t="shared" si="5"/>
        <v>3.4350000000000001</v>
      </c>
      <c r="I38" s="697">
        <f t="shared" si="5"/>
        <v>2.0024000000000002</v>
      </c>
      <c r="J38" s="697">
        <f t="shared" si="5"/>
        <v>7.8570000000000011</v>
      </c>
      <c r="K38" s="697">
        <f t="shared" si="5"/>
        <v>1.3939999999999999</v>
      </c>
      <c r="L38" s="697">
        <f t="shared" si="5"/>
        <v>0.89760000000000018</v>
      </c>
      <c r="M38" s="697">
        <f t="shared" si="5"/>
        <v>0.67700000000000005</v>
      </c>
      <c r="N38" s="697">
        <f t="shared" si="9"/>
        <v>16.263000000000002</v>
      </c>
      <c r="O38" s="697">
        <f t="shared" si="6"/>
        <v>6.25</v>
      </c>
      <c r="P38" s="697">
        <f t="shared" si="6"/>
        <v>44.7</v>
      </c>
      <c r="Q38" s="697">
        <f t="shared" si="10"/>
        <v>50.95</v>
      </c>
      <c r="R38" s="741">
        <f t="shared" si="11"/>
        <v>67.675399999999996</v>
      </c>
    </row>
    <row r="39" spans="2:18">
      <c r="B39" s="875"/>
      <c r="C39" s="740" t="s">
        <v>81</v>
      </c>
      <c r="D39" s="697">
        <f t="shared" si="7"/>
        <v>0.36559999999999998</v>
      </c>
      <c r="E39" s="697">
        <f t="shared" si="7"/>
        <v>0</v>
      </c>
      <c r="F39" s="697">
        <f t="shared" si="7"/>
        <v>9.6799999999999997E-2</v>
      </c>
      <c r="G39" s="698">
        <f t="shared" si="8"/>
        <v>0.46239999999999998</v>
      </c>
      <c r="H39" s="697">
        <f t="shared" si="5"/>
        <v>3.4350000000000001</v>
      </c>
      <c r="I39" s="697">
        <f t="shared" si="5"/>
        <v>2.0024000000000002</v>
      </c>
      <c r="J39" s="697">
        <f t="shared" si="5"/>
        <v>7.8570000000000011</v>
      </c>
      <c r="K39" s="697">
        <f t="shared" si="5"/>
        <v>1.3939999999999999</v>
      </c>
      <c r="L39" s="697">
        <f t="shared" si="5"/>
        <v>0.89760000000000018</v>
      </c>
      <c r="M39" s="697">
        <f t="shared" si="5"/>
        <v>0.67700000000000005</v>
      </c>
      <c r="N39" s="697">
        <f t="shared" si="9"/>
        <v>16.263000000000002</v>
      </c>
      <c r="O39" s="697">
        <f t="shared" si="6"/>
        <v>6.25</v>
      </c>
      <c r="P39" s="697">
        <f t="shared" si="6"/>
        <v>44.7</v>
      </c>
      <c r="Q39" s="697">
        <f t="shared" si="10"/>
        <v>50.95</v>
      </c>
      <c r="R39" s="741">
        <f t="shared" si="11"/>
        <v>67.675399999999996</v>
      </c>
    </row>
    <row r="40" spans="2:18">
      <c r="B40" s="875"/>
      <c r="C40" s="740" t="s">
        <v>82</v>
      </c>
      <c r="D40" s="697">
        <f t="shared" si="7"/>
        <v>0.36559999999999998</v>
      </c>
      <c r="E40" s="697">
        <f t="shared" si="7"/>
        <v>0</v>
      </c>
      <c r="F40" s="697">
        <f t="shared" si="7"/>
        <v>9.6799999999999997E-2</v>
      </c>
      <c r="G40" s="698">
        <f t="shared" si="8"/>
        <v>0.46239999999999998</v>
      </c>
      <c r="H40" s="697">
        <f t="shared" si="5"/>
        <v>3.4350000000000001</v>
      </c>
      <c r="I40" s="697">
        <f t="shared" si="5"/>
        <v>2.0024000000000002</v>
      </c>
      <c r="J40" s="697">
        <f t="shared" si="5"/>
        <v>7.8570000000000011</v>
      </c>
      <c r="K40" s="697">
        <f t="shared" si="5"/>
        <v>1.3939999999999999</v>
      </c>
      <c r="L40" s="697">
        <f t="shared" si="5"/>
        <v>0.89760000000000018</v>
      </c>
      <c r="M40" s="697">
        <f t="shared" si="5"/>
        <v>0.67700000000000005</v>
      </c>
      <c r="N40" s="697">
        <f t="shared" si="9"/>
        <v>16.263000000000002</v>
      </c>
      <c r="O40" s="697">
        <f t="shared" si="6"/>
        <v>6.25</v>
      </c>
      <c r="P40" s="697">
        <f t="shared" si="6"/>
        <v>44.7</v>
      </c>
      <c r="Q40" s="697">
        <f t="shared" si="10"/>
        <v>50.95</v>
      </c>
      <c r="R40" s="741">
        <f t="shared" si="11"/>
        <v>67.675399999999996</v>
      </c>
    </row>
    <row r="41" spans="2:18">
      <c r="B41" s="875"/>
      <c r="C41" s="740" t="s">
        <v>83</v>
      </c>
      <c r="D41" s="697">
        <f t="shared" si="7"/>
        <v>0.22850000000000001</v>
      </c>
      <c r="E41" s="697">
        <f t="shared" si="7"/>
        <v>0</v>
      </c>
      <c r="F41" s="697">
        <f t="shared" si="7"/>
        <v>9.6799999999999997E-2</v>
      </c>
      <c r="G41" s="698">
        <f t="shared" si="8"/>
        <v>0.32530000000000003</v>
      </c>
      <c r="H41" s="697">
        <f t="shared" si="5"/>
        <v>3.4350000000000001</v>
      </c>
      <c r="I41" s="697">
        <f t="shared" si="5"/>
        <v>2.0024000000000002</v>
      </c>
      <c r="J41" s="697">
        <f t="shared" si="5"/>
        <v>7.8570000000000011</v>
      </c>
      <c r="K41" s="697">
        <f t="shared" si="5"/>
        <v>1.3939999999999999</v>
      </c>
      <c r="L41" s="697">
        <f t="shared" si="5"/>
        <v>0.89760000000000018</v>
      </c>
      <c r="M41" s="697">
        <f t="shared" si="5"/>
        <v>0.67700000000000005</v>
      </c>
      <c r="N41" s="697">
        <f t="shared" si="9"/>
        <v>16.263000000000002</v>
      </c>
      <c r="O41" s="697">
        <f t="shared" si="6"/>
        <v>6.25</v>
      </c>
      <c r="P41" s="697">
        <f t="shared" si="6"/>
        <v>44.7</v>
      </c>
      <c r="Q41" s="697">
        <f t="shared" si="10"/>
        <v>50.95</v>
      </c>
      <c r="R41" s="741">
        <f t="shared" si="11"/>
        <v>67.538300000000007</v>
      </c>
    </row>
    <row r="42" spans="2:18">
      <c r="B42" s="875"/>
      <c r="C42" s="740" t="s">
        <v>84</v>
      </c>
      <c r="D42" s="697">
        <f t="shared" si="7"/>
        <v>0.2742</v>
      </c>
      <c r="E42" s="697">
        <f t="shared" si="7"/>
        <v>0</v>
      </c>
      <c r="F42" s="697">
        <f t="shared" si="7"/>
        <v>9.6799999999999997E-2</v>
      </c>
      <c r="G42" s="698">
        <f t="shared" si="8"/>
        <v>0.371</v>
      </c>
      <c r="H42" s="697">
        <f t="shared" si="5"/>
        <v>3.4350000000000001</v>
      </c>
      <c r="I42" s="697">
        <f t="shared" si="5"/>
        <v>2.0024000000000002</v>
      </c>
      <c r="J42" s="697">
        <f t="shared" si="5"/>
        <v>7.8570000000000011</v>
      </c>
      <c r="K42" s="697">
        <f t="shared" si="5"/>
        <v>1.3939999999999999</v>
      </c>
      <c r="L42" s="697">
        <f t="shared" si="5"/>
        <v>0.89760000000000018</v>
      </c>
      <c r="M42" s="697">
        <f t="shared" si="5"/>
        <v>0.67700000000000005</v>
      </c>
      <c r="N42" s="697">
        <f t="shared" si="9"/>
        <v>16.263000000000002</v>
      </c>
      <c r="O42" s="697">
        <f t="shared" si="6"/>
        <v>6.25</v>
      </c>
      <c r="P42" s="697">
        <f t="shared" si="6"/>
        <v>44.7</v>
      </c>
      <c r="Q42" s="697">
        <f t="shared" si="10"/>
        <v>50.95</v>
      </c>
      <c r="R42" s="741">
        <f t="shared" si="11"/>
        <v>67.584000000000003</v>
      </c>
    </row>
    <row r="43" spans="2:18">
      <c r="B43" s="875" t="s">
        <v>3957</v>
      </c>
      <c r="C43" s="740" t="s">
        <v>85</v>
      </c>
      <c r="D43" s="697">
        <f>D$32*D17</f>
        <v>0.31990000000000002</v>
      </c>
      <c r="E43" s="697">
        <f t="shared" ref="E43:F45" si="12">E$32*E17</f>
        <v>0</v>
      </c>
      <c r="F43" s="697">
        <f t="shared" si="12"/>
        <v>9.6799999999999997E-2</v>
      </c>
      <c r="G43" s="698">
        <f t="shared" si="8"/>
        <v>0.41670000000000001</v>
      </c>
      <c r="H43" s="697">
        <f t="shared" si="5"/>
        <v>3.4350000000000001</v>
      </c>
      <c r="I43" s="697">
        <f t="shared" si="5"/>
        <v>2.0024000000000002</v>
      </c>
      <c r="J43" s="697">
        <f t="shared" si="5"/>
        <v>7.8570000000000011</v>
      </c>
      <c r="K43" s="697">
        <f t="shared" si="5"/>
        <v>1.3939999999999999</v>
      </c>
      <c r="L43" s="697">
        <f t="shared" si="5"/>
        <v>0.89760000000000018</v>
      </c>
      <c r="M43" s="697">
        <f t="shared" si="5"/>
        <v>0.67700000000000005</v>
      </c>
      <c r="N43" s="697">
        <f t="shared" si="9"/>
        <v>16.263000000000002</v>
      </c>
      <c r="O43" s="697">
        <f t="shared" si="6"/>
        <v>6.25</v>
      </c>
      <c r="P43" s="697">
        <f t="shared" si="6"/>
        <v>44.7</v>
      </c>
      <c r="Q43" s="697">
        <f t="shared" si="10"/>
        <v>50.95</v>
      </c>
      <c r="R43" s="741">
        <f t="shared" si="11"/>
        <v>67.6297</v>
      </c>
    </row>
    <row r="44" spans="2:18">
      <c r="B44" s="875"/>
      <c r="C44" s="740" t="s">
        <v>86</v>
      </c>
      <c r="D44" s="697">
        <f t="shared" si="7"/>
        <v>0.31990000000000002</v>
      </c>
      <c r="E44" s="697">
        <f t="shared" si="12"/>
        <v>0</v>
      </c>
      <c r="F44" s="697">
        <f t="shared" si="12"/>
        <v>9.6799999999999997E-2</v>
      </c>
      <c r="G44" s="698">
        <f t="shared" si="8"/>
        <v>0.41670000000000001</v>
      </c>
      <c r="H44" s="697">
        <f t="shared" si="5"/>
        <v>3.4350000000000001</v>
      </c>
      <c r="I44" s="697">
        <f t="shared" si="5"/>
        <v>2.0024000000000002</v>
      </c>
      <c r="J44" s="697">
        <f t="shared" si="5"/>
        <v>7.8570000000000011</v>
      </c>
      <c r="K44" s="697">
        <f t="shared" si="5"/>
        <v>1.3939999999999999</v>
      </c>
      <c r="L44" s="697">
        <f t="shared" si="5"/>
        <v>0.89760000000000018</v>
      </c>
      <c r="M44" s="697">
        <f t="shared" si="5"/>
        <v>0.67700000000000005</v>
      </c>
      <c r="N44" s="697">
        <f t="shared" si="9"/>
        <v>16.263000000000002</v>
      </c>
      <c r="O44" s="697">
        <f t="shared" si="6"/>
        <v>6.25</v>
      </c>
      <c r="P44" s="697">
        <f t="shared" si="6"/>
        <v>44.7</v>
      </c>
      <c r="Q44" s="697">
        <f t="shared" si="10"/>
        <v>50.95</v>
      </c>
      <c r="R44" s="741">
        <f t="shared" si="11"/>
        <v>67.6297</v>
      </c>
    </row>
    <row r="45" spans="2:18">
      <c r="B45" s="875"/>
      <c r="C45" s="740" t="s">
        <v>87</v>
      </c>
      <c r="D45" s="697">
        <f t="shared" si="7"/>
        <v>0.31990000000000002</v>
      </c>
      <c r="E45" s="697">
        <f t="shared" si="12"/>
        <v>0</v>
      </c>
      <c r="F45" s="697">
        <f t="shared" si="12"/>
        <v>9.6799999999999997E-2</v>
      </c>
      <c r="G45" s="698">
        <f t="shared" si="8"/>
        <v>0.41670000000000001</v>
      </c>
      <c r="H45" s="697">
        <f t="shared" si="5"/>
        <v>3.4350000000000001</v>
      </c>
      <c r="I45" s="697">
        <f t="shared" si="5"/>
        <v>2.0024000000000002</v>
      </c>
      <c r="J45" s="697">
        <f t="shared" si="5"/>
        <v>7.8570000000000011</v>
      </c>
      <c r="K45" s="697">
        <f t="shared" si="5"/>
        <v>1.3939999999999999</v>
      </c>
      <c r="L45" s="697">
        <f t="shared" si="5"/>
        <v>0.89760000000000018</v>
      </c>
      <c r="M45" s="697">
        <f t="shared" si="5"/>
        <v>0.67700000000000005</v>
      </c>
      <c r="N45" s="697">
        <f t="shared" si="9"/>
        <v>16.263000000000002</v>
      </c>
      <c r="O45" s="697">
        <f t="shared" si="6"/>
        <v>6.25</v>
      </c>
      <c r="P45" s="697">
        <f t="shared" si="6"/>
        <v>44.7</v>
      </c>
      <c r="Q45" s="697">
        <f t="shared" si="10"/>
        <v>50.95</v>
      </c>
      <c r="R45" s="741">
        <f t="shared" si="11"/>
        <v>67.6297</v>
      </c>
    </row>
    <row r="46" spans="2:18">
      <c r="B46" s="876" t="s">
        <v>3720</v>
      </c>
      <c r="C46" s="877"/>
      <c r="D46" s="742">
        <f>SUM(D34:D45)</f>
        <v>3.6560000000000001</v>
      </c>
      <c r="E46" s="742">
        <f t="shared" ref="E46:Q46" si="13">SUM(E34:E45)</f>
        <v>0</v>
      </c>
      <c r="F46" s="742">
        <f t="shared" si="13"/>
        <v>1.1616</v>
      </c>
      <c r="G46" s="743">
        <f t="shared" si="13"/>
        <v>4.8175999999999997</v>
      </c>
      <c r="H46" s="742">
        <f t="shared" si="13"/>
        <v>41.22</v>
      </c>
      <c r="I46" s="742">
        <f t="shared" si="13"/>
        <v>24.028800000000007</v>
      </c>
      <c r="J46" s="742">
        <f t="shared" si="13"/>
        <v>94.284000000000006</v>
      </c>
      <c r="K46" s="742">
        <f t="shared" si="13"/>
        <v>16.727999999999998</v>
      </c>
      <c r="L46" s="742">
        <f t="shared" si="13"/>
        <v>10.771200000000006</v>
      </c>
      <c r="M46" s="742">
        <f t="shared" si="13"/>
        <v>8.1239999999999988</v>
      </c>
      <c r="N46" s="743">
        <f t="shared" si="13"/>
        <v>195.15600000000003</v>
      </c>
      <c r="O46" s="742">
        <f t="shared" si="13"/>
        <v>75</v>
      </c>
      <c r="P46" s="742">
        <f t="shared" si="13"/>
        <v>536.4</v>
      </c>
      <c r="Q46" s="743">
        <f t="shared" si="13"/>
        <v>611.4</v>
      </c>
      <c r="R46" s="744">
        <f>Q46+N46+G46</f>
        <v>811.37360000000001</v>
      </c>
    </row>
    <row r="47" spans="2:18" ht="6.65" customHeight="1"/>
  </sheetData>
  <sheetProtection algorithmName="SHA-512" hashValue="V4SEkBuBt1+J7heazHCEOxT4HyY9hYmcWGwyFWicQlGmmq4z8XtWIRRdpwpkR3xIvEmGmbFPt5VejYn75ZVbvQ==" saltValue="SeJty5gJ7f9P2gh4B7cAfw==" spinCount="100000" sheet="1" objects="1" scenarios="1"/>
  <protectedRanges>
    <protectedRange sqref="D21:F21 H21:M21 O21:P21 H5:M6 O5:P6 D8:F19 H8:M19 O8:P19" name="範囲1"/>
  </protectedRanges>
  <mergeCells count="31">
    <mergeCell ref="R3:R7"/>
    <mergeCell ref="H5:H6"/>
    <mergeCell ref="I5:I6"/>
    <mergeCell ref="J5:J6"/>
    <mergeCell ref="K5:K6"/>
    <mergeCell ref="Q5:Q6"/>
    <mergeCell ref="B3:C4"/>
    <mergeCell ref="D3:F3"/>
    <mergeCell ref="G3:G6"/>
    <mergeCell ref="H3:N4"/>
    <mergeCell ref="O3:Q4"/>
    <mergeCell ref="L5:L6"/>
    <mergeCell ref="M5:M6"/>
    <mergeCell ref="N5:N6"/>
    <mergeCell ref="O5:O6"/>
    <mergeCell ref="P5:P6"/>
    <mergeCell ref="H30:N30"/>
    <mergeCell ref="O30:Q30"/>
    <mergeCell ref="R30:R33"/>
    <mergeCell ref="B32:C32"/>
    <mergeCell ref="B8:B16"/>
    <mergeCell ref="B17:B19"/>
    <mergeCell ref="B20:C20"/>
    <mergeCell ref="B21:C21"/>
    <mergeCell ref="B22:C22"/>
    <mergeCell ref="B24:C26"/>
    <mergeCell ref="B34:B42"/>
    <mergeCell ref="B43:B45"/>
    <mergeCell ref="B46:C46"/>
    <mergeCell ref="B30:C31"/>
    <mergeCell ref="G30:G31"/>
  </mergeCells>
  <phoneticPr fontId="6"/>
  <conditionalFormatting sqref="B17">
    <cfRule type="expression" dxfId="1" priority="2" stopIfTrue="1">
      <formula>C17=1</formula>
    </cfRule>
  </conditionalFormatting>
  <conditionalFormatting sqref="B43">
    <cfRule type="expression" dxfId="0" priority="1" stopIfTrue="1">
      <formula>C43=1</formula>
    </cfRule>
  </conditionalFormatting>
  <dataValidations count="1">
    <dataValidation imeMode="halfAlpha" allowBlank="1" showInputMessage="1" showErrorMessage="1" sqref="D6:F6 C8:C19 B17 Q21 B8 D34:Q46 H30 C34:C45 B43 H3 B34 D31:F31 E21:N21 D8:M20 O8:P21" xr:uid="{4827914B-ABB3-4FBB-AA07-028E37ACED06}"/>
  </dataValidations>
  <hyperlinks>
    <hyperlink ref="R25" r:id="rId1" xr:uid="{19B9BD0B-2D62-48F7-B170-A685CECEE0B2}"/>
  </hyperlinks>
  <pageMargins left="0.19685039370078741" right="0.19685039370078741" top="0.19685039370078741" bottom="0.19685039370078741" header="0.31496062992125984" footer="0.31496062992125984"/>
  <pageSetup paperSize="9" scale="85" orientation="landscape" verticalDpi="0" r:id="rId2"/>
  <ignoredErrors>
    <ignoredError sqref="D34:M45 O34:R45 G8:G19 N21 Q21" unlockedFormula="1"/>
    <ignoredError sqref="N34:N45" formula="1" unlockedFormula="1"/>
  </ignoredErrors>
  <drawing r:id="rId3"/>
  <extLst>
    <ext xmlns:x14="http://schemas.microsoft.com/office/spreadsheetml/2009/9/main" uri="{CCE6A557-97BC-4b89-ADB6-D9C93CAAB3DF}">
      <x14:dataValidations xmlns:xm="http://schemas.microsoft.com/office/excel/2006/main" count="3">
        <x14:dataValidation type="list" errorStyle="warning" imeMode="halfAlpha" allowBlank="1" showInputMessage="1" showErrorMessage="1" xr:uid="{B6D95F86-60F3-4273-8097-7928510060A8}">
          <x14:formula1>
            <xm:f>'❷リンク　CO2排出係数一覧'!$I$8:$I$51</xm:f>
          </x14:formula1>
          <xm:sqref>H31:M31</xm:sqref>
        </x14:dataValidation>
        <x14:dataValidation type="list" allowBlank="1" showInputMessage="1" showErrorMessage="1" xr:uid="{D6D55C26-8805-40BC-BE6B-94399F208CCB}">
          <x14:formula1>
            <xm:f>'❷リンク　CO2排出係数一覧'!$I$28:$I$35</xm:f>
          </x14:formula1>
          <xm:sqref>O5:P5</xm:sqref>
        </x14:dataValidation>
        <x14:dataValidation type="list" imeMode="halfAlpha" allowBlank="1" showInputMessage="1" showErrorMessage="1" xr:uid="{30C3132D-9344-4278-B0E5-D253079DAF37}">
          <x14:formula1>
            <xm:f>'❷リンク　CO2排出係数一覧'!$I$8:$I$27</xm:f>
          </x14:formula1>
          <xm:sqref>H5:M5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C2:H27"/>
  <sheetViews>
    <sheetView showGridLines="0" workbookViewId="0">
      <selection activeCell="C2" sqref="C2:G27"/>
    </sheetView>
  </sheetViews>
  <sheetFormatPr defaultRowHeight="13"/>
  <cols>
    <col min="2" max="2" width="1.453125" customWidth="1"/>
    <col min="3" max="3" width="17" customWidth="1"/>
    <col min="4" max="4" width="2.36328125" customWidth="1"/>
    <col min="5" max="5" width="17" customWidth="1"/>
    <col min="6" max="8" width="6.90625" customWidth="1"/>
    <col min="9" max="9" width="1.90625" customWidth="1"/>
  </cols>
  <sheetData>
    <row r="2" spans="3:8">
      <c r="C2" s="48" t="s">
        <v>1354</v>
      </c>
    </row>
    <row r="3" spans="3:8">
      <c r="C3" s="48"/>
    </row>
    <row r="4" spans="3:8">
      <c r="C4" t="s">
        <v>89</v>
      </c>
    </row>
    <row r="5" spans="3:8" ht="13.5" thickBot="1">
      <c r="D5" t="s">
        <v>90</v>
      </c>
    </row>
    <row r="6" spans="3:8" ht="13.5" thickBot="1">
      <c r="C6" s="458" t="s">
        <v>1351</v>
      </c>
      <c r="D6" s="459"/>
      <c r="E6" s="458" t="s">
        <v>1352</v>
      </c>
      <c r="F6" s="458"/>
    </row>
    <row r="7" spans="3:8" ht="13.5" thickBot="1">
      <c r="C7" s="458"/>
      <c r="D7" s="459"/>
      <c r="E7" s="50" t="s">
        <v>1353</v>
      </c>
      <c r="F7" s="458"/>
    </row>
    <row r="8" spans="3:8" ht="13.5" thickBot="1">
      <c r="C8" s="458"/>
      <c r="D8" s="459"/>
      <c r="E8" s="458" t="s">
        <v>91</v>
      </c>
      <c r="F8" s="458"/>
    </row>
    <row r="9" spans="3:8" ht="13.5" thickBot="1">
      <c r="C9" s="458"/>
      <c r="D9" s="459"/>
      <c r="E9" s="458" t="s">
        <v>92</v>
      </c>
      <c r="F9" s="458"/>
    </row>
    <row r="11" spans="3:8" ht="13.5" thickBot="1">
      <c r="C11" t="s">
        <v>93</v>
      </c>
      <c r="D11" s="51" t="s">
        <v>94</v>
      </c>
      <c r="E11" t="s">
        <v>95</v>
      </c>
    </row>
    <row r="12" spans="3:8" ht="13.5" thickBot="1">
      <c r="D12" s="49"/>
      <c r="E12" t="s">
        <v>96</v>
      </c>
    </row>
    <row r="13" spans="3:8" ht="13.5" thickBot="1">
      <c r="D13" s="49"/>
      <c r="E13" t="s">
        <v>97</v>
      </c>
    </row>
    <row r="14" spans="3:8" ht="13.5" thickBot="1">
      <c r="D14" s="49"/>
      <c r="E14" t="s">
        <v>98</v>
      </c>
    </row>
    <row r="15" spans="3:8" ht="13.5" thickBot="1">
      <c r="D15" s="49"/>
      <c r="E15" t="s">
        <v>99</v>
      </c>
      <c r="F15" t="s">
        <v>100</v>
      </c>
    </row>
    <row r="16" spans="3:8" ht="13.5" thickBot="1">
      <c r="D16" s="49"/>
      <c r="F16" s="50" t="s">
        <v>101</v>
      </c>
      <c r="G16" s="52"/>
      <c r="H16" s="52"/>
    </row>
    <row r="17" spans="3:8" ht="13.5" thickBot="1">
      <c r="D17" s="49"/>
      <c r="F17" s="50" t="s">
        <v>102</v>
      </c>
      <c r="G17" s="52"/>
      <c r="H17" s="52"/>
    </row>
    <row r="18" spans="3:8" ht="13.5" thickBot="1">
      <c r="D18" s="49"/>
      <c r="F18" s="50" t="s">
        <v>103</v>
      </c>
      <c r="G18" s="52"/>
      <c r="H18" s="52"/>
    </row>
    <row r="19" spans="3:8" ht="13.5" thickBot="1">
      <c r="D19" s="49"/>
      <c r="E19" t="s">
        <v>104</v>
      </c>
    </row>
    <row r="20" spans="3:8" ht="13.5" thickBot="1">
      <c r="D20" s="49"/>
      <c r="E20" t="s">
        <v>105</v>
      </c>
    </row>
    <row r="21" spans="3:8" ht="13.5" thickBot="1">
      <c r="D21" s="49"/>
      <c r="E21" t="s">
        <v>106</v>
      </c>
    </row>
    <row r="22" spans="3:8" ht="13.5" thickBot="1">
      <c r="D22" s="49"/>
      <c r="E22" t="s">
        <v>107</v>
      </c>
    </row>
    <row r="23" spans="3:8" ht="13.5" thickBot="1">
      <c r="D23" s="49"/>
      <c r="E23" t="s">
        <v>108</v>
      </c>
    </row>
    <row r="24" spans="3:8" ht="13.5" thickBot="1"/>
    <row r="25" spans="3:8" ht="13.5" thickBot="1">
      <c r="C25" t="s">
        <v>109</v>
      </c>
      <c r="D25" s="49"/>
      <c r="E25" t="s">
        <v>110</v>
      </c>
    </row>
    <row r="26" spans="3:8" ht="13.5" thickBot="1">
      <c r="D26" s="49"/>
      <c r="E26" t="s">
        <v>111</v>
      </c>
    </row>
    <row r="27" spans="3:8" ht="6" customHeight="1"/>
  </sheetData>
  <protectedRanges>
    <protectedRange sqref="F18 H16:H18" name="範囲1_2_2"/>
  </protectedRanges>
  <phoneticPr fontId="6"/>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 r:id="rId3" name="Check Box 1">
              <controlPr defaultSize="0" autoFill="0" autoLine="0" autoPict="0">
                <anchor moveWithCells="1" sizeWithCells="1">
                  <from>
                    <xdr:col>4</xdr:col>
                    <xdr:colOff>0</xdr:colOff>
                    <xdr:row>6</xdr:row>
                    <xdr:rowOff>69850</xdr:rowOff>
                  </from>
                  <to>
                    <xdr:col>4</xdr:col>
                    <xdr:colOff>38100</xdr:colOff>
                    <xdr:row>6</xdr:row>
                    <xdr:rowOff>228600</xdr:rowOff>
                  </to>
                </anchor>
              </controlPr>
            </control>
          </mc:Choice>
        </mc:AlternateContent>
        <mc:AlternateContent xmlns:mc="http://schemas.openxmlformats.org/markup-compatibility/2006">
          <mc:Choice Requires="x14">
            <control shapeId="3" r:id="rId4" name="Check Box 2">
              <controlPr defaultSize="0" autoFill="0" autoLine="0" autoPict="0">
                <anchor moveWithCells="1" sizeWithCells="1">
                  <from>
                    <xdr:col>5</xdr:col>
                    <xdr:colOff>0</xdr:colOff>
                    <xdr:row>15</xdr:row>
                    <xdr:rowOff>69850</xdr:rowOff>
                  </from>
                  <to>
                    <xdr:col>5</xdr:col>
                    <xdr:colOff>38100</xdr:colOff>
                    <xdr:row>15</xdr:row>
                    <xdr:rowOff>228600</xdr:rowOff>
                  </to>
                </anchor>
              </controlPr>
            </control>
          </mc:Choice>
        </mc:AlternateContent>
        <mc:AlternateContent xmlns:mc="http://schemas.openxmlformats.org/markup-compatibility/2006">
          <mc:Choice Requires="x14">
            <control shapeId="4" r:id="rId5" name="Check Box 3">
              <controlPr defaultSize="0" autoFill="0" autoLine="0" autoPict="0">
                <anchor moveWithCells="1" sizeWithCells="1">
                  <from>
                    <xdr:col>5</xdr:col>
                    <xdr:colOff>0</xdr:colOff>
                    <xdr:row>17</xdr:row>
                    <xdr:rowOff>69850</xdr:rowOff>
                  </from>
                  <to>
                    <xdr:col>5</xdr:col>
                    <xdr:colOff>12700</xdr:colOff>
                    <xdr:row>17</xdr:row>
                    <xdr:rowOff>260350</xdr:rowOff>
                  </to>
                </anchor>
              </controlPr>
            </control>
          </mc:Choice>
        </mc:AlternateContent>
        <mc:AlternateContent xmlns:mc="http://schemas.openxmlformats.org/markup-compatibility/2006">
          <mc:Choice Requires="x14">
            <control shapeId="5" r:id="rId6" name="Check Box 4">
              <controlPr defaultSize="0" autoFill="0" autoLine="0" autoPict="0">
                <anchor moveWithCells="1" sizeWithCells="1">
                  <from>
                    <xdr:col>4</xdr:col>
                    <xdr:colOff>0</xdr:colOff>
                    <xdr:row>6</xdr:row>
                    <xdr:rowOff>69850</xdr:rowOff>
                  </from>
                  <to>
                    <xdr:col>4</xdr:col>
                    <xdr:colOff>38100</xdr:colOff>
                    <xdr:row>6</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2:Q52"/>
  <sheetViews>
    <sheetView topLeftCell="A4" workbookViewId="0">
      <selection activeCell="L19" sqref="L19"/>
    </sheetView>
  </sheetViews>
  <sheetFormatPr defaultRowHeight="13"/>
  <cols>
    <col min="2" max="3" width="0" hidden="1" customWidth="1"/>
    <col min="6" max="6" width="16.08984375" customWidth="1"/>
    <col min="7" max="7" width="15.453125" customWidth="1"/>
    <col min="8" max="8" width="20.08984375" customWidth="1"/>
    <col min="9" max="9" width="22.7265625" customWidth="1"/>
    <col min="10" max="11" width="10.7265625" customWidth="1"/>
    <col min="12" max="12" width="12.7265625" customWidth="1"/>
    <col min="13" max="13" width="14" customWidth="1"/>
    <col min="14" max="14" width="12.7265625" customWidth="1"/>
    <col min="15" max="15" width="13.90625" customWidth="1"/>
    <col min="16" max="16" width="12.7265625" customWidth="1"/>
    <col min="17" max="17" width="13.90625" customWidth="1"/>
  </cols>
  <sheetData>
    <row r="2" spans="2:17" ht="16.5">
      <c r="E2" s="407" t="s">
        <v>3789</v>
      </c>
      <c r="F2" s="408"/>
      <c r="G2" s="408"/>
    </row>
    <row r="3" spans="2:17">
      <c r="H3" t="s">
        <v>3790</v>
      </c>
    </row>
    <row r="4" spans="2:17" ht="13.5" thickBot="1"/>
    <row r="5" spans="2:17" ht="13.5" hidden="1" thickBot="1">
      <c r="B5">
        <v>0</v>
      </c>
      <c r="C5">
        <v>1</v>
      </c>
      <c r="E5">
        <v>3</v>
      </c>
      <c r="F5">
        <v>4</v>
      </c>
      <c r="G5">
        <v>5</v>
      </c>
      <c r="H5">
        <v>6</v>
      </c>
      <c r="I5">
        <v>7</v>
      </c>
      <c r="J5">
        <v>8</v>
      </c>
      <c r="L5">
        <v>9</v>
      </c>
      <c r="M5">
        <v>10</v>
      </c>
      <c r="N5">
        <v>11</v>
      </c>
      <c r="O5">
        <v>12</v>
      </c>
      <c r="P5">
        <v>13</v>
      </c>
      <c r="Q5">
        <v>14</v>
      </c>
    </row>
    <row r="6" spans="2:17">
      <c r="B6">
        <v>1</v>
      </c>
      <c r="C6">
        <v>0</v>
      </c>
      <c r="E6" s="944" t="s">
        <v>3791</v>
      </c>
      <c r="F6" s="946" t="s">
        <v>3792</v>
      </c>
      <c r="G6" s="946"/>
      <c r="H6" s="946"/>
      <c r="I6" s="946"/>
      <c r="J6" s="962" t="s">
        <v>3793</v>
      </c>
      <c r="K6" s="539"/>
      <c r="L6" s="964" t="s">
        <v>3794</v>
      </c>
      <c r="M6" s="965"/>
      <c r="N6" s="966" t="s">
        <v>3795</v>
      </c>
      <c r="O6" s="967"/>
      <c r="P6" s="968" t="s">
        <v>3796</v>
      </c>
      <c r="Q6" s="969"/>
    </row>
    <row r="7" spans="2:17">
      <c r="B7">
        <v>2</v>
      </c>
      <c r="C7">
        <v>0</v>
      </c>
      <c r="E7" s="945"/>
      <c r="F7" s="409" t="s">
        <v>3797</v>
      </c>
      <c r="G7" s="409" t="s">
        <v>3798</v>
      </c>
      <c r="H7" s="409" t="s">
        <v>3799</v>
      </c>
      <c r="I7" s="410" t="s">
        <v>3800</v>
      </c>
      <c r="J7" s="963"/>
      <c r="K7" s="540"/>
      <c r="L7" s="411" t="s">
        <v>3801</v>
      </c>
      <c r="M7" s="412" t="s">
        <v>3793</v>
      </c>
      <c r="N7" s="413" t="s">
        <v>3801</v>
      </c>
      <c r="O7" s="414" t="s">
        <v>3793</v>
      </c>
      <c r="P7" s="415" t="s">
        <v>3801</v>
      </c>
      <c r="Q7" s="416" t="s">
        <v>3793</v>
      </c>
    </row>
    <row r="8" spans="2:17" ht="18" customHeight="1">
      <c r="B8">
        <v>3</v>
      </c>
      <c r="C8">
        <v>1</v>
      </c>
      <c r="D8" t="s">
        <v>3802</v>
      </c>
      <c r="E8" s="953" t="s">
        <v>3803</v>
      </c>
      <c r="F8" s="955" t="s">
        <v>3804</v>
      </c>
      <c r="G8" s="956" t="s">
        <v>3805</v>
      </c>
      <c r="H8" s="956" t="s">
        <v>3806</v>
      </c>
      <c r="I8" s="417" t="s">
        <v>3785</v>
      </c>
      <c r="J8" s="418" t="s">
        <v>3807</v>
      </c>
      <c r="K8" s="541" t="s">
        <v>3713</v>
      </c>
      <c r="L8" s="419">
        <v>2.29</v>
      </c>
      <c r="M8" s="420" t="s">
        <v>3808</v>
      </c>
      <c r="N8" s="421">
        <v>33.4</v>
      </c>
      <c r="O8" s="420" t="s">
        <v>3809</v>
      </c>
      <c r="P8" s="422">
        <v>0.86171999999999993</v>
      </c>
      <c r="Q8" s="423" t="s">
        <v>3810</v>
      </c>
    </row>
    <row r="9" spans="2:17" ht="18" customHeight="1">
      <c r="B9">
        <v>4</v>
      </c>
      <c r="C9">
        <v>2</v>
      </c>
      <c r="D9" t="s">
        <v>3811</v>
      </c>
      <c r="E9" s="954"/>
      <c r="F9" s="940"/>
      <c r="G9" s="957"/>
      <c r="H9" s="957"/>
      <c r="I9" s="425" t="s">
        <v>3812</v>
      </c>
      <c r="J9" s="426" t="s">
        <v>3807</v>
      </c>
      <c r="K9" s="542" t="s">
        <v>3713</v>
      </c>
      <c r="L9" s="427">
        <v>2.5030000000000001</v>
      </c>
      <c r="M9" s="428" t="s">
        <v>3808</v>
      </c>
      <c r="N9" s="429">
        <v>36.5</v>
      </c>
      <c r="O9" s="428" t="s">
        <v>3809</v>
      </c>
      <c r="P9" s="430">
        <v>0.94169999999999998</v>
      </c>
      <c r="Q9" s="431" t="s">
        <v>3810</v>
      </c>
    </row>
    <row r="10" spans="2:17" ht="18" customHeight="1">
      <c r="B10">
        <v>5</v>
      </c>
      <c r="C10">
        <v>3</v>
      </c>
      <c r="D10" t="s">
        <v>3813</v>
      </c>
      <c r="E10" s="954"/>
      <c r="F10" s="940"/>
      <c r="G10" s="957"/>
      <c r="H10" s="957"/>
      <c r="I10" s="425" t="s">
        <v>3814</v>
      </c>
      <c r="J10" s="426" t="s">
        <v>3807</v>
      </c>
      <c r="K10" s="542" t="s">
        <v>3713</v>
      </c>
      <c r="L10" s="427">
        <v>2.6190000000000002</v>
      </c>
      <c r="M10" s="428" t="s">
        <v>3808</v>
      </c>
      <c r="N10" s="429">
        <v>38</v>
      </c>
      <c r="O10" s="428" t="s">
        <v>3809</v>
      </c>
      <c r="P10" s="430">
        <v>0.98040000000000005</v>
      </c>
      <c r="Q10" s="431" t="s">
        <v>3810</v>
      </c>
    </row>
    <row r="11" spans="2:17" ht="18" customHeight="1">
      <c r="B11">
        <v>6</v>
      </c>
      <c r="C11">
        <v>4</v>
      </c>
      <c r="D11" t="s">
        <v>3815</v>
      </c>
      <c r="E11" s="954"/>
      <c r="F11" s="940"/>
      <c r="G11" s="957"/>
      <c r="H11" s="957"/>
      <c r="I11" s="425" t="s">
        <v>3773</v>
      </c>
      <c r="J11" s="426" t="s">
        <v>3807</v>
      </c>
      <c r="K11" s="542" t="s">
        <v>3713</v>
      </c>
      <c r="L11" s="427">
        <v>2.7530000000000001</v>
      </c>
      <c r="M11" s="428" t="s">
        <v>3808</v>
      </c>
      <c r="N11" s="429">
        <v>38.9</v>
      </c>
      <c r="O11" s="428" t="s">
        <v>3809</v>
      </c>
      <c r="P11" s="430">
        <v>1.00362</v>
      </c>
      <c r="Q11" s="431" t="s">
        <v>3810</v>
      </c>
    </row>
    <row r="12" spans="2:17" ht="18" customHeight="1">
      <c r="B12">
        <v>7</v>
      </c>
      <c r="C12">
        <v>5</v>
      </c>
      <c r="D12" t="s">
        <v>3816</v>
      </c>
      <c r="E12" s="954"/>
      <c r="F12" s="940"/>
      <c r="G12" s="957"/>
      <c r="H12" s="957"/>
      <c r="I12" s="425" t="s">
        <v>3817</v>
      </c>
      <c r="J12" s="426" t="s">
        <v>3807</v>
      </c>
      <c r="K12" s="542" t="s">
        <v>3713</v>
      </c>
      <c r="L12" s="427">
        <v>3.0960000000000001</v>
      </c>
      <c r="M12" s="428" t="s">
        <v>3808</v>
      </c>
      <c r="N12" s="429">
        <v>41.8</v>
      </c>
      <c r="O12" s="428" t="s">
        <v>3809</v>
      </c>
      <c r="P12" s="430">
        <v>1.0784399999999998</v>
      </c>
      <c r="Q12" s="431" t="s">
        <v>3810</v>
      </c>
    </row>
    <row r="13" spans="2:17" ht="18" customHeight="1">
      <c r="B13">
        <v>8</v>
      </c>
      <c r="C13">
        <v>6</v>
      </c>
      <c r="D13" t="s">
        <v>3818</v>
      </c>
      <c r="E13" s="954"/>
      <c r="F13" s="940"/>
      <c r="G13" s="957"/>
      <c r="H13" s="957" t="s">
        <v>3819</v>
      </c>
      <c r="I13" s="425" t="s">
        <v>3782</v>
      </c>
      <c r="J13" s="426" t="s">
        <v>3820</v>
      </c>
      <c r="K13" s="542" t="s">
        <v>3714</v>
      </c>
      <c r="L13" s="427">
        <v>2.9940000000000002</v>
      </c>
      <c r="M13" s="428" t="s">
        <v>3821</v>
      </c>
      <c r="N13" s="429">
        <v>50.1</v>
      </c>
      <c r="O13" s="428" t="s">
        <v>3822</v>
      </c>
      <c r="P13" s="430">
        <v>1.2925800000000001</v>
      </c>
      <c r="Q13" s="431" t="s">
        <v>3823</v>
      </c>
    </row>
    <row r="14" spans="2:17" ht="18" customHeight="1">
      <c r="B14">
        <v>9</v>
      </c>
      <c r="C14">
        <v>7</v>
      </c>
      <c r="D14" t="s">
        <v>3824</v>
      </c>
      <c r="E14" s="954"/>
      <c r="F14" s="940"/>
      <c r="G14" s="957"/>
      <c r="H14" s="957"/>
      <c r="I14" s="425" t="s">
        <v>3825</v>
      </c>
      <c r="J14" s="426" t="s">
        <v>3826</v>
      </c>
      <c r="K14" s="542" t="s">
        <v>3715</v>
      </c>
      <c r="L14" s="427">
        <v>6.5380000000000003</v>
      </c>
      <c r="M14" s="428" t="s">
        <v>3827</v>
      </c>
      <c r="N14" s="429">
        <v>109.3886462882096</v>
      </c>
      <c r="O14" s="428" t="s">
        <v>3828</v>
      </c>
      <c r="P14" s="430">
        <v>0</v>
      </c>
      <c r="Q14" s="431" t="s">
        <v>3829</v>
      </c>
    </row>
    <row r="15" spans="2:17" ht="18" customHeight="1">
      <c r="B15">
        <v>10</v>
      </c>
      <c r="C15">
        <v>8</v>
      </c>
      <c r="D15" t="s">
        <v>3830</v>
      </c>
      <c r="E15" s="954"/>
      <c r="F15" s="940"/>
      <c r="G15" s="957"/>
      <c r="H15" s="957"/>
      <c r="I15" s="425" t="s">
        <v>3831</v>
      </c>
      <c r="J15" s="426" t="s">
        <v>3826</v>
      </c>
      <c r="K15" s="542" t="s">
        <v>3715</v>
      </c>
      <c r="L15" s="427">
        <v>2.7879999999999998</v>
      </c>
      <c r="M15" s="428" t="s">
        <v>3827</v>
      </c>
      <c r="N15" s="429">
        <v>54.7</v>
      </c>
      <c r="O15" s="428" t="s">
        <v>3828</v>
      </c>
      <c r="P15" s="430">
        <v>1.4112600000000002</v>
      </c>
      <c r="Q15" s="431" t="s">
        <v>3829</v>
      </c>
    </row>
    <row r="16" spans="2:17" ht="18" customHeight="1">
      <c r="B16">
        <v>11</v>
      </c>
      <c r="C16">
        <v>9</v>
      </c>
      <c r="D16" t="s">
        <v>3832</v>
      </c>
      <c r="E16" s="954"/>
      <c r="F16" s="940"/>
      <c r="G16" s="957"/>
      <c r="H16" s="957"/>
      <c r="I16" s="425" t="s">
        <v>3833</v>
      </c>
      <c r="J16" s="426" t="s">
        <v>3826</v>
      </c>
      <c r="K16" s="542" t="s">
        <v>3715</v>
      </c>
      <c r="L16" s="427">
        <v>1.9570000000000001</v>
      </c>
      <c r="M16" s="428" t="s">
        <v>3827</v>
      </c>
      <c r="N16" s="429">
        <v>38.4</v>
      </c>
      <c r="O16" s="428" t="s">
        <v>3828</v>
      </c>
      <c r="P16" s="430">
        <v>0.99071999999999993</v>
      </c>
      <c r="Q16" s="431" t="s">
        <v>3829</v>
      </c>
    </row>
    <row r="17" spans="2:17" ht="18" customHeight="1">
      <c r="B17">
        <v>12</v>
      </c>
      <c r="C17">
        <v>10</v>
      </c>
      <c r="D17" t="s">
        <v>3834</v>
      </c>
      <c r="E17" s="954"/>
      <c r="F17" s="940"/>
      <c r="G17" s="957"/>
      <c r="H17" s="957"/>
      <c r="I17" s="425" t="s">
        <v>3835</v>
      </c>
      <c r="J17" s="426" t="s">
        <v>3826</v>
      </c>
      <c r="K17" s="542" t="s">
        <v>3715</v>
      </c>
      <c r="L17" s="427">
        <v>2.2440000000000002</v>
      </c>
      <c r="M17" s="428" t="s">
        <v>3827</v>
      </c>
      <c r="N17" s="429">
        <v>45</v>
      </c>
      <c r="O17" s="428" t="s">
        <v>3828</v>
      </c>
      <c r="P17" s="430">
        <v>1.161</v>
      </c>
      <c r="Q17" s="431" t="s">
        <v>3829</v>
      </c>
    </row>
    <row r="18" spans="2:17" ht="18" customHeight="1">
      <c r="B18">
        <v>13</v>
      </c>
      <c r="C18">
        <v>11</v>
      </c>
      <c r="D18" t="s">
        <v>3836</v>
      </c>
      <c r="E18" s="954"/>
      <c r="F18" s="940"/>
      <c r="G18" s="957"/>
      <c r="H18" s="957"/>
      <c r="I18" s="425" t="s">
        <v>3837</v>
      </c>
      <c r="J18" s="426" t="s">
        <v>3820</v>
      </c>
      <c r="K18" s="542" t="s">
        <v>3716</v>
      </c>
      <c r="L18" s="427">
        <v>3.3849999999999998</v>
      </c>
      <c r="M18" s="428" t="s">
        <v>3821</v>
      </c>
      <c r="N18" s="429">
        <v>48.525011999999997</v>
      </c>
      <c r="O18" s="428" t="s">
        <v>3822</v>
      </c>
      <c r="P18" s="430">
        <v>1.2519453095999999</v>
      </c>
      <c r="Q18" s="431" t="s">
        <v>3823</v>
      </c>
    </row>
    <row r="19" spans="2:17" ht="18" customHeight="1">
      <c r="B19">
        <v>14</v>
      </c>
      <c r="C19">
        <v>12</v>
      </c>
      <c r="D19" t="s">
        <v>3838</v>
      </c>
      <c r="E19" s="954"/>
      <c r="F19" s="940" t="s">
        <v>3839</v>
      </c>
      <c r="G19" s="957" t="s">
        <v>3840</v>
      </c>
      <c r="H19" s="970" t="s">
        <v>3841</v>
      </c>
      <c r="I19" s="425" t="s">
        <v>3909</v>
      </c>
      <c r="J19" s="426" t="s">
        <v>3842</v>
      </c>
      <c r="K19" s="542" t="s">
        <v>3717</v>
      </c>
      <c r="L19" s="427">
        <v>0</v>
      </c>
      <c r="M19" s="428" t="s">
        <v>3843</v>
      </c>
      <c r="N19" s="429">
        <v>0</v>
      </c>
      <c r="O19" s="428" t="s">
        <v>3844</v>
      </c>
      <c r="P19" s="430">
        <v>0</v>
      </c>
      <c r="Q19" s="431" t="s">
        <v>3845</v>
      </c>
    </row>
    <row r="20" spans="2:17" ht="18" customHeight="1">
      <c r="B20">
        <v>15</v>
      </c>
      <c r="C20">
        <v>13</v>
      </c>
      <c r="D20" t="s">
        <v>3846</v>
      </c>
      <c r="E20" s="954"/>
      <c r="F20" s="940"/>
      <c r="G20" s="957"/>
      <c r="H20" s="971"/>
      <c r="I20" s="425" t="s">
        <v>3910</v>
      </c>
      <c r="J20" s="426" t="s">
        <v>3848</v>
      </c>
      <c r="K20" s="542" t="s">
        <v>3718</v>
      </c>
      <c r="L20" s="427">
        <v>0</v>
      </c>
      <c r="M20" s="428" t="s">
        <v>3849</v>
      </c>
      <c r="N20" s="429">
        <v>0</v>
      </c>
      <c r="O20" s="428" t="s">
        <v>3850</v>
      </c>
      <c r="P20" s="430">
        <v>0</v>
      </c>
      <c r="Q20" s="431" t="s">
        <v>3851</v>
      </c>
    </row>
    <row r="21" spans="2:17" ht="18" customHeight="1">
      <c r="B21">
        <v>16</v>
      </c>
      <c r="C21">
        <v>14</v>
      </c>
      <c r="D21" t="s">
        <v>3852</v>
      </c>
      <c r="E21" s="954"/>
      <c r="F21" s="940"/>
      <c r="G21" s="957" t="s">
        <v>3853</v>
      </c>
      <c r="H21" s="971"/>
      <c r="I21" s="425" t="s">
        <v>3911</v>
      </c>
      <c r="J21" s="426" t="s">
        <v>3820</v>
      </c>
      <c r="K21" s="542" t="s">
        <v>3714</v>
      </c>
      <c r="L21" s="427">
        <v>0</v>
      </c>
      <c r="M21" s="428" t="s">
        <v>3821</v>
      </c>
      <c r="N21" s="429">
        <v>22.5</v>
      </c>
      <c r="O21" s="428" t="s">
        <v>3822</v>
      </c>
      <c r="P21" s="430">
        <v>0.58050000000000002</v>
      </c>
      <c r="Q21" s="431" t="s">
        <v>3823</v>
      </c>
    </row>
    <row r="22" spans="2:17" ht="18" customHeight="1">
      <c r="B22">
        <v>17</v>
      </c>
      <c r="C22">
        <v>15</v>
      </c>
      <c r="D22" t="s">
        <v>3855</v>
      </c>
      <c r="E22" s="954"/>
      <c r="F22" s="940"/>
      <c r="G22" s="957"/>
      <c r="H22" s="971"/>
      <c r="I22" s="425" t="s">
        <v>3912</v>
      </c>
      <c r="J22" s="426" t="s">
        <v>3820</v>
      </c>
      <c r="K22" s="542" t="s">
        <v>3714</v>
      </c>
      <c r="L22" s="427">
        <v>0</v>
      </c>
      <c r="M22" s="428" t="s">
        <v>3821</v>
      </c>
      <c r="N22" s="429">
        <v>142</v>
      </c>
      <c r="O22" s="428" t="s">
        <v>3822</v>
      </c>
      <c r="P22" s="430">
        <v>3.6636000000000002</v>
      </c>
      <c r="Q22" s="431" t="s">
        <v>3823</v>
      </c>
    </row>
    <row r="23" spans="2:17" ht="18" customHeight="1">
      <c r="B23">
        <v>18</v>
      </c>
      <c r="C23">
        <v>16</v>
      </c>
      <c r="D23" t="s">
        <v>3856</v>
      </c>
      <c r="E23" s="954"/>
      <c r="F23" s="940"/>
      <c r="G23" s="957"/>
      <c r="H23" s="971"/>
      <c r="I23" s="425" t="s">
        <v>3913</v>
      </c>
      <c r="J23" s="426" t="s">
        <v>3820</v>
      </c>
      <c r="K23" s="542" t="s">
        <v>3714</v>
      </c>
      <c r="L23" s="427">
        <v>0</v>
      </c>
      <c r="M23" s="428" t="s">
        <v>3821</v>
      </c>
      <c r="N23" s="429">
        <v>0</v>
      </c>
      <c r="O23" s="428" t="s">
        <v>3822</v>
      </c>
      <c r="P23" s="430">
        <v>0</v>
      </c>
      <c r="Q23" s="431" t="s">
        <v>3823</v>
      </c>
    </row>
    <row r="24" spans="2:17" ht="18" customHeight="1">
      <c r="B24">
        <v>19</v>
      </c>
      <c r="C24">
        <v>17</v>
      </c>
      <c r="D24" t="s">
        <v>3858</v>
      </c>
      <c r="E24" s="954"/>
      <c r="F24" s="940"/>
      <c r="G24" s="957"/>
      <c r="H24" s="971"/>
      <c r="I24" s="425" t="s">
        <v>3914</v>
      </c>
      <c r="J24" s="426" t="s">
        <v>3820</v>
      </c>
      <c r="K24" s="542" t="s">
        <v>3714</v>
      </c>
      <c r="L24" s="427">
        <v>0</v>
      </c>
      <c r="M24" s="428" t="s">
        <v>3821</v>
      </c>
      <c r="N24" s="429">
        <v>0</v>
      </c>
      <c r="O24" s="428" t="s">
        <v>3822</v>
      </c>
      <c r="P24" s="430">
        <v>0</v>
      </c>
      <c r="Q24" s="431" t="s">
        <v>3823</v>
      </c>
    </row>
    <row r="25" spans="2:17" ht="18" customHeight="1">
      <c r="B25">
        <v>20</v>
      </c>
      <c r="C25">
        <v>18</v>
      </c>
      <c r="D25" t="s">
        <v>3860</v>
      </c>
      <c r="E25" s="954"/>
      <c r="F25" s="940"/>
      <c r="G25" s="957"/>
      <c r="H25" s="956"/>
      <c r="I25" s="425" t="s">
        <v>3915</v>
      </c>
      <c r="J25" s="426" t="s">
        <v>3820</v>
      </c>
      <c r="K25" s="542" t="s">
        <v>3714</v>
      </c>
      <c r="L25" s="427">
        <v>0</v>
      </c>
      <c r="M25" s="428" t="s">
        <v>3821</v>
      </c>
      <c r="N25" s="429">
        <v>0</v>
      </c>
      <c r="O25" s="428" t="s">
        <v>3822</v>
      </c>
      <c r="P25" s="430">
        <v>0</v>
      </c>
      <c r="Q25" s="431" t="s">
        <v>3823</v>
      </c>
    </row>
    <row r="26" spans="2:17" ht="18" customHeight="1">
      <c r="B26">
        <v>21</v>
      </c>
      <c r="C26">
        <v>19</v>
      </c>
      <c r="D26" t="s">
        <v>3862</v>
      </c>
      <c r="E26" s="954"/>
      <c r="F26" s="940"/>
      <c r="G26" s="957"/>
      <c r="H26" s="424" t="s">
        <v>3863</v>
      </c>
      <c r="I26" s="425" t="s">
        <v>3864</v>
      </c>
      <c r="J26" s="426" t="s">
        <v>3820</v>
      </c>
      <c r="K26" s="542" t="s">
        <v>3714</v>
      </c>
      <c r="L26" s="427">
        <v>0</v>
      </c>
      <c r="M26" s="428" t="s">
        <v>3821</v>
      </c>
      <c r="N26" s="429">
        <v>0</v>
      </c>
      <c r="O26" s="428" t="s">
        <v>3822</v>
      </c>
      <c r="P26" s="430">
        <v>0</v>
      </c>
      <c r="Q26" s="431" t="s">
        <v>3823</v>
      </c>
    </row>
    <row r="27" spans="2:17" ht="18" customHeight="1">
      <c r="E27" s="954"/>
      <c r="F27" s="567"/>
      <c r="G27" s="559"/>
      <c r="H27" s="560"/>
      <c r="I27" s="425"/>
      <c r="J27" s="426"/>
      <c r="K27" s="542"/>
      <c r="L27" s="427"/>
      <c r="M27" s="428"/>
      <c r="N27" s="429"/>
      <c r="O27" s="428"/>
      <c r="P27" s="430"/>
      <c r="Q27" s="431"/>
    </row>
    <row r="28" spans="2:17" ht="18" customHeight="1">
      <c r="B28">
        <v>22</v>
      </c>
      <c r="C28">
        <v>20</v>
      </c>
      <c r="D28" t="s">
        <v>3865</v>
      </c>
      <c r="E28" s="954"/>
      <c r="F28" s="941" t="s">
        <v>3866</v>
      </c>
      <c r="G28" s="947" t="s">
        <v>3867</v>
      </c>
      <c r="H28" s="948"/>
      <c r="I28" s="425" t="s">
        <v>3774</v>
      </c>
      <c r="J28" s="426" t="s">
        <v>3820</v>
      </c>
      <c r="K28" s="542" t="s">
        <v>3714</v>
      </c>
      <c r="L28" s="427">
        <v>1</v>
      </c>
      <c r="M28" s="428" t="s">
        <v>3821</v>
      </c>
      <c r="N28" s="429">
        <v>0</v>
      </c>
      <c r="O28" s="428" t="s">
        <v>3822</v>
      </c>
      <c r="P28" s="430">
        <v>0</v>
      </c>
      <c r="Q28" s="431" t="s">
        <v>3823</v>
      </c>
    </row>
    <row r="29" spans="2:17" ht="18" customHeight="1">
      <c r="B29">
        <v>23</v>
      </c>
      <c r="C29">
        <v>21</v>
      </c>
      <c r="D29" t="s">
        <v>3868</v>
      </c>
      <c r="E29" s="954"/>
      <c r="F29" s="942"/>
      <c r="G29" s="949"/>
      <c r="H29" s="950"/>
      <c r="I29" s="425" t="s">
        <v>3787</v>
      </c>
      <c r="J29" s="426" t="s">
        <v>3820</v>
      </c>
      <c r="K29" s="542" t="s">
        <v>3714</v>
      </c>
      <c r="L29" s="427">
        <v>25</v>
      </c>
      <c r="M29" s="428" t="s">
        <v>3821</v>
      </c>
      <c r="N29" s="429">
        <v>0</v>
      </c>
      <c r="O29" s="428" t="s">
        <v>3822</v>
      </c>
      <c r="P29" s="430">
        <v>0</v>
      </c>
      <c r="Q29" s="431" t="s">
        <v>3823</v>
      </c>
    </row>
    <row r="30" spans="2:17" ht="18" customHeight="1">
      <c r="B30">
        <v>24</v>
      </c>
      <c r="C30">
        <v>22</v>
      </c>
      <c r="D30" t="s">
        <v>3869</v>
      </c>
      <c r="E30" s="954"/>
      <c r="F30" s="942"/>
      <c r="G30" s="949"/>
      <c r="H30" s="950"/>
      <c r="I30" s="425" t="s">
        <v>3870</v>
      </c>
      <c r="J30" s="426" t="s">
        <v>3820</v>
      </c>
      <c r="K30" s="542" t="s">
        <v>3714</v>
      </c>
      <c r="L30" s="427">
        <v>298</v>
      </c>
      <c r="M30" s="428" t="s">
        <v>3821</v>
      </c>
      <c r="N30" s="429">
        <v>0</v>
      </c>
      <c r="O30" s="428" t="s">
        <v>3822</v>
      </c>
      <c r="P30" s="430">
        <v>0</v>
      </c>
      <c r="Q30" s="431" t="s">
        <v>3823</v>
      </c>
    </row>
    <row r="31" spans="2:17" ht="18" customHeight="1">
      <c r="B31">
        <v>25</v>
      </c>
      <c r="C31">
        <v>23</v>
      </c>
      <c r="D31" t="s">
        <v>3871</v>
      </c>
      <c r="E31" s="954"/>
      <c r="F31" s="942"/>
      <c r="G31" s="949"/>
      <c r="H31" s="950"/>
      <c r="I31" s="425" t="s">
        <v>3786</v>
      </c>
      <c r="J31" s="426" t="s">
        <v>3820</v>
      </c>
      <c r="K31" s="542" t="s">
        <v>3714</v>
      </c>
      <c r="L31" s="427" t="s">
        <v>3872</v>
      </c>
      <c r="M31" s="428" t="s">
        <v>3821</v>
      </c>
      <c r="N31" s="429">
        <v>0</v>
      </c>
      <c r="O31" s="428" t="s">
        <v>3822</v>
      </c>
      <c r="P31" s="430">
        <v>0</v>
      </c>
      <c r="Q31" s="431" t="s">
        <v>3823</v>
      </c>
    </row>
    <row r="32" spans="2:17" ht="18" customHeight="1">
      <c r="B32">
        <v>26</v>
      </c>
      <c r="C32">
        <v>24</v>
      </c>
      <c r="D32" t="s">
        <v>3873</v>
      </c>
      <c r="E32" s="954"/>
      <c r="F32" s="942"/>
      <c r="G32" s="949"/>
      <c r="H32" s="950"/>
      <c r="I32" s="425" t="s">
        <v>3874</v>
      </c>
      <c r="J32" s="426" t="s">
        <v>3820</v>
      </c>
      <c r="K32" s="542" t="s">
        <v>3714</v>
      </c>
      <c r="L32" s="427" t="s">
        <v>3875</v>
      </c>
      <c r="M32" s="428" t="s">
        <v>3821</v>
      </c>
      <c r="N32" s="429">
        <v>0</v>
      </c>
      <c r="O32" s="428" t="s">
        <v>3822</v>
      </c>
      <c r="P32" s="430">
        <v>0</v>
      </c>
      <c r="Q32" s="431" t="s">
        <v>3823</v>
      </c>
    </row>
    <row r="33" spans="2:17" ht="18" customHeight="1">
      <c r="B33">
        <v>27</v>
      </c>
      <c r="C33">
        <v>25</v>
      </c>
      <c r="D33" t="s">
        <v>3876</v>
      </c>
      <c r="E33" s="954"/>
      <c r="F33" s="942"/>
      <c r="G33" s="949"/>
      <c r="H33" s="950"/>
      <c r="I33" s="425" t="s">
        <v>3877</v>
      </c>
      <c r="J33" s="426" t="s">
        <v>3820</v>
      </c>
      <c r="K33" s="542" t="s">
        <v>3714</v>
      </c>
      <c r="L33" s="427">
        <v>23500</v>
      </c>
      <c r="M33" s="428" t="s">
        <v>3821</v>
      </c>
      <c r="N33" s="429">
        <v>0</v>
      </c>
      <c r="O33" s="428" t="s">
        <v>3822</v>
      </c>
      <c r="P33" s="430">
        <v>0</v>
      </c>
      <c r="Q33" s="431" t="s">
        <v>3823</v>
      </c>
    </row>
    <row r="34" spans="2:17" ht="18" customHeight="1">
      <c r="B34">
        <v>28</v>
      </c>
      <c r="C34">
        <v>26</v>
      </c>
      <c r="D34" t="s">
        <v>3878</v>
      </c>
      <c r="E34" s="954"/>
      <c r="F34" s="943"/>
      <c r="G34" s="951"/>
      <c r="H34" s="952"/>
      <c r="I34" s="425" t="s">
        <v>3879</v>
      </c>
      <c r="J34" s="426" t="s">
        <v>3820</v>
      </c>
      <c r="K34" s="542" t="s">
        <v>3714</v>
      </c>
      <c r="L34" s="427">
        <v>16100</v>
      </c>
      <c r="M34" s="428" t="s">
        <v>3821</v>
      </c>
      <c r="N34" s="429">
        <v>0</v>
      </c>
      <c r="O34" s="428" t="s">
        <v>3822</v>
      </c>
      <c r="P34" s="430">
        <v>0</v>
      </c>
      <c r="Q34" s="431" t="s">
        <v>3823</v>
      </c>
    </row>
    <row r="35" spans="2:17" ht="18" customHeight="1">
      <c r="E35" s="563"/>
      <c r="F35" s="566"/>
      <c r="G35" s="561"/>
      <c r="H35" s="562"/>
      <c r="I35" s="425"/>
      <c r="J35" s="426"/>
      <c r="K35" s="542"/>
      <c r="L35" s="427"/>
      <c r="M35" s="428"/>
      <c r="N35" s="429"/>
      <c r="O35" s="428"/>
      <c r="P35" s="430"/>
      <c r="Q35" s="431"/>
    </row>
    <row r="36" spans="2:17" ht="18" customHeight="1">
      <c r="B36">
        <v>29</v>
      </c>
      <c r="C36">
        <v>27</v>
      </c>
      <c r="D36" t="s">
        <v>3880</v>
      </c>
      <c r="E36" s="954" t="s">
        <v>3881</v>
      </c>
      <c r="F36" s="959" t="s">
        <v>3804</v>
      </c>
      <c r="G36" s="957" t="s">
        <v>3882</v>
      </c>
      <c r="H36" s="957"/>
      <c r="I36" s="425" t="s">
        <v>3883</v>
      </c>
      <c r="J36" s="426" t="s">
        <v>3842</v>
      </c>
      <c r="K36" s="542" t="s">
        <v>3717</v>
      </c>
      <c r="L36" s="427">
        <v>0.52600000000000002</v>
      </c>
      <c r="M36" s="428" t="s">
        <v>3843</v>
      </c>
      <c r="N36" s="429">
        <v>8.64</v>
      </c>
      <c r="O36" s="428" t="s">
        <v>3844</v>
      </c>
      <c r="P36" s="430">
        <v>0.22291200000000003</v>
      </c>
      <c r="Q36" s="431" t="s">
        <v>3845</v>
      </c>
    </row>
    <row r="37" spans="2:17" ht="18" customHeight="1">
      <c r="B37">
        <v>30</v>
      </c>
      <c r="C37">
        <v>28</v>
      </c>
      <c r="D37" t="s">
        <v>3884</v>
      </c>
      <c r="E37" s="954"/>
      <c r="F37" s="959"/>
      <c r="G37" s="957"/>
      <c r="H37" s="957"/>
      <c r="I37" s="425" t="s">
        <v>3885</v>
      </c>
      <c r="J37" s="426" t="s">
        <v>3842</v>
      </c>
      <c r="K37" s="542" t="s">
        <v>3717</v>
      </c>
      <c r="L37" s="427">
        <v>0.52600000000000002</v>
      </c>
      <c r="M37" s="428" t="s">
        <v>3843</v>
      </c>
      <c r="N37" s="429">
        <v>8.64</v>
      </c>
      <c r="O37" s="428" t="s">
        <v>3844</v>
      </c>
      <c r="P37" s="430">
        <v>0.22291200000000003</v>
      </c>
      <c r="Q37" s="431" t="s">
        <v>3845</v>
      </c>
    </row>
    <row r="38" spans="2:17" ht="18" customHeight="1">
      <c r="B38">
        <v>31</v>
      </c>
      <c r="C38">
        <v>29</v>
      </c>
      <c r="D38" t="s">
        <v>3886</v>
      </c>
      <c r="E38" s="954"/>
      <c r="F38" s="959"/>
      <c r="G38" s="957"/>
      <c r="H38" s="957"/>
      <c r="I38" s="425" t="s">
        <v>3887</v>
      </c>
      <c r="J38" s="426" t="s">
        <v>3842</v>
      </c>
      <c r="K38" s="542" t="s">
        <v>3717</v>
      </c>
      <c r="L38" s="427">
        <v>0.52600000000000002</v>
      </c>
      <c r="M38" s="428" t="s">
        <v>3843</v>
      </c>
      <c r="N38" s="429">
        <v>8.64</v>
      </c>
      <c r="O38" s="428" t="s">
        <v>3844</v>
      </c>
      <c r="P38" s="430">
        <v>0.22291200000000003</v>
      </c>
      <c r="Q38" s="431" t="s">
        <v>3845</v>
      </c>
    </row>
    <row r="39" spans="2:17" ht="18" customHeight="1">
      <c r="B39">
        <v>32</v>
      </c>
      <c r="C39">
        <v>30</v>
      </c>
      <c r="D39" t="s">
        <v>3888</v>
      </c>
      <c r="E39" s="954"/>
      <c r="F39" s="959"/>
      <c r="G39" s="957"/>
      <c r="H39" s="957"/>
      <c r="I39" s="425" t="s">
        <v>3889</v>
      </c>
      <c r="J39" s="426" t="s">
        <v>3842</v>
      </c>
      <c r="K39" s="542" t="s">
        <v>3717</v>
      </c>
      <c r="L39" s="427">
        <v>0.52600000000000002</v>
      </c>
      <c r="M39" s="428" t="s">
        <v>3843</v>
      </c>
      <c r="N39" s="429">
        <v>8.64</v>
      </c>
      <c r="O39" s="428" t="s">
        <v>3844</v>
      </c>
      <c r="P39" s="430">
        <v>0.22291200000000003</v>
      </c>
      <c r="Q39" s="431" t="s">
        <v>3845</v>
      </c>
    </row>
    <row r="40" spans="2:17" ht="18" customHeight="1">
      <c r="B40">
        <v>33</v>
      </c>
      <c r="C40">
        <v>31</v>
      </c>
      <c r="D40" t="s">
        <v>3890</v>
      </c>
      <c r="E40" s="954"/>
      <c r="F40" s="959"/>
      <c r="G40" s="957"/>
      <c r="H40" s="957"/>
      <c r="I40" s="425" t="s">
        <v>3891</v>
      </c>
      <c r="J40" s="426" t="s">
        <v>3842</v>
      </c>
      <c r="K40" s="542" t="s">
        <v>3717</v>
      </c>
      <c r="L40" s="427">
        <v>0.52600000000000002</v>
      </c>
      <c r="M40" s="428" t="s">
        <v>3843</v>
      </c>
      <c r="N40" s="429">
        <v>8.64</v>
      </c>
      <c r="O40" s="428" t="s">
        <v>3844</v>
      </c>
      <c r="P40" s="430">
        <v>0.22291200000000003</v>
      </c>
      <c r="Q40" s="431" t="s">
        <v>3845</v>
      </c>
    </row>
    <row r="41" spans="2:17" ht="18" customHeight="1">
      <c r="B41">
        <v>34</v>
      </c>
      <c r="C41">
        <v>32</v>
      </c>
      <c r="D41" t="s">
        <v>3892</v>
      </c>
      <c r="E41" s="954"/>
      <c r="F41" s="959"/>
      <c r="G41" s="957" t="s">
        <v>3893</v>
      </c>
      <c r="H41" s="957"/>
      <c r="I41" s="425" t="s">
        <v>3894</v>
      </c>
      <c r="J41" s="426" t="s">
        <v>3848</v>
      </c>
      <c r="K41" s="542" t="s">
        <v>3718</v>
      </c>
      <c r="L41" s="427">
        <v>0</v>
      </c>
      <c r="M41" s="428" t="s">
        <v>3849</v>
      </c>
      <c r="N41" s="429">
        <v>0</v>
      </c>
      <c r="O41" s="428" t="s">
        <v>3850</v>
      </c>
      <c r="P41" s="430">
        <v>0</v>
      </c>
      <c r="Q41" s="431" t="s">
        <v>3851</v>
      </c>
    </row>
    <row r="42" spans="2:17" ht="18" customHeight="1">
      <c r="B42">
        <v>35</v>
      </c>
      <c r="C42">
        <v>33</v>
      </c>
      <c r="D42" t="s">
        <v>3895</v>
      </c>
      <c r="E42" s="954"/>
      <c r="F42" s="959"/>
      <c r="G42" s="957"/>
      <c r="H42" s="957"/>
      <c r="I42" s="425" t="s">
        <v>3896</v>
      </c>
      <c r="J42" s="426" t="s">
        <v>3848</v>
      </c>
      <c r="K42" s="542" t="s">
        <v>3718</v>
      </c>
      <c r="L42" s="427">
        <v>0</v>
      </c>
      <c r="M42" s="428" t="s">
        <v>3849</v>
      </c>
      <c r="N42" s="429">
        <v>0</v>
      </c>
      <c r="O42" s="428" t="s">
        <v>3850</v>
      </c>
      <c r="P42" s="430">
        <v>0</v>
      </c>
      <c r="Q42" s="431" t="s">
        <v>3851</v>
      </c>
    </row>
    <row r="43" spans="2:17" ht="18" customHeight="1">
      <c r="B43">
        <v>36</v>
      </c>
      <c r="C43">
        <v>34</v>
      </c>
      <c r="D43" t="s">
        <v>3897</v>
      </c>
      <c r="E43" s="954"/>
      <c r="F43" s="959"/>
      <c r="G43" s="957"/>
      <c r="H43" s="957"/>
      <c r="I43" s="425" t="s">
        <v>3898</v>
      </c>
      <c r="J43" s="426" t="s">
        <v>3848</v>
      </c>
      <c r="K43" s="542" t="s">
        <v>3718</v>
      </c>
      <c r="L43" s="427">
        <v>0</v>
      </c>
      <c r="M43" s="428" t="s">
        <v>3849</v>
      </c>
      <c r="N43" s="429">
        <v>0</v>
      </c>
      <c r="O43" s="428" t="s">
        <v>3850</v>
      </c>
      <c r="P43" s="430">
        <v>0</v>
      </c>
      <c r="Q43" s="431" t="s">
        <v>3851</v>
      </c>
    </row>
    <row r="44" spans="2:17" ht="18" customHeight="1">
      <c r="B44">
        <v>37</v>
      </c>
      <c r="C44">
        <v>35</v>
      </c>
      <c r="D44" t="s">
        <v>3899</v>
      </c>
      <c r="E44" s="954"/>
      <c r="F44" s="959" t="s">
        <v>3839</v>
      </c>
      <c r="G44" s="957" t="s">
        <v>3840</v>
      </c>
      <c r="H44" s="957" t="s">
        <v>3841</v>
      </c>
      <c r="I44" s="425" t="s">
        <v>3784</v>
      </c>
      <c r="J44" s="426" t="s">
        <v>3842</v>
      </c>
      <c r="K44" s="542" t="s">
        <v>3717</v>
      </c>
      <c r="L44" s="427">
        <v>0</v>
      </c>
      <c r="M44" s="428" t="s">
        <v>3843</v>
      </c>
      <c r="N44" s="429">
        <v>0</v>
      </c>
      <c r="O44" s="428" t="s">
        <v>3844</v>
      </c>
      <c r="P44" s="430">
        <v>0</v>
      </c>
      <c r="Q44" s="431" t="s">
        <v>3845</v>
      </c>
    </row>
    <row r="45" spans="2:17" ht="18" customHeight="1">
      <c r="B45">
        <v>38</v>
      </c>
      <c r="C45">
        <v>36</v>
      </c>
      <c r="D45" t="s">
        <v>3900</v>
      </c>
      <c r="E45" s="954"/>
      <c r="F45" s="959"/>
      <c r="G45" s="957"/>
      <c r="H45" s="957"/>
      <c r="I45" s="425" t="s">
        <v>3847</v>
      </c>
      <c r="J45" s="426" t="s">
        <v>3848</v>
      </c>
      <c r="K45" s="542" t="s">
        <v>3718</v>
      </c>
      <c r="L45" s="427">
        <v>0</v>
      </c>
      <c r="M45" s="428" t="s">
        <v>3849</v>
      </c>
      <c r="N45" s="429">
        <v>0</v>
      </c>
      <c r="O45" s="428" t="s">
        <v>3850</v>
      </c>
      <c r="P45" s="430">
        <v>0</v>
      </c>
      <c r="Q45" s="431" t="s">
        <v>3851</v>
      </c>
    </row>
    <row r="46" spans="2:17" ht="18" customHeight="1">
      <c r="B46">
        <v>39</v>
      </c>
      <c r="C46">
        <v>37</v>
      </c>
      <c r="D46" t="s">
        <v>3901</v>
      </c>
      <c r="E46" s="954"/>
      <c r="F46" s="959"/>
      <c r="G46" s="957" t="s">
        <v>3853</v>
      </c>
      <c r="H46" s="957">
        <v>0</v>
      </c>
      <c r="I46" s="425" t="s">
        <v>3854</v>
      </c>
      <c r="J46" s="426" t="s">
        <v>3820</v>
      </c>
      <c r="K46" s="542" t="s">
        <v>3714</v>
      </c>
      <c r="L46" s="427">
        <v>0</v>
      </c>
      <c r="M46" s="428" t="s">
        <v>3821</v>
      </c>
      <c r="N46" s="429">
        <v>22.5</v>
      </c>
      <c r="O46" s="428" t="s">
        <v>3822</v>
      </c>
      <c r="P46" s="430">
        <v>0.58050000000000002</v>
      </c>
      <c r="Q46" s="431" t="s">
        <v>3823</v>
      </c>
    </row>
    <row r="47" spans="2:17" ht="18" customHeight="1">
      <c r="B47">
        <v>40</v>
      </c>
      <c r="C47">
        <v>38</v>
      </c>
      <c r="D47" t="s">
        <v>3902</v>
      </c>
      <c r="E47" s="954"/>
      <c r="F47" s="959"/>
      <c r="G47" s="957"/>
      <c r="H47" s="957"/>
      <c r="I47" s="425" t="s">
        <v>3783</v>
      </c>
      <c r="J47" s="426" t="s">
        <v>3820</v>
      </c>
      <c r="K47" s="542" t="s">
        <v>3714</v>
      </c>
      <c r="L47" s="427">
        <v>0</v>
      </c>
      <c r="M47" s="428" t="s">
        <v>3821</v>
      </c>
      <c r="N47" s="429">
        <v>142</v>
      </c>
      <c r="O47" s="428" t="s">
        <v>3822</v>
      </c>
      <c r="P47" s="430">
        <v>3.6636000000000002</v>
      </c>
      <c r="Q47" s="431" t="s">
        <v>3823</v>
      </c>
    </row>
    <row r="48" spans="2:17" ht="18" customHeight="1">
      <c r="B48">
        <v>41</v>
      </c>
      <c r="C48">
        <v>39</v>
      </c>
      <c r="D48" t="s">
        <v>3903</v>
      </c>
      <c r="E48" s="954"/>
      <c r="F48" s="959"/>
      <c r="G48" s="957"/>
      <c r="H48" s="957"/>
      <c r="I48" s="425" t="s">
        <v>3857</v>
      </c>
      <c r="J48" s="426" t="s">
        <v>3820</v>
      </c>
      <c r="K48" s="542" t="s">
        <v>3714</v>
      </c>
      <c r="L48" s="427">
        <v>0</v>
      </c>
      <c r="M48" s="428" t="s">
        <v>3821</v>
      </c>
      <c r="N48" s="429">
        <v>0</v>
      </c>
      <c r="O48" s="428" t="s">
        <v>3822</v>
      </c>
      <c r="P48" s="430">
        <v>0</v>
      </c>
      <c r="Q48" s="431" t="s">
        <v>3823</v>
      </c>
    </row>
    <row r="49" spans="2:17" ht="18" customHeight="1">
      <c r="B49">
        <v>42</v>
      </c>
      <c r="C49">
        <v>40</v>
      </c>
      <c r="D49" t="s">
        <v>3904</v>
      </c>
      <c r="E49" s="954"/>
      <c r="F49" s="959"/>
      <c r="G49" s="957"/>
      <c r="H49" s="957"/>
      <c r="I49" s="425" t="s">
        <v>3859</v>
      </c>
      <c r="J49" s="426" t="s">
        <v>3820</v>
      </c>
      <c r="K49" s="542" t="s">
        <v>3714</v>
      </c>
      <c r="L49" s="427">
        <v>0</v>
      </c>
      <c r="M49" s="428" t="s">
        <v>3821</v>
      </c>
      <c r="N49" s="429">
        <v>0</v>
      </c>
      <c r="O49" s="428" t="s">
        <v>3822</v>
      </c>
      <c r="P49" s="430">
        <v>0</v>
      </c>
      <c r="Q49" s="431" t="s">
        <v>3823</v>
      </c>
    </row>
    <row r="50" spans="2:17" ht="18" customHeight="1">
      <c r="B50">
        <v>43</v>
      </c>
      <c r="C50">
        <v>41</v>
      </c>
      <c r="D50" t="s">
        <v>3905</v>
      </c>
      <c r="E50" s="954"/>
      <c r="F50" s="959"/>
      <c r="G50" s="957"/>
      <c r="H50" s="957"/>
      <c r="I50" s="425" t="s">
        <v>3861</v>
      </c>
      <c r="J50" s="426" t="s">
        <v>3820</v>
      </c>
      <c r="K50" s="542" t="s">
        <v>3714</v>
      </c>
      <c r="L50" s="427">
        <v>0</v>
      </c>
      <c r="M50" s="428" t="s">
        <v>3821</v>
      </c>
      <c r="N50" s="429">
        <v>0</v>
      </c>
      <c r="O50" s="428" t="s">
        <v>3822</v>
      </c>
      <c r="P50" s="430">
        <v>0</v>
      </c>
      <c r="Q50" s="431" t="s">
        <v>3823</v>
      </c>
    </row>
    <row r="51" spans="2:17" ht="18" customHeight="1" thickBot="1">
      <c r="B51">
        <v>44</v>
      </c>
      <c r="C51">
        <v>42</v>
      </c>
      <c r="D51" t="s">
        <v>3906</v>
      </c>
      <c r="E51" s="958"/>
      <c r="F51" s="960"/>
      <c r="G51" s="961"/>
      <c r="H51" s="432" t="s">
        <v>3863</v>
      </c>
      <c r="I51" s="433" t="s">
        <v>3864</v>
      </c>
      <c r="J51" s="434" t="s">
        <v>3820</v>
      </c>
      <c r="K51" s="543" t="s">
        <v>3714</v>
      </c>
      <c r="L51" s="435">
        <v>0</v>
      </c>
      <c r="M51" s="436" t="s">
        <v>3821</v>
      </c>
      <c r="N51" s="437">
        <v>0</v>
      </c>
      <c r="O51" s="436" t="s">
        <v>3822</v>
      </c>
      <c r="P51" s="438">
        <v>0</v>
      </c>
      <c r="Q51" s="439" t="s">
        <v>3823</v>
      </c>
    </row>
    <row r="52" spans="2:17">
      <c r="I52" t="s">
        <v>3699</v>
      </c>
      <c r="J52" t="s">
        <v>3699</v>
      </c>
      <c r="K52" t="s">
        <v>3699</v>
      </c>
      <c r="L52" t="s">
        <v>3699</v>
      </c>
      <c r="M52" t="s">
        <v>3699</v>
      </c>
      <c r="N52" t="s">
        <v>3699</v>
      </c>
      <c r="O52" t="s">
        <v>3699</v>
      </c>
      <c r="P52" t="s">
        <v>3699</v>
      </c>
      <c r="Q52" t="s">
        <v>3699</v>
      </c>
    </row>
  </sheetData>
  <mergeCells count="26">
    <mergeCell ref="J6:J7"/>
    <mergeCell ref="L6:M6"/>
    <mergeCell ref="N6:O6"/>
    <mergeCell ref="P6:Q6"/>
    <mergeCell ref="G19:G20"/>
    <mergeCell ref="H19:H25"/>
    <mergeCell ref="G21:G26"/>
    <mergeCell ref="H8:H12"/>
    <mergeCell ref="H13:H18"/>
    <mergeCell ref="E36:E51"/>
    <mergeCell ref="F36:F43"/>
    <mergeCell ref="G36:H40"/>
    <mergeCell ref="G41:H43"/>
    <mergeCell ref="F44:F51"/>
    <mergeCell ref="G44:G45"/>
    <mergeCell ref="H44:H45"/>
    <mergeCell ref="G46:G51"/>
    <mergeCell ref="H46:H50"/>
    <mergeCell ref="F19:F26"/>
    <mergeCell ref="F28:F34"/>
    <mergeCell ref="E6:E7"/>
    <mergeCell ref="F6:I6"/>
    <mergeCell ref="G28:H34"/>
    <mergeCell ref="E8:E34"/>
    <mergeCell ref="F8:F18"/>
    <mergeCell ref="G8:G18"/>
  </mergeCells>
  <phoneticPr fontId="6"/>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L49"/>
  <sheetViews>
    <sheetView showGridLines="0" view="pageBreakPreview" zoomScaleNormal="100" zoomScaleSheetLayoutView="100" workbookViewId="0">
      <selection activeCell="G34" sqref="G34"/>
    </sheetView>
  </sheetViews>
  <sheetFormatPr defaultRowHeight="13"/>
  <cols>
    <col min="1" max="1" width="5.26953125" style="43" customWidth="1"/>
    <col min="2" max="2" width="3.453125" style="43" customWidth="1"/>
    <col min="3" max="3" width="2.453125" customWidth="1"/>
    <col min="4" max="4" width="15.08984375" style="548" customWidth="1"/>
    <col min="5" max="5" width="28" style="548" customWidth="1"/>
    <col min="7" max="8" width="11.7265625" customWidth="1"/>
  </cols>
  <sheetData>
    <row r="1" spans="1:12" ht="3.75" customHeight="1"/>
    <row r="2" spans="1:12" ht="16.5">
      <c r="C2" s="408"/>
      <c r="D2" s="550" t="s">
        <v>3748</v>
      </c>
      <c r="E2" s="408"/>
      <c r="F2" s="551"/>
      <c r="G2" s="551" t="s">
        <v>3756</v>
      </c>
      <c r="H2" s="648">
        <f>申込書兼ヒアリングシート!E11</f>
        <v>0</v>
      </c>
    </row>
    <row r="3" spans="1:12" ht="16.5" hidden="1">
      <c r="C3" s="408"/>
      <c r="D3" s="550"/>
      <c r="E3" s="408"/>
      <c r="F3" s="551"/>
      <c r="G3" s="551" t="s">
        <v>3772</v>
      </c>
    </row>
    <row r="4" spans="1:12" ht="30.75" hidden="1" customHeight="1">
      <c r="B4" s="550"/>
      <c r="C4" s="408"/>
      <c r="D4" s="408"/>
      <c r="E4" s="408"/>
      <c r="F4" s="551"/>
      <c r="G4" s="551" t="s">
        <v>3747</v>
      </c>
    </row>
    <row r="5" spans="1:12" ht="41" customHeight="1">
      <c r="C5" s="972" t="s">
        <v>3749</v>
      </c>
      <c r="D5" s="973"/>
      <c r="E5" s="973"/>
      <c r="F5" s="973"/>
      <c r="G5" s="622" t="s">
        <v>3750</v>
      </c>
      <c r="H5" s="623" t="s">
        <v>3751</v>
      </c>
    </row>
    <row r="6" spans="1:12" ht="17.5" customHeight="1">
      <c r="C6" s="624"/>
      <c r="D6" s="625"/>
      <c r="E6" s="625"/>
      <c r="F6" s="625"/>
      <c r="G6" s="974" t="s">
        <v>3965</v>
      </c>
      <c r="H6" s="975"/>
    </row>
    <row r="7" spans="1:12" ht="6" customHeight="1">
      <c r="C7" s="626"/>
      <c r="D7" s="627"/>
      <c r="E7" s="627"/>
      <c r="F7" s="627"/>
      <c r="G7" s="628"/>
      <c r="H7" s="629"/>
    </row>
    <row r="8" spans="1:12" s="56" customFormat="1" ht="20.5" customHeight="1">
      <c r="A8" s="545"/>
      <c r="B8" s="545"/>
      <c r="C8" s="630" t="s">
        <v>3725</v>
      </c>
      <c r="D8" s="631"/>
      <c r="E8" s="631"/>
      <c r="F8" s="631"/>
      <c r="G8" s="631"/>
      <c r="H8" s="632"/>
      <c r="I8" s="564"/>
      <c r="J8" s="564"/>
      <c r="K8" s="564"/>
      <c r="L8" s="564"/>
    </row>
    <row r="9" spans="1:12" ht="17" customHeight="1">
      <c r="C9" s="633"/>
      <c r="D9" s="552" t="s">
        <v>3727</v>
      </c>
      <c r="E9" s="553" t="s">
        <v>3741</v>
      </c>
      <c r="F9" s="553"/>
      <c r="G9" s="554" t="s">
        <v>6</v>
      </c>
      <c r="H9" s="634" t="s">
        <v>6</v>
      </c>
      <c r="I9" s="79"/>
      <c r="J9" s="79"/>
      <c r="K9" s="79"/>
      <c r="L9" s="79"/>
    </row>
    <row r="10" spans="1:12" ht="17" customHeight="1">
      <c r="C10" s="633"/>
      <c r="D10" s="552" t="s">
        <v>3743</v>
      </c>
      <c r="E10" s="553"/>
      <c r="F10" s="553"/>
      <c r="G10" s="554" t="s">
        <v>6</v>
      </c>
      <c r="H10" s="634" t="s">
        <v>6</v>
      </c>
      <c r="I10" s="79"/>
      <c r="J10" s="79"/>
      <c r="K10" s="79"/>
      <c r="L10" s="79"/>
    </row>
    <row r="11" spans="1:12" ht="17" customHeight="1">
      <c r="C11" s="633"/>
      <c r="D11" s="552" t="s">
        <v>3744</v>
      </c>
      <c r="E11" s="553"/>
      <c r="F11" s="553"/>
      <c r="G11" s="554" t="s">
        <v>6</v>
      </c>
      <c r="H11" s="634" t="s">
        <v>6</v>
      </c>
      <c r="I11" s="79"/>
      <c r="J11" s="79"/>
      <c r="K11" s="79"/>
      <c r="L11" s="79"/>
    </row>
    <row r="12" spans="1:12" ht="17" customHeight="1">
      <c r="C12" s="633"/>
      <c r="D12" s="553" t="s">
        <v>3736</v>
      </c>
      <c r="E12" s="553" t="s">
        <v>3737</v>
      </c>
      <c r="F12" s="553"/>
      <c r="G12" s="554" t="s">
        <v>6</v>
      </c>
      <c r="H12" s="634" t="s">
        <v>6</v>
      </c>
      <c r="I12" s="79"/>
      <c r="J12" s="79"/>
      <c r="K12" s="79"/>
      <c r="L12" s="79"/>
    </row>
    <row r="13" spans="1:12" ht="17" customHeight="1">
      <c r="C13" s="633"/>
      <c r="D13" s="552"/>
      <c r="E13" s="553" t="s">
        <v>3738</v>
      </c>
      <c r="F13" s="553"/>
      <c r="G13" s="554" t="s">
        <v>6</v>
      </c>
      <c r="H13" s="634" t="s">
        <v>6</v>
      </c>
      <c r="I13" s="79"/>
      <c r="J13" s="79"/>
      <c r="K13" s="79"/>
      <c r="L13" s="79"/>
    </row>
    <row r="14" spans="1:12" ht="17" customHeight="1">
      <c r="C14" s="633"/>
      <c r="D14" s="552" t="s">
        <v>3739</v>
      </c>
      <c r="E14" s="553"/>
      <c r="F14" s="553"/>
      <c r="G14" s="554" t="s">
        <v>6</v>
      </c>
      <c r="H14" s="634" t="s">
        <v>6</v>
      </c>
      <c r="I14" s="79"/>
      <c r="J14" s="79"/>
      <c r="K14" s="79"/>
      <c r="L14" s="79"/>
    </row>
    <row r="15" spans="1:12" ht="17" customHeight="1">
      <c r="C15" s="633"/>
      <c r="D15" s="552" t="s">
        <v>3742</v>
      </c>
      <c r="E15" s="553"/>
      <c r="F15" s="553"/>
      <c r="G15" s="554" t="s">
        <v>6</v>
      </c>
      <c r="H15" s="634" t="s">
        <v>6</v>
      </c>
      <c r="I15" s="79"/>
      <c r="J15" s="79"/>
      <c r="K15" s="79"/>
      <c r="L15" s="79"/>
    </row>
    <row r="16" spans="1:12" ht="17" customHeight="1">
      <c r="C16" s="633"/>
      <c r="D16" s="549" t="s">
        <v>3728</v>
      </c>
      <c r="E16" s="553"/>
      <c r="F16" s="553"/>
      <c r="G16" s="554" t="s">
        <v>6</v>
      </c>
      <c r="H16" s="634" t="s">
        <v>6</v>
      </c>
      <c r="I16" s="79"/>
      <c r="J16" s="79"/>
      <c r="K16" s="79"/>
      <c r="L16" s="79"/>
    </row>
    <row r="17" spans="1:12" ht="17" customHeight="1">
      <c r="C17" s="633"/>
      <c r="D17" s="549" t="s">
        <v>3729</v>
      </c>
      <c r="E17" s="553"/>
      <c r="F17" s="553"/>
      <c r="G17" s="554" t="s">
        <v>6</v>
      </c>
      <c r="H17" s="634" t="s">
        <v>6</v>
      </c>
      <c r="I17" s="79"/>
      <c r="J17" s="79"/>
      <c r="K17" s="79"/>
      <c r="L17" s="79"/>
    </row>
    <row r="18" spans="1:12" ht="17" customHeight="1">
      <c r="C18" s="633"/>
      <c r="D18" s="552" t="s">
        <v>91</v>
      </c>
      <c r="E18" s="553"/>
      <c r="F18" s="553"/>
      <c r="G18" s="554" t="s">
        <v>6</v>
      </c>
      <c r="H18" s="634" t="s">
        <v>6</v>
      </c>
      <c r="I18" s="79"/>
      <c r="J18" s="79"/>
      <c r="K18" s="79"/>
      <c r="L18" s="79"/>
    </row>
    <row r="19" spans="1:12" ht="17" customHeight="1">
      <c r="C19" s="633"/>
      <c r="D19" s="552" t="s">
        <v>3735</v>
      </c>
      <c r="E19" s="553"/>
      <c r="F19" s="553"/>
      <c r="G19" s="554" t="s">
        <v>6</v>
      </c>
      <c r="H19" s="634" t="s">
        <v>6</v>
      </c>
      <c r="I19" s="79"/>
      <c r="J19" s="79"/>
      <c r="K19" s="79"/>
      <c r="L19" s="79"/>
    </row>
    <row r="20" spans="1:12" ht="17" customHeight="1">
      <c r="C20" s="633"/>
      <c r="D20" s="552" t="s">
        <v>92</v>
      </c>
      <c r="E20" s="553"/>
      <c r="F20" s="553"/>
      <c r="G20" s="554" t="s">
        <v>6</v>
      </c>
      <c r="H20" s="634" t="s">
        <v>6</v>
      </c>
      <c r="I20" s="79"/>
      <c r="J20" s="79"/>
      <c r="K20" s="79"/>
      <c r="L20" s="79"/>
    </row>
    <row r="21" spans="1:12">
      <c r="C21" s="633"/>
      <c r="F21" s="548"/>
      <c r="G21" s="635"/>
      <c r="H21" s="636"/>
      <c r="I21" s="79"/>
      <c r="J21" s="79"/>
      <c r="K21" s="79"/>
      <c r="L21" s="79"/>
    </row>
    <row r="22" spans="1:12" s="547" customFormat="1" ht="18" customHeight="1">
      <c r="A22" s="546"/>
      <c r="B22" s="546"/>
      <c r="C22" s="637" t="s">
        <v>93</v>
      </c>
      <c r="D22" s="638"/>
      <c r="E22" s="638"/>
      <c r="F22" s="638"/>
      <c r="G22" s="639"/>
      <c r="H22" s="640"/>
      <c r="I22" s="565"/>
      <c r="J22" s="565"/>
      <c r="K22" s="565"/>
      <c r="L22" s="565"/>
    </row>
    <row r="23" spans="1:12" ht="17.5" customHeight="1">
      <c r="A23" s="544"/>
      <c r="B23" s="544"/>
      <c r="C23" s="633"/>
      <c r="D23" s="554" t="s">
        <v>3724</v>
      </c>
      <c r="E23" s="554"/>
      <c r="F23" s="553"/>
      <c r="G23" s="554" t="s">
        <v>6</v>
      </c>
      <c r="H23" s="634" t="s">
        <v>6</v>
      </c>
      <c r="I23" s="79"/>
      <c r="J23" s="79"/>
      <c r="K23" s="79"/>
      <c r="L23" s="79"/>
    </row>
    <row r="24" spans="1:12" ht="17.5" customHeight="1">
      <c r="A24" s="544"/>
      <c r="B24" s="544"/>
      <c r="C24" s="633"/>
      <c r="D24" s="554" t="s">
        <v>3740</v>
      </c>
      <c r="E24" s="554"/>
      <c r="F24" s="553"/>
      <c r="G24" s="554" t="s">
        <v>6</v>
      </c>
      <c r="H24" s="634" t="s">
        <v>6</v>
      </c>
      <c r="I24" s="79"/>
      <c r="J24" s="79"/>
      <c r="K24" s="79"/>
      <c r="L24" s="79"/>
    </row>
    <row r="25" spans="1:12" ht="17.5" customHeight="1">
      <c r="C25" s="633"/>
      <c r="D25" s="553" t="s">
        <v>95</v>
      </c>
      <c r="E25" s="553"/>
      <c r="F25" s="553"/>
      <c r="G25" s="554" t="s">
        <v>6</v>
      </c>
      <c r="H25" s="634" t="s">
        <v>6</v>
      </c>
      <c r="I25" s="79"/>
      <c r="J25" s="79"/>
      <c r="K25" s="79"/>
      <c r="L25" s="79"/>
    </row>
    <row r="26" spans="1:12" ht="17.5" customHeight="1">
      <c r="C26" s="633"/>
      <c r="D26" s="553" t="s">
        <v>96</v>
      </c>
      <c r="E26" s="553"/>
      <c r="F26" s="553"/>
      <c r="G26" s="554" t="s">
        <v>6</v>
      </c>
      <c r="H26" s="634" t="s">
        <v>6</v>
      </c>
      <c r="I26" s="79"/>
      <c r="J26" s="79"/>
      <c r="K26" s="79"/>
      <c r="L26" s="79"/>
    </row>
    <row r="27" spans="1:12" ht="17.5" customHeight="1">
      <c r="C27" s="633"/>
      <c r="D27" s="553" t="s">
        <v>3726</v>
      </c>
      <c r="E27" s="553"/>
      <c r="F27" s="553"/>
      <c r="G27" s="554" t="s">
        <v>6</v>
      </c>
      <c r="H27" s="634" t="s">
        <v>6</v>
      </c>
      <c r="I27" s="79"/>
      <c r="J27" s="79"/>
      <c r="K27" s="79"/>
      <c r="L27" s="79"/>
    </row>
    <row r="28" spans="1:12" ht="17.5" customHeight="1">
      <c r="C28" s="633"/>
      <c r="D28" s="553" t="s">
        <v>98</v>
      </c>
      <c r="E28" s="553"/>
      <c r="F28" s="553"/>
      <c r="G28" s="554" t="s">
        <v>6</v>
      </c>
      <c r="H28" s="634" t="s">
        <v>6</v>
      </c>
      <c r="I28" s="79"/>
      <c r="J28" s="79"/>
      <c r="K28" s="79"/>
      <c r="L28" s="79"/>
    </row>
    <row r="29" spans="1:12" ht="17.5" customHeight="1">
      <c r="C29" s="633"/>
      <c r="D29" s="553" t="s">
        <v>99</v>
      </c>
      <c r="E29" s="553" t="s">
        <v>100</v>
      </c>
      <c r="F29" s="553"/>
      <c r="G29" s="554" t="s">
        <v>6</v>
      </c>
      <c r="H29" s="634" t="s">
        <v>6</v>
      </c>
      <c r="I29" s="79"/>
      <c r="J29" s="79"/>
      <c r="K29" s="79"/>
      <c r="L29" s="79"/>
    </row>
    <row r="30" spans="1:12" ht="17.5" customHeight="1">
      <c r="C30" s="633"/>
      <c r="D30" s="553"/>
      <c r="E30" s="549" t="s">
        <v>101</v>
      </c>
      <c r="F30" s="553"/>
      <c r="G30" s="554" t="s">
        <v>6</v>
      </c>
      <c r="H30" s="634" t="s">
        <v>6</v>
      </c>
      <c r="I30" s="79"/>
      <c r="J30" s="79"/>
      <c r="K30" s="79"/>
      <c r="L30" s="79"/>
    </row>
    <row r="31" spans="1:12" ht="17.5" customHeight="1">
      <c r="C31" s="633"/>
      <c r="D31" s="553"/>
      <c r="E31" s="549" t="s">
        <v>102</v>
      </c>
      <c r="F31" s="553"/>
      <c r="G31" s="554" t="s">
        <v>6</v>
      </c>
      <c r="H31" s="634" t="s">
        <v>6</v>
      </c>
      <c r="I31" s="79"/>
      <c r="J31" s="79"/>
      <c r="K31" s="79"/>
      <c r="L31" s="79"/>
    </row>
    <row r="32" spans="1:12" ht="17.5" customHeight="1">
      <c r="C32" s="633"/>
      <c r="D32" s="553"/>
      <c r="E32" s="549" t="s">
        <v>103</v>
      </c>
      <c r="F32" s="553"/>
      <c r="G32" s="554" t="s">
        <v>6</v>
      </c>
      <c r="H32" s="634" t="s">
        <v>6</v>
      </c>
      <c r="I32" s="79"/>
      <c r="J32" s="79"/>
      <c r="K32" s="79"/>
      <c r="L32" s="79"/>
    </row>
    <row r="33" spans="1:12" ht="17.5" customHeight="1">
      <c r="C33" s="633"/>
      <c r="D33" s="553" t="s">
        <v>104</v>
      </c>
      <c r="E33" s="553"/>
      <c r="F33" s="553"/>
      <c r="G33" s="554" t="s">
        <v>6</v>
      </c>
      <c r="H33" s="634" t="s">
        <v>6</v>
      </c>
      <c r="I33" s="79"/>
      <c r="J33" s="79"/>
      <c r="K33" s="79"/>
      <c r="L33" s="79"/>
    </row>
    <row r="34" spans="1:12" ht="17.5" customHeight="1">
      <c r="C34" s="633"/>
      <c r="D34" s="553" t="s">
        <v>105</v>
      </c>
      <c r="E34" s="553"/>
      <c r="F34" s="553"/>
      <c r="G34" s="554" t="s">
        <v>6</v>
      </c>
      <c r="H34" s="634" t="s">
        <v>6</v>
      </c>
      <c r="I34" s="79"/>
      <c r="J34" s="79"/>
      <c r="K34" s="79"/>
      <c r="L34" s="79"/>
    </row>
    <row r="35" spans="1:12" ht="17.5" customHeight="1">
      <c r="C35" s="633"/>
      <c r="D35" s="553" t="s">
        <v>106</v>
      </c>
      <c r="E35" s="553"/>
      <c r="F35" s="553"/>
      <c r="G35" s="554" t="s">
        <v>6</v>
      </c>
      <c r="H35" s="634" t="s">
        <v>6</v>
      </c>
      <c r="I35" s="79"/>
      <c r="J35" s="79"/>
      <c r="K35" s="79"/>
      <c r="L35" s="79"/>
    </row>
    <row r="36" spans="1:12" ht="17.5" customHeight="1">
      <c r="C36" s="633"/>
      <c r="D36" s="553" t="s">
        <v>107</v>
      </c>
      <c r="E36" s="553" t="s">
        <v>3734</v>
      </c>
      <c r="F36" s="553"/>
      <c r="G36" s="554" t="s">
        <v>6</v>
      </c>
      <c r="H36" s="634" t="s">
        <v>6</v>
      </c>
      <c r="I36" s="79"/>
      <c r="J36" s="79"/>
      <c r="K36" s="79"/>
      <c r="L36" s="79"/>
    </row>
    <row r="37" spans="1:12" ht="17.5" customHeight="1">
      <c r="C37" s="633"/>
      <c r="D37" s="553" t="s">
        <v>108</v>
      </c>
      <c r="E37" s="553" t="s">
        <v>3734</v>
      </c>
      <c r="F37" s="553"/>
      <c r="G37" s="554" t="s">
        <v>6</v>
      </c>
      <c r="H37" s="634" t="s">
        <v>6</v>
      </c>
      <c r="I37" s="79"/>
      <c r="J37" s="79"/>
      <c r="K37" s="79"/>
      <c r="L37" s="79"/>
    </row>
    <row r="38" spans="1:12" ht="17.5" customHeight="1">
      <c r="C38" s="633"/>
      <c r="D38" s="553" t="s">
        <v>3745</v>
      </c>
      <c r="E38" s="553"/>
      <c r="F38" s="553"/>
      <c r="G38" s="554" t="s">
        <v>6</v>
      </c>
      <c r="H38" s="634" t="s">
        <v>6</v>
      </c>
      <c r="I38" s="79"/>
      <c r="J38" s="79"/>
      <c r="K38" s="79"/>
      <c r="L38" s="79"/>
    </row>
    <row r="39" spans="1:12" ht="17.5" customHeight="1">
      <c r="C39" s="633"/>
      <c r="D39" s="553" t="s">
        <v>3746</v>
      </c>
      <c r="E39" s="553"/>
      <c r="F39" s="553"/>
      <c r="G39" s="554" t="s">
        <v>6</v>
      </c>
      <c r="H39" s="634" t="s">
        <v>6</v>
      </c>
    </row>
    <row r="40" spans="1:12">
      <c r="C40" s="633"/>
      <c r="F40" s="548"/>
      <c r="G40" s="635"/>
      <c r="H40" s="636"/>
    </row>
    <row r="41" spans="1:12" s="547" customFormat="1" ht="19.5" customHeight="1">
      <c r="A41" s="546"/>
      <c r="B41" s="546"/>
      <c r="C41" s="641" t="s">
        <v>109</v>
      </c>
      <c r="D41" s="642"/>
      <c r="E41" s="642"/>
      <c r="F41" s="642"/>
      <c r="G41" s="643"/>
      <c r="H41" s="644"/>
    </row>
    <row r="42" spans="1:12" ht="19.5" customHeight="1">
      <c r="C42" s="633"/>
      <c r="D42" s="553" t="s">
        <v>111</v>
      </c>
      <c r="E42" s="553" t="s">
        <v>3731</v>
      </c>
      <c r="F42" s="553"/>
      <c r="G42" s="554" t="s">
        <v>6</v>
      </c>
      <c r="H42" s="634" t="s">
        <v>6</v>
      </c>
    </row>
    <row r="43" spans="1:12" ht="19.5" customHeight="1">
      <c r="C43" s="633"/>
      <c r="D43" s="553"/>
      <c r="E43" s="553" t="s">
        <v>3730</v>
      </c>
      <c r="F43" s="553"/>
      <c r="G43" s="554" t="s">
        <v>6</v>
      </c>
      <c r="H43" s="634" t="s">
        <v>6</v>
      </c>
    </row>
    <row r="44" spans="1:12" ht="19.5" customHeight="1">
      <c r="C44" s="633"/>
      <c r="D44" s="553" t="s">
        <v>3732</v>
      </c>
      <c r="E44" s="553" t="s">
        <v>3731</v>
      </c>
      <c r="F44" s="553"/>
      <c r="G44" s="554" t="s">
        <v>6</v>
      </c>
      <c r="H44" s="634" t="s">
        <v>6</v>
      </c>
    </row>
    <row r="45" spans="1:12" ht="19.5" customHeight="1">
      <c r="C45" s="633"/>
      <c r="D45" s="553"/>
      <c r="E45" s="553" t="s">
        <v>3730</v>
      </c>
      <c r="F45" s="553"/>
      <c r="G45" s="554" t="s">
        <v>6</v>
      </c>
      <c r="H45" s="634" t="s">
        <v>6</v>
      </c>
    </row>
    <row r="46" spans="1:12" ht="19.5" customHeight="1">
      <c r="C46" s="633"/>
      <c r="D46" s="553" t="s">
        <v>3733</v>
      </c>
      <c r="E46" s="553" t="s">
        <v>3731</v>
      </c>
      <c r="F46" s="553"/>
      <c r="G46" s="554" t="s">
        <v>6</v>
      </c>
      <c r="H46" s="634" t="s">
        <v>6</v>
      </c>
    </row>
    <row r="47" spans="1:12" ht="19.5" customHeight="1">
      <c r="C47" s="633"/>
      <c r="D47" s="553"/>
      <c r="E47" s="553" t="s">
        <v>3730</v>
      </c>
      <c r="F47" s="553"/>
      <c r="G47" s="554" t="s">
        <v>6</v>
      </c>
      <c r="H47" s="634" t="s">
        <v>6</v>
      </c>
    </row>
    <row r="48" spans="1:12">
      <c r="C48" s="645"/>
      <c r="D48" s="646"/>
      <c r="E48" s="646"/>
      <c r="F48" s="646"/>
      <c r="G48" s="646"/>
      <c r="H48" s="647"/>
    </row>
    <row r="49" spans="3:8">
      <c r="C49" s="548"/>
      <c r="F49" s="548"/>
      <c r="G49" s="548"/>
      <c r="H49" s="548"/>
    </row>
  </sheetData>
  <protectedRanges>
    <protectedRange sqref="E32" name="範囲1_2_2_1"/>
  </protectedRanges>
  <mergeCells count="2">
    <mergeCell ref="C5:F5"/>
    <mergeCell ref="G6:H6"/>
  </mergeCells>
  <phoneticPr fontId="6"/>
  <dataValidations count="1">
    <dataValidation type="list" allowBlank="1" showInputMessage="1" showErrorMessage="1" sqref="G23:H39 G9:H20 G42:H47" xr:uid="{00000000-0002-0000-0600-000000000000}">
      <formula1>$G$2:$G$4</formula1>
    </dataValidation>
  </dataValidations>
  <printOptions horizontalCentered="1"/>
  <pageMargins left="0.70866141732283472" right="0.70866141732283472" top="0.74803149606299213" bottom="0.35433070866141736" header="0.31496062992125984" footer="0.31496062992125984"/>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sizeWithCells="1">
                  <from>
                    <xdr:col>3</xdr:col>
                    <xdr:colOff>0</xdr:colOff>
                    <xdr:row>36</xdr:row>
                    <xdr:rowOff>69850</xdr:rowOff>
                  </from>
                  <to>
                    <xdr:col>3</xdr:col>
                    <xdr:colOff>38100</xdr:colOff>
                    <xdr:row>36</xdr:row>
                    <xdr:rowOff>228600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sizeWithCells="1">
                  <from>
                    <xdr:col>3</xdr:col>
                    <xdr:colOff>0</xdr:colOff>
                    <xdr:row>40</xdr:row>
                    <xdr:rowOff>69850</xdr:rowOff>
                  </from>
                  <to>
                    <xdr:col>3</xdr:col>
                    <xdr:colOff>12700</xdr:colOff>
                    <xdr:row>40</xdr:row>
                    <xdr:rowOff>260350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sizeWithCells="1">
                  <from>
                    <xdr:col>3</xdr:col>
                    <xdr:colOff>0</xdr:colOff>
                    <xdr:row>16</xdr:row>
                    <xdr:rowOff>69850</xdr:rowOff>
                  </from>
                  <to>
                    <xdr:col>3</xdr:col>
                    <xdr:colOff>38100</xdr:colOff>
                    <xdr:row>16</xdr:row>
                    <xdr:rowOff>228600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sizeWithCells="1">
                  <from>
                    <xdr:col>4</xdr:col>
                    <xdr:colOff>0</xdr:colOff>
                    <xdr:row>29</xdr:row>
                    <xdr:rowOff>69850</xdr:rowOff>
                  </from>
                  <to>
                    <xdr:col>4</xdr:col>
                    <xdr:colOff>38100</xdr:colOff>
                    <xdr:row>29</xdr:row>
                    <xdr:rowOff>228600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sizeWithCells="1">
                  <from>
                    <xdr:col>4</xdr:col>
                    <xdr:colOff>0</xdr:colOff>
                    <xdr:row>31</xdr:row>
                    <xdr:rowOff>69850</xdr:rowOff>
                  </from>
                  <to>
                    <xdr:col>4</xdr:col>
                    <xdr:colOff>12700</xdr:colOff>
                    <xdr:row>31</xdr:row>
                    <xdr:rowOff>260350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sizeWithCells="1">
                  <from>
                    <xdr:col>3</xdr:col>
                    <xdr:colOff>0</xdr:colOff>
                    <xdr:row>16</xdr:row>
                    <xdr:rowOff>69850</xdr:rowOff>
                  </from>
                  <to>
                    <xdr:col>3</xdr:col>
                    <xdr:colOff>38100</xdr:colOff>
                    <xdr:row>16</xdr:row>
                    <xdr:rowOff>228600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sizeWithCells="1">
                  <from>
                    <xdr:col>3</xdr:col>
                    <xdr:colOff>0</xdr:colOff>
                    <xdr:row>15</xdr:row>
                    <xdr:rowOff>69850</xdr:rowOff>
                  </from>
                  <to>
                    <xdr:col>3</xdr:col>
                    <xdr:colOff>38100</xdr:colOff>
                    <xdr:row>15</xdr:row>
                    <xdr:rowOff>228600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sizeWithCells="1">
                  <from>
                    <xdr:col>3</xdr:col>
                    <xdr:colOff>0</xdr:colOff>
                    <xdr:row>15</xdr:row>
                    <xdr:rowOff>69850</xdr:rowOff>
                  </from>
                  <to>
                    <xdr:col>3</xdr:col>
                    <xdr:colOff>38100</xdr:colOff>
                    <xdr:row>15</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pageSetUpPr fitToPage="1"/>
  </sheetPr>
  <dimension ref="A1:K2183"/>
  <sheetViews>
    <sheetView showGridLines="0" view="pageBreakPreview" zoomScale="85" zoomScaleNormal="100" zoomScaleSheetLayoutView="85" workbookViewId="0">
      <selection activeCell="I5" sqref="I5"/>
    </sheetView>
  </sheetViews>
  <sheetFormatPr defaultColWidth="0" defaultRowHeight="16.5" zeroHeight="1"/>
  <cols>
    <col min="1" max="2" width="3" style="490" customWidth="1"/>
    <col min="3" max="3" width="8" style="490" customWidth="1"/>
    <col min="4" max="4" width="8" style="491" customWidth="1"/>
    <col min="5" max="5" width="8" style="492" customWidth="1"/>
    <col min="6" max="6" width="8" style="493" customWidth="1"/>
    <col min="7" max="7" width="64.26953125" style="490" customWidth="1"/>
    <col min="8" max="8" width="11.36328125" style="490" customWidth="1"/>
    <col min="9" max="9" width="8" style="490" customWidth="1"/>
    <col min="10" max="11" width="0" style="490" hidden="1" customWidth="1"/>
    <col min="12" max="16384" width="8" style="490" hidden="1"/>
  </cols>
  <sheetData>
    <row r="1" spans="1:8" ht="17">
      <c r="A1" s="489" t="s">
        <v>1356</v>
      </c>
    </row>
    <row r="2" spans="1:8"/>
    <row r="3" spans="1:8">
      <c r="C3" s="490" t="s">
        <v>1356</v>
      </c>
    </row>
    <row r="4" spans="1:8" ht="32.25" customHeight="1">
      <c r="C4" s="494" t="s">
        <v>1357</v>
      </c>
      <c r="D4" s="495"/>
      <c r="E4" s="496"/>
      <c r="F4" s="497"/>
      <c r="G4" s="498"/>
    </row>
    <row r="5" spans="1:8" ht="53.25" customHeight="1">
      <c r="C5" s="498"/>
      <c r="D5" s="494" t="s">
        <v>1358</v>
      </c>
      <c r="E5" s="499"/>
      <c r="F5" s="500"/>
      <c r="G5" s="494"/>
      <c r="H5" s="501"/>
    </row>
    <row r="6" spans="1:8"/>
    <row r="7" spans="1:8" ht="17" thickBot="1">
      <c r="C7" s="502" t="s">
        <v>1359</v>
      </c>
      <c r="F7" s="503"/>
      <c r="G7" s="504"/>
    </row>
    <row r="8" spans="1:8">
      <c r="D8" s="505"/>
      <c r="E8" s="506"/>
      <c r="F8" s="507"/>
      <c r="G8" s="508"/>
    </row>
    <row r="9" spans="1:8">
      <c r="D9" s="509" t="s">
        <v>1360</v>
      </c>
      <c r="E9" s="510">
        <v>1</v>
      </c>
      <c r="F9" s="511"/>
      <c r="G9" s="512" t="s">
        <v>1361</v>
      </c>
    </row>
    <row r="10" spans="1:8">
      <c r="F10" s="503">
        <v>10</v>
      </c>
      <c r="G10" s="504" t="s">
        <v>1362</v>
      </c>
    </row>
    <row r="11" spans="1:8">
      <c r="F11" s="503"/>
      <c r="G11" s="513" t="s">
        <v>1363</v>
      </c>
    </row>
    <row r="12" spans="1:8">
      <c r="F12" s="503"/>
      <c r="G12" s="513" t="s">
        <v>1364</v>
      </c>
    </row>
    <row r="13" spans="1:8">
      <c r="F13" s="503">
        <v>11</v>
      </c>
      <c r="G13" s="504" t="s">
        <v>1365</v>
      </c>
    </row>
    <row r="14" spans="1:8">
      <c r="F14" s="503"/>
      <c r="G14" s="513" t="s">
        <v>1366</v>
      </c>
    </row>
    <row r="15" spans="1:8">
      <c r="F15" s="503"/>
      <c r="G15" s="513" t="s">
        <v>1367</v>
      </c>
    </row>
    <row r="16" spans="1:8">
      <c r="F16" s="503"/>
      <c r="G16" s="513" t="s">
        <v>1368</v>
      </c>
    </row>
    <row r="17" spans="6:7">
      <c r="F17" s="503"/>
      <c r="G17" s="513" t="s">
        <v>1369</v>
      </c>
    </row>
    <row r="18" spans="6:7">
      <c r="F18" s="503"/>
      <c r="G18" s="513" t="s">
        <v>1370</v>
      </c>
    </row>
    <row r="19" spans="6:7">
      <c r="F19" s="503"/>
      <c r="G19" s="513" t="s">
        <v>1371</v>
      </c>
    </row>
    <row r="20" spans="6:7">
      <c r="F20" s="503"/>
      <c r="G20" s="513" t="s">
        <v>1372</v>
      </c>
    </row>
    <row r="21" spans="6:7">
      <c r="F21" s="503"/>
      <c r="G21" s="513" t="s">
        <v>1373</v>
      </c>
    </row>
    <row r="22" spans="6:7">
      <c r="F22" s="503">
        <v>12</v>
      </c>
      <c r="G22" s="504" t="s">
        <v>1374</v>
      </c>
    </row>
    <row r="23" spans="6:7">
      <c r="F23" s="503"/>
      <c r="G23" s="513" t="s">
        <v>1375</v>
      </c>
    </row>
    <row r="24" spans="6:7">
      <c r="F24" s="503"/>
      <c r="G24" s="513" t="s">
        <v>1376</v>
      </c>
    </row>
    <row r="25" spans="6:7">
      <c r="F25" s="503"/>
      <c r="G25" s="513" t="s">
        <v>1377</v>
      </c>
    </row>
    <row r="26" spans="6:7">
      <c r="F26" s="503"/>
      <c r="G26" s="513" t="s">
        <v>1378</v>
      </c>
    </row>
    <row r="27" spans="6:7">
      <c r="F27" s="503"/>
      <c r="G27" s="513" t="s">
        <v>1379</v>
      </c>
    </row>
    <row r="28" spans="6:7">
      <c r="F28" s="503"/>
      <c r="G28" s="513" t="s">
        <v>1380</v>
      </c>
    </row>
    <row r="29" spans="6:7">
      <c r="F29" s="503"/>
      <c r="G29" s="513" t="s">
        <v>1381</v>
      </c>
    </row>
    <row r="30" spans="6:7">
      <c r="F30" s="503">
        <v>13</v>
      </c>
      <c r="G30" s="504" t="s">
        <v>1382</v>
      </c>
    </row>
    <row r="31" spans="6:7">
      <c r="F31" s="503"/>
      <c r="G31" s="513" t="s">
        <v>1383</v>
      </c>
    </row>
    <row r="32" spans="6:7">
      <c r="F32" s="503"/>
      <c r="G32" s="513" t="s">
        <v>1384</v>
      </c>
    </row>
    <row r="33" spans="4:7">
      <c r="F33" s="503"/>
      <c r="G33" s="513" t="s">
        <v>1385</v>
      </c>
    </row>
    <row r="34" spans="4:7">
      <c r="F34" s="503"/>
      <c r="G34" s="513" t="s">
        <v>1386</v>
      </c>
    </row>
    <row r="35" spans="4:7">
      <c r="F35" s="503">
        <v>14</v>
      </c>
      <c r="G35" s="504" t="s">
        <v>1387</v>
      </c>
    </row>
    <row r="36" spans="4:7">
      <c r="F36" s="503"/>
      <c r="G36" s="513" t="s">
        <v>1388</v>
      </c>
    </row>
    <row r="37" spans="4:7">
      <c r="D37" s="509" t="s">
        <v>1389</v>
      </c>
      <c r="E37" s="510">
        <v>2</v>
      </c>
      <c r="F37" s="511"/>
      <c r="G37" s="512" t="s">
        <v>1390</v>
      </c>
    </row>
    <row r="38" spans="4:7">
      <c r="F38" s="503">
        <v>20</v>
      </c>
      <c r="G38" s="504" t="s">
        <v>1391</v>
      </c>
    </row>
    <row r="39" spans="4:7">
      <c r="F39" s="503"/>
      <c r="G39" s="513" t="s">
        <v>1392</v>
      </c>
    </row>
    <row r="40" spans="4:7">
      <c r="F40" s="503"/>
      <c r="G40" s="513" t="s">
        <v>1393</v>
      </c>
    </row>
    <row r="41" spans="4:7">
      <c r="F41" s="503">
        <v>21</v>
      </c>
      <c r="G41" s="504" t="s">
        <v>1394</v>
      </c>
    </row>
    <row r="42" spans="4:7">
      <c r="F42" s="503"/>
      <c r="G42" s="513" t="s">
        <v>1395</v>
      </c>
    </row>
    <row r="43" spans="4:7">
      <c r="F43" s="503">
        <v>22</v>
      </c>
      <c r="G43" s="504" t="s">
        <v>1396</v>
      </c>
    </row>
    <row r="44" spans="4:7">
      <c r="F44" s="503"/>
      <c r="G44" s="513" t="s">
        <v>1397</v>
      </c>
    </row>
    <row r="45" spans="4:7">
      <c r="F45" s="503">
        <v>23</v>
      </c>
      <c r="G45" s="504" t="s">
        <v>1398</v>
      </c>
    </row>
    <row r="46" spans="4:7">
      <c r="F46" s="503"/>
      <c r="G46" s="513" t="s">
        <v>1399</v>
      </c>
    </row>
    <row r="47" spans="4:7">
      <c r="F47" s="503"/>
      <c r="G47" s="513" t="s">
        <v>1400</v>
      </c>
    </row>
    <row r="48" spans="4:7">
      <c r="F48" s="503">
        <v>24</v>
      </c>
      <c r="G48" s="504" t="s">
        <v>1401</v>
      </c>
    </row>
    <row r="49" spans="3:7">
      <c r="F49" s="503"/>
      <c r="G49" s="513" t="s">
        <v>1402</v>
      </c>
    </row>
    <row r="50" spans="3:7">
      <c r="F50" s="503"/>
      <c r="G50" s="513" t="s">
        <v>1403</v>
      </c>
    </row>
    <row r="51" spans="3:7">
      <c r="F51" s="503"/>
      <c r="G51" s="513" t="s">
        <v>1404</v>
      </c>
    </row>
    <row r="52" spans="3:7">
      <c r="F52" s="503"/>
      <c r="G52" s="513" t="s">
        <v>1405</v>
      </c>
    </row>
    <row r="53" spans="3:7">
      <c r="F53" s="503">
        <v>29</v>
      </c>
      <c r="G53" s="504" t="s">
        <v>1406</v>
      </c>
    </row>
    <row r="54" spans="3:7">
      <c r="F54" s="503"/>
      <c r="G54" s="513" t="s">
        <v>1407</v>
      </c>
    </row>
    <row r="55" spans="3:7">
      <c r="F55" s="503"/>
      <c r="G55" s="504"/>
    </row>
    <row r="56" spans="3:7">
      <c r="F56" s="503"/>
      <c r="G56" s="504"/>
    </row>
    <row r="57" spans="3:7" ht="17" thickBot="1">
      <c r="C57" s="502" t="s">
        <v>1408</v>
      </c>
      <c r="F57" s="503"/>
      <c r="G57" s="504"/>
    </row>
    <row r="58" spans="3:7">
      <c r="D58" s="505"/>
      <c r="E58" s="506"/>
      <c r="F58" s="507"/>
      <c r="G58" s="508"/>
    </row>
    <row r="59" spans="3:7">
      <c r="D59" s="509" t="s">
        <v>1389</v>
      </c>
      <c r="E59" s="510">
        <v>3</v>
      </c>
      <c r="F59" s="511"/>
      <c r="G59" s="512" t="s">
        <v>1409</v>
      </c>
    </row>
    <row r="60" spans="3:7">
      <c r="F60" s="503">
        <v>30</v>
      </c>
      <c r="G60" s="504" t="s">
        <v>1410</v>
      </c>
    </row>
    <row r="61" spans="3:7">
      <c r="F61" s="503"/>
      <c r="G61" s="513" t="s">
        <v>1411</v>
      </c>
    </row>
    <row r="62" spans="3:7">
      <c r="F62" s="503"/>
      <c r="G62" s="513" t="s">
        <v>1412</v>
      </c>
    </row>
    <row r="63" spans="3:7">
      <c r="F63" s="503">
        <v>31</v>
      </c>
      <c r="G63" s="504" t="s">
        <v>1413</v>
      </c>
    </row>
    <row r="64" spans="3:7">
      <c r="F64" s="503"/>
      <c r="G64" s="513" t="s">
        <v>1414</v>
      </c>
    </row>
    <row r="65" spans="4:7">
      <c r="F65" s="503"/>
      <c r="G65" s="513" t="s">
        <v>1415</v>
      </c>
    </row>
    <row r="66" spans="4:7">
      <c r="F66" s="503"/>
      <c r="G66" s="513" t="s">
        <v>1416</v>
      </c>
    </row>
    <row r="67" spans="4:7">
      <c r="F67" s="503"/>
      <c r="G67" s="513" t="s">
        <v>1417</v>
      </c>
    </row>
    <row r="68" spans="4:7">
      <c r="F68" s="503"/>
      <c r="G68" s="513" t="s">
        <v>1418</v>
      </c>
    </row>
    <row r="69" spans="4:7">
      <c r="F69" s="503"/>
      <c r="G69" s="513" t="s">
        <v>1419</v>
      </c>
    </row>
    <row r="70" spans="4:7">
      <c r="F70" s="503"/>
      <c r="G70" s="513" t="s">
        <v>1420</v>
      </c>
    </row>
    <row r="71" spans="4:7">
      <c r="F71" s="503"/>
      <c r="G71" s="513" t="s">
        <v>1421</v>
      </c>
    </row>
    <row r="72" spans="4:7">
      <c r="F72" s="503"/>
      <c r="G72" s="513" t="s">
        <v>1422</v>
      </c>
    </row>
    <row r="73" spans="4:7">
      <c r="F73" s="503">
        <v>32</v>
      </c>
      <c r="G73" s="504" t="s">
        <v>1423</v>
      </c>
    </row>
    <row r="74" spans="4:7">
      <c r="F74" s="503"/>
      <c r="G74" s="513" t="s">
        <v>1424</v>
      </c>
    </row>
    <row r="75" spans="4:7">
      <c r="D75" s="509" t="s">
        <v>1389</v>
      </c>
      <c r="E75" s="510">
        <v>4</v>
      </c>
      <c r="F75" s="511"/>
      <c r="G75" s="512" t="s">
        <v>1425</v>
      </c>
    </row>
    <row r="76" spans="4:7">
      <c r="F76" s="503">
        <v>40</v>
      </c>
      <c r="G76" s="504" t="s">
        <v>1426</v>
      </c>
    </row>
    <row r="77" spans="4:7">
      <c r="F77" s="503"/>
      <c r="G77" s="513" t="s">
        <v>1427</v>
      </c>
    </row>
    <row r="78" spans="4:7">
      <c r="F78" s="503"/>
      <c r="G78" s="513" t="s">
        <v>1428</v>
      </c>
    </row>
    <row r="79" spans="4:7">
      <c r="F79" s="503">
        <v>41</v>
      </c>
      <c r="G79" s="504" t="s">
        <v>1429</v>
      </c>
    </row>
    <row r="80" spans="4:7">
      <c r="F80" s="503"/>
      <c r="G80" s="513" t="s">
        <v>1430</v>
      </c>
    </row>
    <row r="81" spans="3:7">
      <c r="F81" s="503"/>
      <c r="G81" s="513" t="s">
        <v>1431</v>
      </c>
    </row>
    <row r="82" spans="3:7">
      <c r="F82" s="503"/>
      <c r="G82" s="513" t="s">
        <v>1432</v>
      </c>
    </row>
    <row r="83" spans="3:7">
      <c r="F83" s="503"/>
      <c r="G83" s="513" t="s">
        <v>1433</v>
      </c>
    </row>
    <row r="84" spans="3:7">
      <c r="F84" s="503"/>
      <c r="G84" s="513" t="s">
        <v>1434</v>
      </c>
    </row>
    <row r="85" spans="3:7">
      <c r="F85" s="503"/>
      <c r="G85" s="513" t="s">
        <v>1435</v>
      </c>
    </row>
    <row r="86" spans="3:7">
      <c r="F86" s="503">
        <v>42</v>
      </c>
      <c r="G86" s="504" t="s">
        <v>1436</v>
      </c>
    </row>
    <row r="87" spans="3:7">
      <c r="F87" s="503"/>
      <c r="G87" s="513" t="s">
        <v>1437</v>
      </c>
    </row>
    <row r="88" spans="3:7">
      <c r="F88" s="503"/>
      <c r="G88" s="504"/>
    </row>
    <row r="89" spans="3:7">
      <c r="F89" s="503"/>
      <c r="G89" s="504"/>
    </row>
    <row r="90" spans="3:7" ht="17" thickBot="1">
      <c r="C90" s="502" t="s">
        <v>1438</v>
      </c>
      <c r="F90" s="503"/>
      <c r="G90" s="504"/>
    </row>
    <row r="91" spans="3:7">
      <c r="D91" s="505"/>
      <c r="E91" s="506"/>
      <c r="F91" s="507"/>
      <c r="G91" s="508"/>
    </row>
    <row r="92" spans="3:7">
      <c r="D92" s="509" t="s">
        <v>1389</v>
      </c>
      <c r="E92" s="510">
        <v>5</v>
      </c>
      <c r="F92" s="511"/>
      <c r="G92" s="512" t="s">
        <v>1439</v>
      </c>
    </row>
    <row r="93" spans="3:7">
      <c r="F93" s="503">
        <v>50</v>
      </c>
      <c r="G93" s="504" t="s">
        <v>1440</v>
      </c>
    </row>
    <row r="94" spans="3:7">
      <c r="F94" s="503"/>
      <c r="G94" s="513" t="s">
        <v>1441</v>
      </c>
    </row>
    <row r="95" spans="3:7">
      <c r="F95" s="503"/>
      <c r="G95" s="513" t="s">
        <v>1442</v>
      </c>
    </row>
    <row r="96" spans="3:7">
      <c r="F96" s="503">
        <v>51</v>
      </c>
      <c r="G96" s="504" t="s">
        <v>1443</v>
      </c>
    </row>
    <row r="97" spans="6:7">
      <c r="F97" s="503"/>
      <c r="G97" s="513" t="s">
        <v>1444</v>
      </c>
    </row>
    <row r="98" spans="6:7">
      <c r="F98" s="503"/>
      <c r="G98" s="513" t="s">
        <v>1445</v>
      </c>
    </row>
    <row r="99" spans="6:7">
      <c r="F99" s="503"/>
      <c r="G99" s="513" t="s">
        <v>1446</v>
      </c>
    </row>
    <row r="100" spans="6:7">
      <c r="F100" s="503"/>
      <c r="G100" s="513" t="s">
        <v>1447</v>
      </c>
    </row>
    <row r="101" spans="6:7">
      <c r="F101" s="503">
        <v>52</v>
      </c>
      <c r="G101" s="504" t="s">
        <v>1448</v>
      </c>
    </row>
    <row r="102" spans="6:7">
      <c r="F102" s="503"/>
      <c r="G102" s="513" t="s">
        <v>1449</v>
      </c>
    </row>
    <row r="103" spans="6:7">
      <c r="F103" s="503"/>
      <c r="G103" s="513" t="s">
        <v>1450</v>
      </c>
    </row>
    <row r="104" spans="6:7">
      <c r="F104" s="503">
        <v>53</v>
      </c>
      <c r="G104" s="504" t="s">
        <v>1451</v>
      </c>
    </row>
    <row r="105" spans="6:7">
      <c r="F105" s="503"/>
      <c r="G105" s="513" t="s">
        <v>1452</v>
      </c>
    </row>
    <row r="106" spans="6:7">
      <c r="F106" s="503"/>
      <c r="G106" s="513" t="s">
        <v>1453</v>
      </c>
    </row>
    <row r="107" spans="6:7">
      <c r="F107" s="503">
        <v>54</v>
      </c>
      <c r="G107" s="504" t="s">
        <v>1454</v>
      </c>
    </row>
    <row r="108" spans="6:7">
      <c r="F108" s="503"/>
      <c r="G108" s="513" t="s">
        <v>1455</v>
      </c>
    </row>
    <row r="109" spans="6:7">
      <c r="F109" s="503"/>
      <c r="G109" s="513" t="s">
        <v>1456</v>
      </c>
    </row>
    <row r="110" spans="6:7">
      <c r="F110" s="503"/>
      <c r="G110" s="513" t="s">
        <v>1457</v>
      </c>
    </row>
    <row r="111" spans="6:7">
      <c r="F111" s="503"/>
      <c r="G111" s="513" t="s">
        <v>1458</v>
      </c>
    </row>
    <row r="112" spans="6:7">
      <c r="F112" s="503"/>
      <c r="G112" s="513" t="s">
        <v>1459</v>
      </c>
    </row>
    <row r="113" spans="6:7">
      <c r="F113" s="503"/>
      <c r="G113" s="513" t="s">
        <v>1460</v>
      </c>
    </row>
    <row r="114" spans="6:7">
      <c r="F114" s="503"/>
      <c r="G114" s="513" t="s">
        <v>1461</v>
      </c>
    </row>
    <row r="115" spans="6:7">
      <c r="F115" s="503"/>
      <c r="G115" s="513" t="s">
        <v>1462</v>
      </c>
    </row>
    <row r="116" spans="6:7">
      <c r="F116" s="503"/>
      <c r="G116" s="513" t="s">
        <v>1463</v>
      </c>
    </row>
    <row r="117" spans="6:7">
      <c r="F117" s="503">
        <v>55</v>
      </c>
      <c r="G117" s="504" t="s">
        <v>1464</v>
      </c>
    </row>
    <row r="118" spans="6:7">
      <c r="F118" s="503"/>
      <c r="G118" s="513" t="s">
        <v>1465</v>
      </c>
    </row>
    <row r="119" spans="6:7">
      <c r="F119" s="503"/>
      <c r="G119" s="513" t="s">
        <v>1466</v>
      </c>
    </row>
    <row r="120" spans="6:7">
      <c r="F120" s="503"/>
      <c r="G120" s="513" t="s">
        <v>1467</v>
      </c>
    </row>
    <row r="121" spans="6:7">
      <c r="F121" s="503"/>
      <c r="G121" s="513" t="s">
        <v>1468</v>
      </c>
    </row>
    <row r="122" spans="6:7">
      <c r="F122" s="503"/>
      <c r="G122" s="513" t="s">
        <v>1469</v>
      </c>
    </row>
    <row r="123" spans="6:7">
      <c r="F123" s="503"/>
      <c r="G123" s="513" t="s">
        <v>1470</v>
      </c>
    </row>
    <row r="124" spans="6:7">
      <c r="F124" s="503"/>
      <c r="G124" s="513" t="s">
        <v>1471</v>
      </c>
    </row>
    <row r="125" spans="6:7">
      <c r="F125" s="503"/>
      <c r="G125" s="513" t="s">
        <v>1472</v>
      </c>
    </row>
    <row r="126" spans="6:7">
      <c r="F126" s="503">
        <v>59</v>
      </c>
      <c r="G126" s="504" t="s">
        <v>1473</v>
      </c>
    </row>
    <row r="127" spans="6:7">
      <c r="F127" s="503"/>
      <c r="G127" s="513" t="s">
        <v>1474</v>
      </c>
    </row>
    <row r="128" spans="6:7">
      <c r="F128" s="503"/>
      <c r="G128" s="513" t="s">
        <v>1475</v>
      </c>
    </row>
    <row r="129" spans="3:7">
      <c r="F129" s="503"/>
      <c r="G129" s="513" t="s">
        <v>1476</v>
      </c>
    </row>
    <row r="130" spans="3:7">
      <c r="F130" s="503"/>
      <c r="G130" s="513" t="s">
        <v>1477</v>
      </c>
    </row>
    <row r="131" spans="3:7">
      <c r="F131" s="503"/>
      <c r="G131" s="513" t="s">
        <v>1478</v>
      </c>
    </row>
    <row r="132" spans="3:7">
      <c r="F132" s="503"/>
      <c r="G132" s="504"/>
    </row>
    <row r="133" spans="3:7">
      <c r="F133" s="503"/>
      <c r="G133" s="504"/>
    </row>
    <row r="134" spans="3:7" ht="17" thickBot="1">
      <c r="C134" s="502" t="s">
        <v>1479</v>
      </c>
      <c r="F134" s="503"/>
      <c r="G134" s="504"/>
    </row>
    <row r="135" spans="3:7">
      <c r="D135" s="505"/>
      <c r="E135" s="506"/>
      <c r="F135" s="507"/>
      <c r="G135" s="508"/>
    </row>
    <row r="136" spans="3:7">
      <c r="D136" s="509" t="s">
        <v>1389</v>
      </c>
      <c r="E136" s="510">
        <v>6</v>
      </c>
      <c r="F136" s="511"/>
      <c r="G136" s="512" t="s">
        <v>1480</v>
      </c>
    </row>
    <row r="137" spans="3:7">
      <c r="F137" s="503">
        <v>60</v>
      </c>
      <c r="G137" s="504" t="s">
        <v>1481</v>
      </c>
    </row>
    <row r="138" spans="3:7">
      <c r="F138" s="503"/>
      <c r="G138" s="513" t="s">
        <v>1482</v>
      </c>
    </row>
    <row r="139" spans="3:7">
      <c r="F139" s="503"/>
      <c r="G139" s="513" t="s">
        <v>1483</v>
      </c>
    </row>
    <row r="140" spans="3:7">
      <c r="F140" s="503">
        <v>61</v>
      </c>
      <c r="G140" s="504" t="s">
        <v>1484</v>
      </c>
    </row>
    <row r="141" spans="3:7">
      <c r="F141" s="503"/>
      <c r="G141" s="513" t="s">
        <v>1485</v>
      </c>
    </row>
    <row r="142" spans="3:7">
      <c r="F142" s="503">
        <v>62</v>
      </c>
      <c r="G142" s="504" t="s">
        <v>1486</v>
      </c>
    </row>
    <row r="143" spans="3:7">
      <c r="F143" s="503"/>
      <c r="G143" s="513" t="s">
        <v>1487</v>
      </c>
    </row>
    <row r="144" spans="3:7">
      <c r="F144" s="503"/>
      <c r="G144" s="513" t="s">
        <v>1488</v>
      </c>
    </row>
    <row r="145" spans="4:7">
      <c r="F145" s="503"/>
      <c r="G145" s="513" t="s">
        <v>1489</v>
      </c>
    </row>
    <row r="146" spans="4:7">
      <c r="F146" s="503">
        <v>63</v>
      </c>
      <c r="G146" s="504" t="s">
        <v>1490</v>
      </c>
    </row>
    <row r="147" spans="4:7">
      <c r="F147" s="503"/>
      <c r="G147" s="513" t="s">
        <v>1491</v>
      </c>
    </row>
    <row r="148" spans="4:7">
      <c r="F148" s="503">
        <v>64</v>
      </c>
      <c r="G148" s="504" t="s">
        <v>1492</v>
      </c>
    </row>
    <row r="149" spans="4:7">
      <c r="F149" s="503"/>
      <c r="G149" s="513" t="s">
        <v>1493</v>
      </c>
    </row>
    <row r="150" spans="4:7">
      <c r="F150" s="503">
        <v>65</v>
      </c>
      <c r="G150" s="504" t="s">
        <v>1494</v>
      </c>
    </row>
    <row r="151" spans="4:7">
      <c r="F151" s="503"/>
      <c r="G151" s="513" t="s">
        <v>1495</v>
      </c>
    </row>
    <row r="152" spans="4:7">
      <c r="F152" s="503">
        <v>66</v>
      </c>
      <c r="G152" s="504" t="s">
        <v>1496</v>
      </c>
    </row>
    <row r="153" spans="4:7">
      <c r="F153" s="503"/>
      <c r="G153" s="513" t="s">
        <v>1497</v>
      </c>
    </row>
    <row r="154" spans="4:7">
      <c r="D154" s="509" t="s">
        <v>1389</v>
      </c>
      <c r="E154" s="510">
        <v>7</v>
      </c>
      <c r="F154" s="511"/>
      <c r="G154" s="512" t="s">
        <v>1498</v>
      </c>
    </row>
    <row r="155" spans="4:7">
      <c r="F155" s="503">
        <v>70</v>
      </c>
      <c r="G155" s="504" t="s">
        <v>1499</v>
      </c>
    </row>
    <row r="156" spans="4:7">
      <c r="F156" s="503"/>
      <c r="G156" s="513" t="s">
        <v>1500</v>
      </c>
    </row>
    <row r="157" spans="4:7">
      <c r="F157" s="503"/>
      <c r="G157" s="513" t="s">
        <v>1501</v>
      </c>
    </row>
    <row r="158" spans="4:7">
      <c r="F158" s="503">
        <v>71</v>
      </c>
      <c r="G158" s="504" t="s">
        <v>1502</v>
      </c>
    </row>
    <row r="159" spans="4:7">
      <c r="F159" s="503"/>
      <c r="G159" s="513" t="s">
        <v>1503</v>
      </c>
    </row>
    <row r="160" spans="4:7">
      <c r="F160" s="503"/>
      <c r="G160" s="513" t="s">
        <v>1504</v>
      </c>
    </row>
    <row r="161" spans="6:7">
      <c r="F161" s="503">
        <v>72</v>
      </c>
      <c r="G161" s="504" t="s">
        <v>1505</v>
      </c>
    </row>
    <row r="162" spans="6:7">
      <c r="F162" s="503"/>
      <c r="G162" s="513" t="s">
        <v>1506</v>
      </c>
    </row>
    <row r="163" spans="6:7">
      <c r="F163" s="503"/>
      <c r="G163" s="513" t="s">
        <v>1507</v>
      </c>
    </row>
    <row r="164" spans="6:7">
      <c r="F164" s="503"/>
      <c r="G164" s="513" t="s">
        <v>1508</v>
      </c>
    </row>
    <row r="165" spans="6:7">
      <c r="F165" s="503">
        <v>73</v>
      </c>
      <c r="G165" s="504" t="s">
        <v>1509</v>
      </c>
    </row>
    <row r="166" spans="6:7">
      <c r="F166" s="503"/>
      <c r="G166" s="513" t="s">
        <v>1510</v>
      </c>
    </row>
    <row r="167" spans="6:7">
      <c r="F167" s="503"/>
      <c r="G167" s="513" t="s">
        <v>1511</v>
      </c>
    </row>
    <row r="168" spans="6:7">
      <c r="F168" s="503">
        <v>74</v>
      </c>
      <c r="G168" s="504" t="s">
        <v>1512</v>
      </c>
    </row>
    <row r="169" spans="6:7">
      <c r="F169" s="503"/>
      <c r="G169" s="513" t="s">
        <v>1513</v>
      </c>
    </row>
    <row r="170" spans="6:7">
      <c r="F170" s="503"/>
      <c r="G170" s="513" t="s">
        <v>1514</v>
      </c>
    </row>
    <row r="171" spans="6:7">
      <c r="F171" s="503"/>
      <c r="G171" s="513" t="s">
        <v>1515</v>
      </c>
    </row>
    <row r="172" spans="6:7">
      <c r="F172" s="503"/>
      <c r="G172" s="513" t="s">
        <v>1516</v>
      </c>
    </row>
    <row r="173" spans="6:7">
      <c r="F173" s="503">
        <v>75</v>
      </c>
      <c r="G173" s="504" t="s">
        <v>1517</v>
      </c>
    </row>
    <row r="174" spans="6:7">
      <c r="F174" s="503"/>
      <c r="G174" s="513" t="s">
        <v>1518</v>
      </c>
    </row>
    <row r="175" spans="6:7">
      <c r="F175" s="503">
        <v>76</v>
      </c>
      <c r="G175" s="504" t="s">
        <v>1519</v>
      </c>
    </row>
    <row r="176" spans="6:7">
      <c r="F176" s="503"/>
      <c r="G176" s="513" t="s">
        <v>1520</v>
      </c>
    </row>
    <row r="177" spans="6:7">
      <c r="F177" s="503"/>
      <c r="G177" s="513" t="s">
        <v>1521</v>
      </c>
    </row>
    <row r="178" spans="6:7">
      <c r="F178" s="503"/>
      <c r="G178" s="513" t="s">
        <v>1522</v>
      </c>
    </row>
    <row r="179" spans="6:7">
      <c r="F179" s="503">
        <v>77</v>
      </c>
      <c r="G179" s="504" t="s">
        <v>1523</v>
      </c>
    </row>
    <row r="180" spans="6:7">
      <c r="F180" s="503"/>
      <c r="G180" s="513" t="s">
        <v>1524</v>
      </c>
    </row>
    <row r="181" spans="6:7">
      <c r="F181" s="503"/>
      <c r="G181" s="513" t="s">
        <v>1525</v>
      </c>
    </row>
    <row r="182" spans="6:7">
      <c r="F182" s="503">
        <v>78</v>
      </c>
      <c r="G182" s="504" t="s">
        <v>1526</v>
      </c>
    </row>
    <row r="183" spans="6:7">
      <c r="F183" s="503"/>
      <c r="G183" s="513" t="s">
        <v>1527</v>
      </c>
    </row>
    <row r="184" spans="6:7">
      <c r="F184" s="503"/>
      <c r="G184" s="513" t="s">
        <v>1528</v>
      </c>
    </row>
    <row r="185" spans="6:7">
      <c r="F185" s="503">
        <v>79</v>
      </c>
      <c r="G185" s="504" t="s">
        <v>1529</v>
      </c>
    </row>
    <row r="186" spans="6:7">
      <c r="F186" s="503"/>
      <c r="G186" s="513" t="s">
        <v>1530</v>
      </c>
    </row>
    <row r="187" spans="6:7">
      <c r="F187" s="503"/>
      <c r="G187" s="513" t="s">
        <v>1531</v>
      </c>
    </row>
    <row r="188" spans="6:7">
      <c r="F188" s="503"/>
      <c r="G188" s="513" t="s">
        <v>1532</v>
      </c>
    </row>
    <row r="189" spans="6:7">
      <c r="F189" s="503"/>
      <c r="G189" s="513" t="s">
        <v>1533</v>
      </c>
    </row>
    <row r="190" spans="6:7">
      <c r="F190" s="503"/>
      <c r="G190" s="513" t="s">
        <v>1534</v>
      </c>
    </row>
    <row r="191" spans="6:7">
      <c r="F191" s="503"/>
      <c r="G191" s="513" t="s">
        <v>1535</v>
      </c>
    </row>
    <row r="192" spans="6:7">
      <c r="F192" s="503"/>
      <c r="G192" s="513" t="s">
        <v>1536</v>
      </c>
    </row>
    <row r="193" spans="4:7">
      <c r="D193" s="509" t="s">
        <v>1389</v>
      </c>
      <c r="E193" s="510">
        <v>8</v>
      </c>
      <c r="F193" s="511"/>
      <c r="G193" s="512" t="s">
        <v>1537</v>
      </c>
    </row>
    <row r="194" spans="4:7">
      <c r="F194" s="503">
        <v>80</v>
      </c>
      <c r="G194" s="504" t="s">
        <v>1538</v>
      </c>
    </row>
    <row r="195" spans="4:7">
      <c r="F195" s="503"/>
      <c r="G195" s="513" t="s">
        <v>1539</v>
      </c>
    </row>
    <row r="196" spans="4:7">
      <c r="F196" s="503"/>
      <c r="G196" s="513" t="s">
        <v>1540</v>
      </c>
    </row>
    <row r="197" spans="4:7">
      <c r="F197" s="503">
        <v>81</v>
      </c>
      <c r="G197" s="504" t="s">
        <v>1541</v>
      </c>
    </row>
    <row r="198" spans="4:7">
      <c r="F198" s="503"/>
      <c r="G198" s="513" t="s">
        <v>1542</v>
      </c>
    </row>
    <row r="199" spans="4:7">
      <c r="F199" s="503"/>
      <c r="G199" s="513" t="s">
        <v>1543</v>
      </c>
    </row>
    <row r="200" spans="4:7">
      <c r="F200" s="503">
        <v>82</v>
      </c>
      <c r="G200" s="504" t="s">
        <v>1544</v>
      </c>
    </row>
    <row r="201" spans="4:7">
      <c r="F201" s="503"/>
      <c r="G201" s="513" t="s">
        <v>1545</v>
      </c>
    </row>
    <row r="202" spans="4:7">
      <c r="F202" s="503"/>
      <c r="G202" s="513" t="s">
        <v>1546</v>
      </c>
    </row>
    <row r="203" spans="4:7">
      <c r="F203" s="503"/>
      <c r="G203" s="513" t="s">
        <v>1547</v>
      </c>
    </row>
    <row r="204" spans="4:7">
      <c r="F204" s="503">
        <v>83</v>
      </c>
      <c r="G204" s="504" t="s">
        <v>1548</v>
      </c>
    </row>
    <row r="205" spans="4:7">
      <c r="F205" s="503"/>
      <c r="G205" s="513" t="s">
        <v>1549</v>
      </c>
    </row>
    <row r="206" spans="4:7">
      <c r="F206" s="503"/>
      <c r="G206" s="513" t="s">
        <v>1550</v>
      </c>
    </row>
    <row r="207" spans="4:7">
      <c r="F207" s="503"/>
      <c r="G207" s="513" t="s">
        <v>1551</v>
      </c>
    </row>
    <row r="208" spans="4:7">
      <c r="F208" s="503"/>
      <c r="G208" s="513" t="s">
        <v>1552</v>
      </c>
    </row>
    <row r="209" spans="3:7">
      <c r="F209" s="503">
        <v>84</v>
      </c>
      <c r="G209" s="504" t="s">
        <v>1553</v>
      </c>
    </row>
    <row r="210" spans="3:7">
      <c r="F210" s="503"/>
      <c r="G210" s="513" t="s">
        <v>1554</v>
      </c>
    </row>
    <row r="211" spans="3:7">
      <c r="F211" s="503"/>
      <c r="G211" s="513" t="s">
        <v>1555</v>
      </c>
    </row>
    <row r="212" spans="3:7">
      <c r="F212" s="503">
        <v>89</v>
      </c>
      <c r="G212" s="504" t="s">
        <v>1556</v>
      </c>
    </row>
    <row r="213" spans="3:7">
      <c r="F213" s="503"/>
      <c r="G213" s="513" t="s">
        <v>1557</v>
      </c>
    </row>
    <row r="214" spans="3:7">
      <c r="F214" s="503"/>
      <c r="G214" s="513" t="s">
        <v>1558</v>
      </c>
    </row>
    <row r="215" spans="3:7">
      <c r="F215" s="503"/>
      <c r="G215" s="513" t="s">
        <v>1559</v>
      </c>
    </row>
    <row r="216" spans="3:7">
      <c r="F216" s="503"/>
      <c r="G216" s="513" t="s">
        <v>1560</v>
      </c>
    </row>
    <row r="217" spans="3:7">
      <c r="F217" s="503"/>
      <c r="G217" s="504"/>
    </row>
    <row r="218" spans="3:7">
      <c r="F218" s="503"/>
      <c r="G218" s="504"/>
    </row>
    <row r="219" spans="3:7" ht="17" thickBot="1">
      <c r="C219" s="514" t="s">
        <v>1561</v>
      </c>
    </row>
    <row r="220" spans="3:7">
      <c r="D220" s="505" t="s">
        <v>1562</v>
      </c>
      <c r="E220" s="506"/>
      <c r="F220" s="507"/>
      <c r="G220" s="508"/>
    </row>
    <row r="221" spans="3:7">
      <c r="D221" s="509" t="s">
        <v>1389</v>
      </c>
      <c r="E221" s="510">
        <v>9</v>
      </c>
      <c r="F221" s="515"/>
      <c r="G221" s="512" t="s">
        <v>1563</v>
      </c>
    </row>
    <row r="222" spans="3:7">
      <c r="D222" s="516"/>
      <c r="E222" s="517"/>
      <c r="F222" s="503">
        <v>90</v>
      </c>
      <c r="G222" s="504" t="s">
        <v>1564</v>
      </c>
    </row>
    <row r="223" spans="3:7">
      <c r="D223" s="516"/>
      <c r="E223" s="517"/>
      <c r="F223" s="503"/>
      <c r="G223" s="513" t="s">
        <v>1565</v>
      </c>
    </row>
    <row r="224" spans="3:7">
      <c r="D224" s="516"/>
      <c r="E224" s="517"/>
      <c r="F224" s="503"/>
      <c r="G224" s="513" t="s">
        <v>1566</v>
      </c>
    </row>
    <row r="225" spans="4:7">
      <c r="D225" s="516"/>
      <c r="E225" s="517"/>
      <c r="F225" s="503">
        <v>91</v>
      </c>
      <c r="G225" s="504" t="s">
        <v>1567</v>
      </c>
    </row>
    <row r="226" spans="4:7">
      <c r="D226" s="516"/>
      <c r="E226" s="517"/>
      <c r="F226" s="503"/>
      <c r="G226" s="513" t="s">
        <v>1568</v>
      </c>
    </row>
    <row r="227" spans="4:7">
      <c r="D227" s="516"/>
      <c r="E227" s="517"/>
      <c r="F227" s="503"/>
      <c r="G227" s="513" t="s">
        <v>1569</v>
      </c>
    </row>
    <row r="228" spans="4:7">
      <c r="D228" s="516"/>
      <c r="E228" s="517"/>
      <c r="F228" s="503"/>
      <c r="G228" s="513" t="s">
        <v>1570</v>
      </c>
    </row>
    <row r="229" spans="4:7">
      <c r="D229" s="516"/>
      <c r="E229" s="517"/>
      <c r="F229" s="503"/>
      <c r="G229" s="513" t="s">
        <v>1571</v>
      </c>
    </row>
    <row r="230" spans="4:7">
      <c r="D230" s="516"/>
      <c r="E230" s="517"/>
      <c r="F230" s="503"/>
      <c r="G230" s="513" t="s">
        <v>1572</v>
      </c>
    </row>
    <row r="231" spans="4:7">
      <c r="D231" s="516"/>
      <c r="E231" s="517"/>
      <c r="F231" s="503">
        <v>92</v>
      </c>
      <c r="G231" s="504" t="s">
        <v>1573</v>
      </c>
    </row>
    <row r="232" spans="4:7">
      <c r="D232" s="516"/>
      <c r="E232" s="517"/>
      <c r="F232" s="503"/>
      <c r="G232" s="513" t="s">
        <v>1574</v>
      </c>
    </row>
    <row r="233" spans="4:7">
      <c r="D233" s="516"/>
      <c r="E233" s="517"/>
      <c r="F233" s="503"/>
      <c r="G233" s="513" t="s">
        <v>1575</v>
      </c>
    </row>
    <row r="234" spans="4:7">
      <c r="D234" s="516"/>
      <c r="E234" s="517"/>
      <c r="F234" s="503"/>
      <c r="G234" s="513" t="s">
        <v>1576</v>
      </c>
    </row>
    <row r="235" spans="4:7">
      <c r="D235" s="516"/>
      <c r="E235" s="517"/>
      <c r="F235" s="503"/>
      <c r="G235" s="513" t="s">
        <v>1577</v>
      </c>
    </row>
    <row r="236" spans="4:7">
      <c r="D236" s="516"/>
      <c r="E236" s="517"/>
      <c r="F236" s="503"/>
      <c r="G236" s="513" t="s">
        <v>1578</v>
      </c>
    </row>
    <row r="237" spans="4:7">
      <c r="D237" s="516"/>
      <c r="E237" s="517"/>
      <c r="F237" s="503"/>
      <c r="G237" s="513" t="s">
        <v>1579</v>
      </c>
    </row>
    <row r="238" spans="4:7">
      <c r="D238" s="516"/>
      <c r="E238" s="517"/>
      <c r="F238" s="503"/>
      <c r="G238" s="513" t="s">
        <v>1580</v>
      </c>
    </row>
    <row r="239" spans="4:7">
      <c r="D239" s="516"/>
      <c r="E239" s="517"/>
      <c r="F239" s="503">
        <v>93</v>
      </c>
      <c r="G239" s="504" t="s">
        <v>1581</v>
      </c>
    </row>
    <row r="240" spans="4:7">
      <c r="D240" s="516"/>
      <c r="E240" s="517"/>
      <c r="F240" s="503"/>
      <c r="G240" s="513" t="s">
        <v>1582</v>
      </c>
    </row>
    <row r="241" spans="4:7">
      <c r="D241" s="516"/>
      <c r="E241" s="517"/>
      <c r="F241" s="503"/>
      <c r="G241" s="513" t="s">
        <v>1583</v>
      </c>
    </row>
    <row r="242" spans="4:7">
      <c r="D242" s="516"/>
      <c r="E242" s="517"/>
      <c r="F242" s="503">
        <v>94</v>
      </c>
      <c r="G242" s="504" t="s">
        <v>1584</v>
      </c>
    </row>
    <row r="243" spans="4:7">
      <c r="D243" s="516"/>
      <c r="E243" s="517"/>
      <c r="F243" s="503"/>
      <c r="G243" s="513" t="s">
        <v>1585</v>
      </c>
    </row>
    <row r="244" spans="4:7">
      <c r="D244" s="516"/>
      <c r="E244" s="517"/>
      <c r="F244" s="503"/>
      <c r="G244" s="513" t="s">
        <v>1586</v>
      </c>
    </row>
    <row r="245" spans="4:7">
      <c r="D245" s="516"/>
      <c r="E245" s="517"/>
      <c r="F245" s="503"/>
      <c r="G245" s="513" t="s">
        <v>1587</v>
      </c>
    </row>
    <row r="246" spans="4:7">
      <c r="D246" s="516"/>
      <c r="E246" s="517"/>
      <c r="F246" s="503"/>
      <c r="G246" s="513" t="s">
        <v>1588</v>
      </c>
    </row>
    <row r="247" spans="4:7">
      <c r="D247" s="516"/>
      <c r="E247" s="517"/>
      <c r="F247" s="503"/>
      <c r="G247" s="513" t="s">
        <v>1589</v>
      </c>
    </row>
    <row r="248" spans="4:7">
      <c r="D248" s="516"/>
      <c r="E248" s="517"/>
      <c r="F248" s="503">
        <v>95</v>
      </c>
      <c r="G248" s="504" t="s">
        <v>1590</v>
      </c>
    </row>
    <row r="249" spans="4:7">
      <c r="D249" s="516"/>
      <c r="E249" s="517"/>
      <c r="F249" s="503"/>
      <c r="G249" s="513" t="s">
        <v>1591</v>
      </c>
    </row>
    <row r="250" spans="4:7">
      <c r="D250" s="516"/>
      <c r="E250" s="517"/>
      <c r="F250" s="503"/>
      <c r="G250" s="513" t="s">
        <v>1592</v>
      </c>
    </row>
    <row r="251" spans="4:7">
      <c r="D251" s="516"/>
      <c r="E251" s="517"/>
      <c r="F251" s="503"/>
      <c r="G251" s="513" t="s">
        <v>1593</v>
      </c>
    </row>
    <row r="252" spans="4:7">
      <c r="D252" s="516"/>
      <c r="E252" s="517"/>
      <c r="F252" s="503">
        <v>96</v>
      </c>
      <c r="G252" s="504" t="s">
        <v>1594</v>
      </c>
    </row>
    <row r="253" spans="4:7">
      <c r="D253" s="516"/>
      <c r="E253" s="517"/>
      <c r="F253" s="503"/>
      <c r="G253" s="513" t="s">
        <v>1595</v>
      </c>
    </row>
    <row r="254" spans="4:7">
      <c r="D254" s="516"/>
      <c r="E254" s="517"/>
      <c r="F254" s="503"/>
      <c r="G254" s="513" t="s">
        <v>1596</v>
      </c>
    </row>
    <row r="255" spans="4:7">
      <c r="D255" s="516"/>
      <c r="E255" s="517"/>
      <c r="F255" s="503"/>
      <c r="G255" s="513" t="s">
        <v>1597</v>
      </c>
    </row>
    <row r="256" spans="4:7">
      <c r="D256" s="516"/>
      <c r="E256" s="517"/>
      <c r="F256" s="503">
        <v>97</v>
      </c>
      <c r="G256" s="504" t="s">
        <v>1598</v>
      </c>
    </row>
    <row r="257" spans="4:7">
      <c r="D257" s="516"/>
      <c r="E257" s="517"/>
      <c r="F257" s="503"/>
      <c r="G257" s="513" t="s">
        <v>1599</v>
      </c>
    </row>
    <row r="258" spans="4:7">
      <c r="D258" s="516"/>
      <c r="E258" s="517"/>
      <c r="F258" s="503"/>
      <c r="G258" s="513" t="s">
        <v>1600</v>
      </c>
    </row>
    <row r="259" spans="4:7">
      <c r="D259" s="516"/>
      <c r="E259" s="517"/>
      <c r="F259" s="503"/>
      <c r="G259" s="513" t="s">
        <v>1601</v>
      </c>
    </row>
    <row r="260" spans="4:7">
      <c r="D260" s="516"/>
      <c r="E260" s="517"/>
      <c r="F260" s="503"/>
      <c r="G260" s="513" t="s">
        <v>1602</v>
      </c>
    </row>
    <row r="261" spans="4:7">
      <c r="D261" s="516"/>
      <c r="E261" s="517"/>
      <c r="F261" s="503"/>
      <c r="G261" s="513" t="s">
        <v>1603</v>
      </c>
    </row>
    <row r="262" spans="4:7">
      <c r="D262" s="516"/>
      <c r="E262" s="517"/>
      <c r="F262" s="503">
        <v>98</v>
      </c>
      <c r="G262" s="504" t="s">
        <v>1604</v>
      </c>
    </row>
    <row r="263" spans="4:7">
      <c r="D263" s="516"/>
      <c r="E263" s="517"/>
      <c r="F263" s="503"/>
      <c r="G263" s="513" t="s">
        <v>1605</v>
      </c>
    </row>
    <row r="264" spans="4:7">
      <c r="D264" s="516"/>
      <c r="E264" s="517"/>
      <c r="F264" s="503"/>
      <c r="G264" s="513" t="s">
        <v>1606</v>
      </c>
    </row>
    <row r="265" spans="4:7">
      <c r="D265" s="516"/>
      <c r="E265" s="517"/>
      <c r="F265" s="503">
        <v>99</v>
      </c>
      <c r="G265" s="504" t="s">
        <v>1607</v>
      </c>
    </row>
    <row r="266" spans="4:7">
      <c r="D266" s="516"/>
      <c r="E266" s="517"/>
      <c r="F266" s="503"/>
      <c r="G266" s="513" t="s">
        <v>1608</v>
      </c>
    </row>
    <row r="267" spans="4:7">
      <c r="D267" s="516"/>
      <c r="E267" s="517"/>
      <c r="F267" s="503"/>
      <c r="G267" s="513" t="s">
        <v>1609</v>
      </c>
    </row>
    <row r="268" spans="4:7">
      <c r="D268" s="516"/>
      <c r="E268" s="517"/>
      <c r="F268" s="503"/>
      <c r="G268" s="513" t="s">
        <v>1610</v>
      </c>
    </row>
    <row r="269" spans="4:7">
      <c r="D269" s="516"/>
      <c r="E269" s="517"/>
      <c r="F269" s="503"/>
      <c r="G269" s="513" t="s">
        <v>1611</v>
      </c>
    </row>
    <row r="270" spans="4:7">
      <c r="D270" s="516"/>
      <c r="E270" s="517"/>
      <c r="F270" s="503"/>
      <c r="G270" s="513" t="s">
        <v>1612</v>
      </c>
    </row>
    <row r="271" spans="4:7">
      <c r="D271" s="516"/>
      <c r="E271" s="517"/>
      <c r="F271" s="503"/>
      <c r="G271" s="513" t="s">
        <v>1613</v>
      </c>
    </row>
    <row r="272" spans="4:7">
      <c r="D272" s="516"/>
      <c r="E272" s="517"/>
      <c r="F272" s="503"/>
      <c r="G272" s="513" t="s">
        <v>1614</v>
      </c>
    </row>
    <row r="273" spans="4:7">
      <c r="D273" s="516"/>
      <c r="E273" s="517"/>
      <c r="F273" s="503"/>
      <c r="G273" s="513" t="s">
        <v>1615</v>
      </c>
    </row>
    <row r="274" spans="4:7">
      <c r="D274" s="516"/>
      <c r="E274" s="517"/>
      <c r="F274" s="503"/>
      <c r="G274" s="513" t="s">
        <v>1616</v>
      </c>
    </row>
    <row r="275" spans="4:7">
      <c r="D275" s="509" t="s">
        <v>1389</v>
      </c>
      <c r="E275" s="510">
        <v>10</v>
      </c>
      <c r="F275" s="511"/>
      <c r="G275" s="512" t="s">
        <v>1617</v>
      </c>
    </row>
    <row r="276" spans="4:7">
      <c r="D276" s="516"/>
      <c r="E276" s="517"/>
      <c r="F276" s="503">
        <v>100</v>
      </c>
      <c r="G276" s="504" t="s">
        <v>1618</v>
      </c>
    </row>
    <row r="277" spans="4:7">
      <c r="D277" s="516"/>
      <c r="E277" s="517"/>
      <c r="F277" s="503"/>
      <c r="G277" s="513" t="s">
        <v>1619</v>
      </c>
    </row>
    <row r="278" spans="4:7">
      <c r="D278" s="516"/>
      <c r="E278" s="517"/>
      <c r="F278" s="503"/>
      <c r="G278" s="513" t="s">
        <v>1620</v>
      </c>
    </row>
    <row r="279" spans="4:7">
      <c r="D279" s="516"/>
      <c r="E279" s="517"/>
      <c r="F279" s="503">
        <v>101</v>
      </c>
      <c r="G279" s="504" t="s">
        <v>1621</v>
      </c>
    </row>
    <row r="280" spans="4:7">
      <c r="D280" s="516"/>
      <c r="E280" s="517"/>
      <c r="F280" s="503"/>
      <c r="G280" s="513" t="s">
        <v>1622</v>
      </c>
    </row>
    <row r="281" spans="4:7">
      <c r="D281" s="516"/>
      <c r="E281" s="517"/>
      <c r="F281" s="503">
        <v>102</v>
      </c>
      <c r="G281" s="504" t="s">
        <v>1623</v>
      </c>
    </row>
    <row r="282" spans="4:7">
      <c r="D282" s="516"/>
      <c r="E282" s="517"/>
      <c r="F282" s="503"/>
      <c r="G282" s="513" t="s">
        <v>1624</v>
      </c>
    </row>
    <row r="283" spans="4:7">
      <c r="D283" s="516"/>
      <c r="E283" s="517"/>
      <c r="F283" s="503"/>
      <c r="G283" s="513" t="s">
        <v>1625</v>
      </c>
    </row>
    <row r="284" spans="4:7">
      <c r="D284" s="516"/>
      <c r="E284" s="517"/>
      <c r="F284" s="503"/>
      <c r="G284" s="513" t="s">
        <v>1626</v>
      </c>
    </row>
    <row r="285" spans="4:7">
      <c r="D285" s="516"/>
      <c r="E285" s="517"/>
      <c r="F285" s="503"/>
      <c r="G285" s="513" t="s">
        <v>1627</v>
      </c>
    </row>
    <row r="286" spans="4:7">
      <c r="D286" s="516"/>
      <c r="E286" s="517"/>
      <c r="F286" s="503">
        <v>103</v>
      </c>
      <c r="G286" s="504" t="s">
        <v>1628</v>
      </c>
    </row>
    <row r="287" spans="4:7">
      <c r="D287" s="516"/>
      <c r="E287" s="517"/>
      <c r="F287" s="503"/>
      <c r="G287" s="513" t="s">
        <v>1629</v>
      </c>
    </row>
    <row r="288" spans="4:7">
      <c r="D288" s="516"/>
      <c r="E288" s="517"/>
      <c r="F288" s="503"/>
      <c r="G288" s="513" t="s">
        <v>1630</v>
      </c>
    </row>
    <row r="289" spans="4:7">
      <c r="D289" s="516"/>
      <c r="E289" s="517"/>
      <c r="F289" s="503">
        <v>104</v>
      </c>
      <c r="G289" s="504" t="s">
        <v>1631</v>
      </c>
    </row>
    <row r="290" spans="4:7">
      <c r="D290" s="516"/>
      <c r="E290" s="517"/>
      <c r="F290" s="503"/>
      <c r="G290" s="513" t="s">
        <v>1632</v>
      </c>
    </row>
    <row r="291" spans="4:7">
      <c r="D291" s="516"/>
      <c r="E291" s="517"/>
      <c r="F291" s="503">
        <v>105</v>
      </c>
      <c r="G291" s="504" t="s">
        <v>1633</v>
      </c>
    </row>
    <row r="292" spans="4:7">
      <c r="D292" s="516"/>
      <c r="E292" s="517"/>
      <c r="F292" s="503"/>
      <c r="G292" s="513" t="s">
        <v>1634</v>
      </c>
    </row>
    <row r="293" spans="4:7">
      <c r="D293" s="516"/>
      <c r="E293" s="517"/>
      <c r="F293" s="503"/>
      <c r="G293" s="513" t="s">
        <v>1635</v>
      </c>
    </row>
    <row r="294" spans="4:7">
      <c r="D294" s="516"/>
      <c r="E294" s="517"/>
      <c r="F294" s="503">
        <v>106</v>
      </c>
      <c r="G294" s="504" t="s">
        <v>1636</v>
      </c>
    </row>
    <row r="295" spans="4:7">
      <c r="D295" s="516"/>
      <c r="E295" s="517"/>
      <c r="F295" s="503"/>
      <c r="G295" s="513" t="s">
        <v>1637</v>
      </c>
    </row>
    <row r="296" spans="4:7">
      <c r="D296" s="516"/>
      <c r="E296" s="517"/>
      <c r="F296" s="503"/>
      <c r="G296" s="513" t="s">
        <v>1638</v>
      </c>
    </row>
    <row r="297" spans="4:7">
      <c r="D297" s="516"/>
      <c r="E297" s="517"/>
      <c r="F297" s="503"/>
      <c r="G297" s="513" t="s">
        <v>1639</v>
      </c>
    </row>
    <row r="298" spans="4:7">
      <c r="D298" s="509" t="s">
        <v>1389</v>
      </c>
      <c r="E298" s="510">
        <v>11</v>
      </c>
      <c r="F298" s="511"/>
      <c r="G298" s="512" t="s">
        <v>1640</v>
      </c>
    </row>
    <row r="299" spans="4:7">
      <c r="D299" s="516"/>
      <c r="E299" s="517"/>
      <c r="F299" s="503">
        <v>110</v>
      </c>
      <c r="G299" s="504" t="s">
        <v>1641</v>
      </c>
    </row>
    <row r="300" spans="4:7">
      <c r="D300" s="516"/>
      <c r="E300" s="517"/>
      <c r="F300" s="503"/>
      <c r="G300" s="513" t="s">
        <v>1642</v>
      </c>
    </row>
    <row r="301" spans="4:7">
      <c r="D301" s="516"/>
      <c r="E301" s="517"/>
      <c r="F301" s="503"/>
      <c r="G301" s="513" t="s">
        <v>1643</v>
      </c>
    </row>
    <row r="302" spans="4:7">
      <c r="D302" s="516"/>
      <c r="E302" s="517"/>
      <c r="F302" s="503">
        <v>111</v>
      </c>
      <c r="G302" s="504" t="s">
        <v>1644</v>
      </c>
    </row>
    <row r="303" spans="4:7">
      <c r="D303" s="516"/>
      <c r="E303" s="517"/>
      <c r="F303" s="503"/>
      <c r="G303" s="513" t="s">
        <v>1645</v>
      </c>
    </row>
    <row r="304" spans="4:7">
      <c r="D304" s="516"/>
      <c r="E304" s="517"/>
      <c r="F304" s="503"/>
      <c r="G304" s="513" t="s">
        <v>1646</v>
      </c>
    </row>
    <row r="305" spans="4:7">
      <c r="D305" s="516"/>
      <c r="E305" s="517"/>
      <c r="F305" s="503"/>
      <c r="G305" s="513" t="s">
        <v>1647</v>
      </c>
    </row>
    <row r="306" spans="4:7">
      <c r="D306" s="516"/>
      <c r="E306" s="517"/>
      <c r="F306" s="503"/>
      <c r="G306" s="513" t="s">
        <v>1648</v>
      </c>
    </row>
    <row r="307" spans="4:7">
      <c r="D307" s="516"/>
      <c r="E307" s="517"/>
      <c r="F307" s="503"/>
      <c r="G307" s="513" t="s">
        <v>1649</v>
      </c>
    </row>
    <row r="308" spans="4:7">
      <c r="D308" s="516"/>
      <c r="E308" s="517"/>
      <c r="F308" s="503"/>
      <c r="G308" s="513" t="s">
        <v>1650</v>
      </c>
    </row>
    <row r="309" spans="4:7">
      <c r="D309" s="516"/>
      <c r="E309" s="517"/>
      <c r="F309" s="503"/>
      <c r="G309" s="513" t="s">
        <v>1651</v>
      </c>
    </row>
    <row r="310" spans="4:7">
      <c r="D310" s="516"/>
      <c r="E310" s="517"/>
      <c r="F310" s="503"/>
      <c r="G310" s="513" t="s">
        <v>1652</v>
      </c>
    </row>
    <row r="311" spans="4:7">
      <c r="D311" s="516"/>
      <c r="E311" s="517"/>
      <c r="F311" s="503"/>
      <c r="G311" s="513" t="s">
        <v>1653</v>
      </c>
    </row>
    <row r="312" spans="4:7">
      <c r="D312" s="516"/>
      <c r="E312" s="517"/>
      <c r="F312" s="503">
        <v>112</v>
      </c>
      <c r="G312" s="504" t="s">
        <v>1654</v>
      </c>
    </row>
    <row r="313" spans="4:7">
      <c r="D313" s="516"/>
      <c r="E313" s="517"/>
      <c r="F313" s="503"/>
      <c r="G313" s="513" t="s">
        <v>1655</v>
      </c>
    </row>
    <row r="314" spans="4:7">
      <c r="D314" s="516"/>
      <c r="E314" s="517"/>
      <c r="F314" s="503"/>
      <c r="G314" s="513" t="s">
        <v>1656</v>
      </c>
    </row>
    <row r="315" spans="4:7">
      <c r="D315" s="516"/>
      <c r="E315" s="517"/>
      <c r="F315" s="503"/>
      <c r="G315" s="513" t="s">
        <v>1657</v>
      </c>
    </row>
    <row r="316" spans="4:7">
      <c r="D316" s="516"/>
      <c r="E316" s="517"/>
      <c r="F316" s="503"/>
      <c r="G316" s="513" t="s">
        <v>1658</v>
      </c>
    </row>
    <row r="317" spans="4:7">
      <c r="D317" s="516"/>
      <c r="E317" s="517"/>
      <c r="F317" s="503"/>
      <c r="G317" s="513" t="s">
        <v>1659</v>
      </c>
    </row>
    <row r="318" spans="4:7">
      <c r="D318" s="516"/>
      <c r="E318" s="517"/>
      <c r="F318" s="503"/>
      <c r="G318" s="513" t="s">
        <v>1660</v>
      </c>
    </row>
    <row r="319" spans="4:7">
      <c r="D319" s="516"/>
      <c r="E319" s="517"/>
      <c r="F319" s="503">
        <v>113</v>
      </c>
      <c r="G319" s="504" t="s">
        <v>1661</v>
      </c>
    </row>
    <row r="320" spans="4:7">
      <c r="D320" s="516"/>
      <c r="E320" s="517"/>
      <c r="F320" s="503"/>
      <c r="G320" s="513" t="s">
        <v>1662</v>
      </c>
    </row>
    <row r="321" spans="4:7">
      <c r="D321" s="516"/>
      <c r="E321" s="517"/>
      <c r="F321" s="503"/>
      <c r="G321" s="513" t="s">
        <v>1663</v>
      </c>
    </row>
    <row r="322" spans="4:7">
      <c r="D322" s="516"/>
      <c r="E322" s="517"/>
      <c r="F322" s="503"/>
      <c r="G322" s="513" t="s">
        <v>1664</v>
      </c>
    </row>
    <row r="323" spans="4:7">
      <c r="D323" s="516"/>
      <c r="E323" s="517"/>
      <c r="F323" s="503">
        <v>114</v>
      </c>
      <c r="G323" s="504" t="s">
        <v>1665</v>
      </c>
    </row>
    <row r="324" spans="4:7">
      <c r="D324" s="516"/>
      <c r="E324" s="517"/>
      <c r="F324" s="503"/>
      <c r="G324" s="513" t="s">
        <v>1666</v>
      </c>
    </row>
    <row r="325" spans="4:7">
      <c r="D325" s="516"/>
      <c r="E325" s="517"/>
      <c r="F325" s="503"/>
      <c r="G325" s="513" t="s">
        <v>1667</v>
      </c>
    </row>
    <row r="326" spans="4:7">
      <c r="D326" s="516"/>
      <c r="E326" s="517"/>
      <c r="F326" s="503"/>
      <c r="G326" s="513" t="s">
        <v>1668</v>
      </c>
    </row>
    <row r="327" spans="4:7">
      <c r="D327" s="516"/>
      <c r="E327" s="517"/>
      <c r="F327" s="503"/>
      <c r="G327" s="513" t="s">
        <v>1669</v>
      </c>
    </row>
    <row r="328" spans="4:7">
      <c r="D328" s="516"/>
      <c r="E328" s="517"/>
      <c r="F328" s="503"/>
      <c r="G328" s="513" t="s">
        <v>1670</v>
      </c>
    </row>
    <row r="329" spans="4:7">
      <c r="D329" s="516"/>
      <c r="E329" s="517"/>
      <c r="F329" s="503"/>
      <c r="G329" s="513" t="s">
        <v>1671</v>
      </c>
    </row>
    <row r="330" spans="4:7">
      <c r="D330" s="516"/>
      <c r="E330" s="517"/>
      <c r="F330" s="503"/>
      <c r="G330" s="513" t="s">
        <v>1672</v>
      </c>
    </row>
    <row r="331" spans="4:7">
      <c r="D331" s="516"/>
      <c r="E331" s="517"/>
      <c r="F331" s="503"/>
      <c r="G331" s="513" t="s">
        <v>1673</v>
      </c>
    </row>
    <row r="332" spans="4:7">
      <c r="D332" s="516"/>
      <c r="E332" s="517"/>
      <c r="F332" s="503">
        <v>115</v>
      </c>
      <c r="G332" s="504" t="s">
        <v>1674</v>
      </c>
    </row>
    <row r="333" spans="4:7">
      <c r="D333" s="516"/>
      <c r="E333" s="517"/>
      <c r="F333" s="503"/>
      <c r="G333" s="513" t="s">
        <v>1675</v>
      </c>
    </row>
    <row r="334" spans="4:7">
      <c r="D334" s="516"/>
      <c r="E334" s="517"/>
      <c r="F334" s="503"/>
      <c r="G334" s="513" t="s">
        <v>1676</v>
      </c>
    </row>
    <row r="335" spans="4:7">
      <c r="D335" s="516"/>
      <c r="E335" s="517"/>
      <c r="F335" s="503"/>
      <c r="G335" s="513" t="s">
        <v>1677</v>
      </c>
    </row>
    <row r="336" spans="4:7">
      <c r="D336" s="516"/>
      <c r="E336" s="517"/>
      <c r="F336" s="503"/>
      <c r="G336" s="513" t="s">
        <v>1678</v>
      </c>
    </row>
    <row r="337" spans="4:7">
      <c r="D337" s="516"/>
      <c r="E337" s="517"/>
      <c r="F337" s="503"/>
      <c r="G337" s="513" t="s">
        <v>1679</v>
      </c>
    </row>
    <row r="338" spans="4:7">
      <c r="D338" s="516"/>
      <c r="E338" s="517"/>
      <c r="F338" s="503"/>
      <c r="G338" s="513" t="s">
        <v>1680</v>
      </c>
    </row>
    <row r="339" spans="4:7">
      <c r="D339" s="516"/>
      <c r="E339" s="517"/>
      <c r="F339" s="503"/>
      <c r="G339" s="513" t="s">
        <v>1681</v>
      </c>
    </row>
    <row r="340" spans="4:7">
      <c r="D340" s="516"/>
      <c r="E340" s="517"/>
      <c r="F340" s="503"/>
      <c r="G340" s="513" t="s">
        <v>1682</v>
      </c>
    </row>
    <row r="341" spans="4:7">
      <c r="D341" s="516"/>
      <c r="E341" s="517"/>
      <c r="F341" s="503"/>
      <c r="G341" s="513" t="s">
        <v>1683</v>
      </c>
    </row>
    <row r="342" spans="4:7">
      <c r="D342" s="516"/>
      <c r="E342" s="517"/>
      <c r="F342" s="503">
        <v>116</v>
      </c>
      <c r="G342" s="504" t="s">
        <v>1684</v>
      </c>
    </row>
    <row r="343" spans="4:7">
      <c r="D343" s="516"/>
      <c r="E343" s="517"/>
      <c r="F343" s="503"/>
      <c r="G343" s="513" t="s">
        <v>1685</v>
      </c>
    </row>
    <row r="344" spans="4:7">
      <c r="D344" s="516"/>
      <c r="E344" s="517"/>
      <c r="F344" s="503"/>
      <c r="G344" s="513" t="s">
        <v>1686</v>
      </c>
    </row>
    <row r="345" spans="4:7">
      <c r="D345" s="516"/>
      <c r="E345" s="517"/>
      <c r="F345" s="503"/>
      <c r="G345" s="513" t="s">
        <v>1687</v>
      </c>
    </row>
    <row r="346" spans="4:7">
      <c r="D346" s="516"/>
      <c r="E346" s="517"/>
      <c r="F346" s="503"/>
      <c r="G346" s="513" t="s">
        <v>1688</v>
      </c>
    </row>
    <row r="347" spans="4:7">
      <c r="D347" s="516"/>
      <c r="E347" s="517"/>
      <c r="F347" s="503"/>
      <c r="G347" s="513" t="s">
        <v>1689</v>
      </c>
    </row>
    <row r="348" spans="4:7">
      <c r="D348" s="516"/>
      <c r="E348" s="517"/>
      <c r="F348" s="503"/>
      <c r="G348" s="513" t="s">
        <v>1690</v>
      </c>
    </row>
    <row r="349" spans="4:7">
      <c r="D349" s="516"/>
      <c r="E349" s="517"/>
      <c r="F349" s="503"/>
      <c r="G349" s="513" t="s">
        <v>1691</v>
      </c>
    </row>
    <row r="350" spans="4:7">
      <c r="D350" s="516"/>
      <c r="E350" s="517"/>
      <c r="F350" s="503"/>
      <c r="G350" s="513" t="s">
        <v>1692</v>
      </c>
    </row>
    <row r="351" spans="4:7">
      <c r="D351" s="516"/>
      <c r="E351" s="517"/>
      <c r="F351" s="503"/>
      <c r="G351" s="513" t="s">
        <v>1693</v>
      </c>
    </row>
    <row r="352" spans="4:7">
      <c r="D352" s="516"/>
      <c r="E352" s="517"/>
      <c r="F352" s="503">
        <v>117</v>
      </c>
      <c r="G352" s="504" t="s">
        <v>1694</v>
      </c>
    </row>
    <row r="353" spans="4:7">
      <c r="D353" s="516"/>
      <c r="E353" s="517"/>
      <c r="F353" s="503"/>
      <c r="G353" s="513" t="s">
        <v>1695</v>
      </c>
    </row>
    <row r="354" spans="4:7">
      <c r="D354" s="516"/>
      <c r="E354" s="517"/>
      <c r="F354" s="503"/>
      <c r="G354" s="513" t="s">
        <v>1696</v>
      </c>
    </row>
    <row r="355" spans="4:7">
      <c r="D355" s="516"/>
      <c r="E355" s="517"/>
      <c r="F355" s="503"/>
      <c r="G355" s="513" t="s">
        <v>1697</v>
      </c>
    </row>
    <row r="356" spans="4:7">
      <c r="D356" s="516"/>
      <c r="E356" s="517"/>
      <c r="F356" s="503"/>
      <c r="G356" s="513" t="s">
        <v>1698</v>
      </c>
    </row>
    <row r="357" spans="4:7">
      <c r="D357" s="516"/>
      <c r="E357" s="517"/>
      <c r="F357" s="503">
        <v>118</v>
      </c>
      <c r="G357" s="504" t="s">
        <v>1699</v>
      </c>
    </row>
    <row r="358" spans="4:7">
      <c r="D358" s="516"/>
      <c r="E358" s="517"/>
      <c r="F358" s="503"/>
      <c r="G358" s="513" t="s">
        <v>1700</v>
      </c>
    </row>
    <row r="359" spans="4:7">
      <c r="D359" s="516"/>
      <c r="E359" s="517"/>
      <c r="F359" s="503"/>
      <c r="G359" s="513" t="s">
        <v>1701</v>
      </c>
    </row>
    <row r="360" spans="4:7">
      <c r="D360" s="516"/>
      <c r="E360" s="517"/>
      <c r="F360" s="503"/>
      <c r="G360" s="513" t="s">
        <v>1702</v>
      </c>
    </row>
    <row r="361" spans="4:7">
      <c r="D361" s="516"/>
      <c r="E361" s="517"/>
      <c r="F361" s="503"/>
      <c r="G361" s="513" t="s">
        <v>1703</v>
      </c>
    </row>
    <row r="362" spans="4:7">
      <c r="D362" s="516"/>
      <c r="E362" s="517"/>
      <c r="F362" s="503"/>
      <c r="G362" s="513" t="s">
        <v>1704</v>
      </c>
    </row>
    <row r="363" spans="4:7">
      <c r="D363" s="516"/>
      <c r="E363" s="517"/>
      <c r="F363" s="503"/>
      <c r="G363" s="513" t="s">
        <v>1705</v>
      </c>
    </row>
    <row r="364" spans="4:7">
      <c r="D364" s="516"/>
      <c r="E364" s="517"/>
      <c r="F364" s="503"/>
      <c r="G364" s="513" t="s">
        <v>1706</v>
      </c>
    </row>
    <row r="365" spans="4:7">
      <c r="D365" s="516"/>
      <c r="E365" s="517"/>
      <c r="F365" s="503">
        <v>119</v>
      </c>
      <c r="G365" s="504" t="s">
        <v>1707</v>
      </c>
    </row>
    <row r="366" spans="4:7">
      <c r="D366" s="516"/>
      <c r="E366" s="517"/>
      <c r="F366" s="503"/>
      <c r="G366" s="513" t="s">
        <v>1708</v>
      </c>
    </row>
    <row r="367" spans="4:7">
      <c r="D367" s="516"/>
      <c r="E367" s="517"/>
      <c r="F367" s="503"/>
      <c r="G367" s="513" t="s">
        <v>1709</v>
      </c>
    </row>
    <row r="368" spans="4:7">
      <c r="D368" s="516"/>
      <c r="E368" s="517"/>
      <c r="F368" s="503"/>
      <c r="G368" s="513" t="s">
        <v>1710</v>
      </c>
    </row>
    <row r="369" spans="4:7">
      <c r="D369" s="516"/>
      <c r="E369" s="517"/>
      <c r="F369" s="503"/>
      <c r="G369" s="513" t="s">
        <v>1711</v>
      </c>
    </row>
    <row r="370" spans="4:7">
      <c r="D370" s="516"/>
      <c r="E370" s="517"/>
      <c r="F370" s="503"/>
      <c r="G370" s="513" t="s">
        <v>1712</v>
      </c>
    </row>
    <row r="371" spans="4:7">
      <c r="D371" s="516"/>
      <c r="E371" s="517"/>
      <c r="F371" s="503"/>
      <c r="G371" s="513" t="s">
        <v>1713</v>
      </c>
    </row>
    <row r="372" spans="4:7">
      <c r="D372" s="516"/>
      <c r="E372" s="517"/>
      <c r="F372" s="503"/>
      <c r="G372" s="513" t="s">
        <v>1714</v>
      </c>
    </row>
    <row r="373" spans="4:7">
      <c r="D373" s="516"/>
      <c r="E373" s="517"/>
      <c r="F373" s="503"/>
      <c r="G373" s="513" t="s">
        <v>1715</v>
      </c>
    </row>
    <row r="374" spans="4:7">
      <c r="D374" s="516"/>
      <c r="E374" s="517"/>
      <c r="F374" s="503"/>
      <c r="G374" s="513" t="s">
        <v>1716</v>
      </c>
    </row>
    <row r="375" spans="4:7">
      <c r="D375" s="509" t="s">
        <v>1389</v>
      </c>
      <c r="E375" s="510">
        <v>12</v>
      </c>
      <c r="F375" s="511"/>
      <c r="G375" s="512" t="s">
        <v>1717</v>
      </c>
    </row>
    <row r="376" spans="4:7">
      <c r="D376" s="516"/>
      <c r="E376" s="517"/>
      <c r="F376" s="503">
        <v>120</v>
      </c>
      <c r="G376" s="504" t="s">
        <v>1718</v>
      </c>
    </row>
    <row r="377" spans="4:7">
      <c r="D377" s="516"/>
      <c r="E377" s="517"/>
      <c r="F377" s="503"/>
      <c r="G377" s="513" t="s">
        <v>1719</v>
      </c>
    </row>
    <row r="378" spans="4:7">
      <c r="D378" s="516"/>
      <c r="E378" s="517"/>
      <c r="F378" s="503"/>
      <c r="G378" s="513" t="s">
        <v>1720</v>
      </c>
    </row>
    <row r="379" spans="4:7">
      <c r="D379" s="516"/>
      <c r="E379" s="517"/>
      <c r="F379" s="503">
        <v>121</v>
      </c>
      <c r="G379" s="504" t="s">
        <v>1721</v>
      </c>
    </row>
    <row r="380" spans="4:7">
      <c r="D380" s="516"/>
      <c r="E380" s="517"/>
      <c r="F380" s="503"/>
      <c r="G380" s="513" t="s">
        <v>1722</v>
      </c>
    </row>
    <row r="381" spans="4:7">
      <c r="D381" s="516"/>
      <c r="E381" s="517"/>
      <c r="F381" s="503"/>
      <c r="G381" s="513" t="s">
        <v>1723</v>
      </c>
    </row>
    <row r="382" spans="4:7">
      <c r="D382" s="516"/>
      <c r="E382" s="517"/>
      <c r="F382" s="503"/>
      <c r="G382" s="513" t="s">
        <v>1724</v>
      </c>
    </row>
    <row r="383" spans="4:7">
      <c r="D383" s="516"/>
      <c r="E383" s="517"/>
      <c r="F383" s="503"/>
      <c r="G383" s="513" t="s">
        <v>1725</v>
      </c>
    </row>
    <row r="384" spans="4:7">
      <c r="D384" s="516"/>
      <c r="E384" s="517"/>
      <c r="F384" s="503">
        <v>122</v>
      </c>
      <c r="G384" s="504" t="s">
        <v>1726</v>
      </c>
    </row>
    <row r="385" spans="4:7">
      <c r="D385" s="516"/>
      <c r="E385" s="517"/>
      <c r="F385" s="503"/>
      <c r="G385" s="513" t="s">
        <v>1727</v>
      </c>
    </row>
    <row r="386" spans="4:7">
      <c r="D386" s="516"/>
      <c r="E386" s="517"/>
      <c r="F386" s="503"/>
      <c r="G386" s="513" t="s">
        <v>1728</v>
      </c>
    </row>
    <row r="387" spans="4:7">
      <c r="D387" s="516"/>
      <c r="E387" s="517"/>
      <c r="F387" s="503"/>
      <c r="G387" s="513" t="s">
        <v>1729</v>
      </c>
    </row>
    <row r="388" spans="4:7">
      <c r="D388" s="516"/>
      <c r="E388" s="517"/>
      <c r="F388" s="503"/>
      <c r="G388" s="513" t="s">
        <v>1730</v>
      </c>
    </row>
    <row r="389" spans="4:7">
      <c r="D389" s="516"/>
      <c r="E389" s="517"/>
      <c r="F389" s="503"/>
      <c r="G389" s="513" t="s">
        <v>1731</v>
      </c>
    </row>
    <row r="390" spans="4:7">
      <c r="D390" s="516"/>
      <c r="E390" s="517"/>
      <c r="F390" s="503"/>
      <c r="G390" s="513" t="s">
        <v>1732</v>
      </c>
    </row>
    <row r="391" spans="4:7">
      <c r="D391" s="516"/>
      <c r="E391" s="517"/>
      <c r="F391" s="503"/>
      <c r="G391" s="513" t="s">
        <v>1733</v>
      </c>
    </row>
    <row r="392" spans="4:7">
      <c r="D392" s="516"/>
      <c r="E392" s="517"/>
      <c r="F392" s="503"/>
      <c r="G392" s="513" t="s">
        <v>1734</v>
      </c>
    </row>
    <row r="393" spans="4:7">
      <c r="D393" s="516"/>
      <c r="E393" s="517"/>
      <c r="F393" s="503">
        <v>123</v>
      </c>
      <c r="G393" s="504" t="s">
        <v>1735</v>
      </c>
    </row>
    <row r="394" spans="4:7">
      <c r="D394" s="516"/>
      <c r="E394" s="517"/>
      <c r="F394" s="503"/>
      <c r="G394" s="513" t="s">
        <v>1736</v>
      </c>
    </row>
    <row r="395" spans="4:7">
      <c r="D395" s="516"/>
      <c r="E395" s="517"/>
      <c r="F395" s="503"/>
      <c r="G395" s="513" t="s">
        <v>1737</v>
      </c>
    </row>
    <row r="396" spans="4:7">
      <c r="D396" s="516"/>
      <c r="E396" s="517"/>
      <c r="F396" s="503"/>
      <c r="G396" s="513" t="s">
        <v>1738</v>
      </c>
    </row>
    <row r="397" spans="4:7">
      <c r="D397" s="516"/>
      <c r="E397" s="517"/>
      <c r="F397" s="503">
        <v>129</v>
      </c>
      <c r="G397" s="504" t="s">
        <v>1739</v>
      </c>
    </row>
    <row r="398" spans="4:7">
      <c r="D398" s="516"/>
      <c r="E398" s="517"/>
      <c r="F398" s="503"/>
      <c r="G398" s="513" t="s">
        <v>1740</v>
      </c>
    </row>
    <row r="399" spans="4:7">
      <c r="D399" s="516"/>
      <c r="E399" s="517"/>
      <c r="F399" s="503"/>
      <c r="G399" s="513" t="s">
        <v>1741</v>
      </c>
    </row>
    <row r="400" spans="4:7">
      <c r="D400" s="516"/>
      <c r="E400" s="517"/>
      <c r="F400" s="503"/>
      <c r="G400" s="513" t="s">
        <v>1742</v>
      </c>
    </row>
    <row r="401" spans="4:7">
      <c r="D401" s="509" t="s">
        <v>1389</v>
      </c>
      <c r="E401" s="518">
        <v>13</v>
      </c>
      <c r="F401" s="511"/>
      <c r="G401" s="512" t="s">
        <v>1743</v>
      </c>
    </row>
    <row r="402" spans="4:7">
      <c r="D402" s="516"/>
      <c r="E402" s="517"/>
      <c r="F402" s="503">
        <v>130</v>
      </c>
      <c r="G402" s="504" t="s">
        <v>1744</v>
      </c>
    </row>
    <row r="403" spans="4:7">
      <c r="D403" s="516"/>
      <c r="E403" s="517"/>
      <c r="F403" s="503"/>
      <c r="G403" s="513" t="s">
        <v>1745</v>
      </c>
    </row>
    <row r="404" spans="4:7">
      <c r="D404" s="516"/>
      <c r="E404" s="517"/>
      <c r="F404" s="503"/>
      <c r="G404" s="513" t="s">
        <v>1746</v>
      </c>
    </row>
    <row r="405" spans="4:7">
      <c r="D405" s="516"/>
      <c r="E405" s="517"/>
      <c r="F405" s="503">
        <v>131</v>
      </c>
      <c r="G405" s="504" t="s">
        <v>1747</v>
      </c>
    </row>
    <row r="406" spans="4:7">
      <c r="D406" s="516"/>
      <c r="E406" s="517"/>
      <c r="F406" s="503"/>
      <c r="G406" s="513" t="s">
        <v>1748</v>
      </c>
    </row>
    <row r="407" spans="4:7">
      <c r="D407" s="516"/>
      <c r="E407" s="517"/>
      <c r="F407" s="503"/>
      <c r="G407" s="513" t="s">
        <v>1749</v>
      </c>
    </row>
    <row r="408" spans="4:7">
      <c r="D408" s="516"/>
      <c r="E408" s="517"/>
      <c r="F408" s="503"/>
      <c r="G408" s="513" t="s">
        <v>1750</v>
      </c>
    </row>
    <row r="409" spans="4:7">
      <c r="D409" s="516"/>
      <c r="E409" s="517"/>
      <c r="F409" s="503">
        <v>132</v>
      </c>
      <c r="G409" s="504" t="s">
        <v>1751</v>
      </c>
    </row>
    <row r="410" spans="4:7">
      <c r="D410" s="516"/>
      <c r="E410" s="517"/>
      <c r="F410" s="503"/>
      <c r="G410" s="513" t="s">
        <v>1752</v>
      </c>
    </row>
    <row r="411" spans="4:7">
      <c r="D411" s="516"/>
      <c r="E411" s="517"/>
      <c r="F411" s="503">
        <v>133</v>
      </c>
      <c r="G411" s="504" t="s">
        <v>1753</v>
      </c>
    </row>
    <row r="412" spans="4:7">
      <c r="D412" s="516"/>
      <c r="E412" s="517"/>
      <c r="F412" s="503"/>
      <c r="G412" s="513" t="s">
        <v>1754</v>
      </c>
    </row>
    <row r="413" spans="4:7">
      <c r="D413" s="516"/>
      <c r="E413" s="517"/>
      <c r="F413" s="503">
        <v>139</v>
      </c>
      <c r="G413" s="504" t="s">
        <v>1755</v>
      </c>
    </row>
    <row r="414" spans="4:7">
      <c r="D414" s="516"/>
      <c r="E414" s="517"/>
      <c r="F414" s="503"/>
      <c r="G414" s="513" t="s">
        <v>1756</v>
      </c>
    </row>
    <row r="415" spans="4:7">
      <c r="D415" s="516"/>
      <c r="E415" s="517"/>
      <c r="F415" s="503"/>
      <c r="G415" s="513" t="s">
        <v>1757</v>
      </c>
    </row>
    <row r="416" spans="4:7">
      <c r="D416" s="516"/>
      <c r="E416" s="517"/>
      <c r="F416" s="503"/>
      <c r="G416" s="513" t="s">
        <v>1758</v>
      </c>
    </row>
    <row r="417" spans="4:7">
      <c r="D417" s="516"/>
      <c r="E417" s="517"/>
      <c r="F417" s="503"/>
      <c r="G417" s="513" t="s">
        <v>1759</v>
      </c>
    </row>
    <row r="418" spans="4:7">
      <c r="D418" s="509" t="s">
        <v>1389</v>
      </c>
      <c r="E418" s="510">
        <v>14</v>
      </c>
      <c r="F418" s="511"/>
      <c r="G418" s="512" t="s">
        <v>1760</v>
      </c>
    </row>
    <row r="419" spans="4:7">
      <c r="D419" s="516"/>
      <c r="E419" s="517"/>
      <c r="F419" s="503">
        <v>140</v>
      </c>
      <c r="G419" s="504" t="s">
        <v>1761</v>
      </c>
    </row>
    <row r="420" spans="4:7">
      <c r="D420" s="516"/>
      <c r="E420" s="517"/>
      <c r="F420" s="503"/>
      <c r="G420" s="513" t="s">
        <v>1762</v>
      </c>
    </row>
    <row r="421" spans="4:7">
      <c r="D421" s="516"/>
      <c r="E421" s="517"/>
      <c r="F421" s="503"/>
      <c r="G421" s="513" t="s">
        <v>1763</v>
      </c>
    </row>
    <row r="422" spans="4:7">
      <c r="D422" s="516"/>
      <c r="E422" s="517"/>
      <c r="F422" s="503">
        <v>141</v>
      </c>
      <c r="G422" s="504" t="s">
        <v>1764</v>
      </c>
    </row>
    <row r="423" spans="4:7">
      <c r="D423" s="516"/>
      <c r="E423" s="517"/>
      <c r="F423" s="503"/>
      <c r="G423" s="513" t="s">
        <v>1765</v>
      </c>
    </row>
    <row r="424" spans="4:7">
      <c r="D424" s="516"/>
      <c r="E424" s="517"/>
      <c r="F424" s="503">
        <v>142</v>
      </c>
      <c r="G424" s="504" t="s">
        <v>1766</v>
      </c>
    </row>
    <row r="425" spans="4:7">
      <c r="D425" s="516"/>
      <c r="E425" s="517"/>
      <c r="F425" s="503"/>
      <c r="G425" s="513" t="s">
        <v>1767</v>
      </c>
    </row>
    <row r="426" spans="4:7">
      <c r="D426" s="516"/>
      <c r="E426" s="517"/>
      <c r="F426" s="503"/>
      <c r="G426" s="513" t="s">
        <v>1768</v>
      </c>
    </row>
    <row r="427" spans="4:7">
      <c r="D427" s="516"/>
      <c r="E427" s="517"/>
      <c r="F427" s="503"/>
      <c r="G427" s="513" t="s">
        <v>1769</v>
      </c>
    </row>
    <row r="428" spans="4:7">
      <c r="D428" s="516"/>
      <c r="E428" s="517"/>
      <c r="F428" s="503"/>
      <c r="G428" s="513" t="s">
        <v>1770</v>
      </c>
    </row>
    <row r="429" spans="4:7">
      <c r="D429" s="516"/>
      <c r="E429" s="517"/>
      <c r="F429" s="503">
        <v>143</v>
      </c>
      <c r="G429" s="504" t="s">
        <v>1771</v>
      </c>
    </row>
    <row r="430" spans="4:7">
      <c r="D430" s="516"/>
      <c r="E430" s="517"/>
      <c r="F430" s="503"/>
      <c r="G430" s="513" t="s">
        <v>1772</v>
      </c>
    </row>
    <row r="431" spans="4:7">
      <c r="D431" s="516"/>
      <c r="E431" s="517"/>
      <c r="F431" s="503"/>
      <c r="G431" s="513" t="s">
        <v>1773</v>
      </c>
    </row>
    <row r="432" spans="4:7">
      <c r="D432" s="516"/>
      <c r="E432" s="517"/>
      <c r="F432" s="503"/>
      <c r="G432" s="513" t="s">
        <v>1774</v>
      </c>
    </row>
    <row r="433" spans="4:7">
      <c r="D433" s="516"/>
      <c r="E433" s="517"/>
      <c r="F433" s="503">
        <v>144</v>
      </c>
      <c r="G433" s="504" t="s">
        <v>1775</v>
      </c>
    </row>
    <row r="434" spans="4:7">
      <c r="D434" s="516"/>
      <c r="E434" s="517"/>
      <c r="F434" s="503"/>
      <c r="G434" s="513" t="s">
        <v>1776</v>
      </c>
    </row>
    <row r="435" spans="4:7">
      <c r="D435" s="516"/>
      <c r="E435" s="517"/>
      <c r="F435" s="503"/>
      <c r="G435" s="513" t="s">
        <v>1777</v>
      </c>
    </row>
    <row r="436" spans="4:7">
      <c r="D436" s="516"/>
      <c r="E436" s="517"/>
      <c r="F436" s="503"/>
      <c r="G436" s="513" t="s">
        <v>1778</v>
      </c>
    </row>
    <row r="437" spans="4:7">
      <c r="D437" s="516"/>
      <c r="E437" s="517"/>
      <c r="F437" s="503">
        <v>145</v>
      </c>
      <c r="G437" s="504" t="s">
        <v>1779</v>
      </c>
    </row>
    <row r="438" spans="4:7">
      <c r="D438" s="516"/>
      <c r="E438" s="517"/>
      <c r="F438" s="503"/>
      <c r="G438" s="513" t="s">
        <v>1780</v>
      </c>
    </row>
    <row r="439" spans="4:7">
      <c r="D439" s="516"/>
      <c r="E439" s="517"/>
      <c r="F439" s="503"/>
      <c r="G439" s="513" t="s">
        <v>1781</v>
      </c>
    </row>
    <row r="440" spans="4:7">
      <c r="D440" s="516"/>
      <c r="E440" s="517"/>
      <c r="F440" s="503"/>
      <c r="G440" s="513" t="s">
        <v>1782</v>
      </c>
    </row>
    <row r="441" spans="4:7">
      <c r="D441" s="516"/>
      <c r="E441" s="517"/>
      <c r="F441" s="503"/>
      <c r="G441" s="513" t="s">
        <v>1783</v>
      </c>
    </row>
    <row r="442" spans="4:7">
      <c r="D442" s="516"/>
      <c r="E442" s="517"/>
      <c r="F442" s="503">
        <v>149</v>
      </c>
      <c r="G442" s="504" t="s">
        <v>1784</v>
      </c>
    </row>
    <row r="443" spans="4:7">
      <c r="D443" s="516"/>
      <c r="E443" s="517"/>
      <c r="F443" s="503"/>
      <c r="G443" s="513" t="s">
        <v>1785</v>
      </c>
    </row>
    <row r="444" spans="4:7">
      <c r="D444" s="509" t="s">
        <v>1389</v>
      </c>
      <c r="E444" s="510">
        <v>15</v>
      </c>
      <c r="F444" s="511"/>
      <c r="G444" s="512" t="s">
        <v>1786</v>
      </c>
    </row>
    <row r="445" spans="4:7">
      <c r="D445" s="516"/>
      <c r="E445" s="517"/>
      <c r="F445" s="503">
        <v>150</v>
      </c>
      <c r="G445" s="504" t="s">
        <v>1787</v>
      </c>
    </row>
    <row r="446" spans="4:7">
      <c r="D446" s="516"/>
      <c r="E446" s="517"/>
      <c r="F446" s="503"/>
      <c r="G446" s="513" t="s">
        <v>1788</v>
      </c>
    </row>
    <row r="447" spans="4:7">
      <c r="D447" s="516"/>
      <c r="E447" s="517"/>
      <c r="F447" s="503"/>
      <c r="G447" s="513" t="s">
        <v>1789</v>
      </c>
    </row>
    <row r="448" spans="4:7">
      <c r="D448" s="516"/>
      <c r="E448" s="517"/>
      <c r="F448" s="503">
        <v>151</v>
      </c>
      <c r="G448" s="504" t="s">
        <v>1790</v>
      </c>
    </row>
    <row r="449" spans="4:7">
      <c r="D449" s="516"/>
      <c r="E449" s="517"/>
      <c r="F449" s="503"/>
      <c r="G449" s="513" t="s">
        <v>1791</v>
      </c>
    </row>
    <row r="450" spans="4:7">
      <c r="D450" s="516"/>
      <c r="E450" s="517"/>
      <c r="F450" s="503"/>
      <c r="G450" s="513" t="s">
        <v>1792</v>
      </c>
    </row>
    <row r="451" spans="4:7">
      <c r="D451" s="516"/>
      <c r="E451" s="517"/>
      <c r="F451" s="503"/>
      <c r="G451" s="513" t="s">
        <v>1793</v>
      </c>
    </row>
    <row r="452" spans="4:7">
      <c r="D452" s="516"/>
      <c r="E452" s="517"/>
      <c r="F452" s="503">
        <v>152</v>
      </c>
      <c r="G452" s="504" t="s">
        <v>1794</v>
      </c>
    </row>
    <row r="453" spans="4:7">
      <c r="D453" s="516"/>
      <c r="E453" s="517"/>
      <c r="F453" s="503"/>
      <c r="G453" s="513" t="s">
        <v>1795</v>
      </c>
    </row>
    <row r="454" spans="4:7">
      <c r="D454" s="516"/>
      <c r="E454" s="517"/>
      <c r="F454" s="503">
        <v>153</v>
      </c>
      <c r="G454" s="504" t="s">
        <v>1796</v>
      </c>
    </row>
    <row r="455" spans="4:7">
      <c r="D455" s="516"/>
      <c r="E455" s="517"/>
      <c r="F455" s="503"/>
      <c r="G455" s="513" t="s">
        <v>1797</v>
      </c>
    </row>
    <row r="456" spans="4:7">
      <c r="D456" s="516"/>
      <c r="E456" s="517"/>
      <c r="F456" s="503"/>
      <c r="G456" s="513" t="s">
        <v>1798</v>
      </c>
    </row>
    <row r="457" spans="4:7">
      <c r="D457" s="516"/>
      <c r="E457" s="517"/>
      <c r="F457" s="503">
        <v>159</v>
      </c>
      <c r="G457" s="504" t="s">
        <v>1799</v>
      </c>
    </row>
    <row r="458" spans="4:7">
      <c r="D458" s="516"/>
      <c r="E458" s="517"/>
      <c r="F458" s="503"/>
      <c r="G458" s="513" t="s">
        <v>1800</v>
      </c>
    </row>
    <row r="459" spans="4:7">
      <c r="D459" s="509" t="s">
        <v>1389</v>
      </c>
      <c r="E459" s="510">
        <v>16</v>
      </c>
      <c r="F459" s="511"/>
      <c r="G459" s="512" t="s">
        <v>1801</v>
      </c>
    </row>
    <row r="460" spans="4:7">
      <c r="D460" s="516"/>
      <c r="E460" s="517"/>
      <c r="F460" s="503">
        <v>160</v>
      </c>
      <c r="G460" s="504" t="s">
        <v>1802</v>
      </c>
    </row>
    <row r="461" spans="4:7">
      <c r="D461" s="516"/>
      <c r="E461" s="517"/>
      <c r="F461" s="503"/>
      <c r="G461" s="513" t="s">
        <v>1803</v>
      </c>
    </row>
    <row r="462" spans="4:7">
      <c r="D462" s="516"/>
      <c r="E462" s="517"/>
      <c r="F462" s="503"/>
      <c r="G462" s="513" t="s">
        <v>1804</v>
      </c>
    </row>
    <row r="463" spans="4:7">
      <c r="D463" s="516"/>
      <c r="E463" s="517"/>
      <c r="F463" s="503">
        <v>161</v>
      </c>
      <c r="G463" s="504" t="s">
        <v>1805</v>
      </c>
    </row>
    <row r="464" spans="4:7">
      <c r="D464" s="516"/>
      <c r="E464" s="517"/>
      <c r="F464" s="503"/>
      <c r="G464" s="513" t="s">
        <v>1806</v>
      </c>
    </row>
    <row r="465" spans="4:7">
      <c r="D465" s="516"/>
      <c r="E465" s="517"/>
      <c r="F465" s="503"/>
      <c r="G465" s="513" t="s">
        <v>1807</v>
      </c>
    </row>
    <row r="466" spans="4:7">
      <c r="D466" s="516"/>
      <c r="E466" s="517"/>
      <c r="F466" s="503"/>
      <c r="G466" s="513" t="s">
        <v>1808</v>
      </c>
    </row>
    <row r="467" spans="4:7">
      <c r="D467" s="516"/>
      <c r="E467" s="517"/>
      <c r="F467" s="503">
        <v>162</v>
      </c>
      <c r="G467" s="504" t="s">
        <v>1809</v>
      </c>
    </row>
    <row r="468" spans="4:7">
      <c r="D468" s="516"/>
      <c r="E468" s="517"/>
      <c r="F468" s="503"/>
      <c r="G468" s="513" t="s">
        <v>1810</v>
      </c>
    </row>
    <row r="469" spans="4:7">
      <c r="D469" s="516"/>
      <c r="E469" s="517"/>
      <c r="F469" s="503"/>
      <c r="G469" s="513" t="s">
        <v>1811</v>
      </c>
    </row>
    <row r="470" spans="4:7">
      <c r="D470" s="516"/>
      <c r="E470" s="517"/>
      <c r="F470" s="503"/>
      <c r="G470" s="513" t="s">
        <v>1812</v>
      </c>
    </row>
    <row r="471" spans="4:7">
      <c r="D471" s="516"/>
      <c r="E471" s="517"/>
      <c r="F471" s="503"/>
      <c r="G471" s="513" t="s">
        <v>1813</v>
      </c>
    </row>
    <row r="472" spans="4:7">
      <c r="D472" s="516"/>
      <c r="E472" s="517"/>
      <c r="F472" s="503"/>
      <c r="G472" s="513" t="s">
        <v>1814</v>
      </c>
    </row>
    <row r="473" spans="4:7">
      <c r="D473" s="516"/>
      <c r="E473" s="517"/>
      <c r="F473" s="503">
        <v>163</v>
      </c>
      <c r="G473" s="504" t="s">
        <v>1815</v>
      </c>
    </row>
    <row r="474" spans="4:7">
      <c r="D474" s="516"/>
      <c r="E474" s="517"/>
      <c r="F474" s="503"/>
      <c r="G474" s="513" t="s">
        <v>1816</v>
      </c>
    </row>
    <row r="475" spans="4:7">
      <c r="D475" s="516"/>
      <c r="E475" s="517"/>
      <c r="F475" s="503"/>
      <c r="G475" s="513" t="s">
        <v>1817</v>
      </c>
    </row>
    <row r="476" spans="4:7">
      <c r="D476" s="516"/>
      <c r="E476" s="517"/>
      <c r="F476" s="503"/>
      <c r="G476" s="513" t="s">
        <v>1818</v>
      </c>
    </row>
    <row r="477" spans="4:7">
      <c r="D477" s="516"/>
      <c r="E477" s="517"/>
      <c r="F477" s="503"/>
      <c r="G477" s="513" t="s">
        <v>1819</v>
      </c>
    </row>
    <row r="478" spans="4:7">
      <c r="D478" s="516"/>
      <c r="E478" s="517"/>
      <c r="F478" s="503"/>
      <c r="G478" s="513" t="s">
        <v>1820</v>
      </c>
    </row>
    <row r="479" spans="4:7">
      <c r="D479" s="516"/>
      <c r="E479" s="517"/>
      <c r="F479" s="503"/>
      <c r="G479" s="513" t="s">
        <v>1821</v>
      </c>
    </row>
    <row r="480" spans="4:7">
      <c r="D480" s="516"/>
      <c r="E480" s="517"/>
      <c r="F480" s="503"/>
      <c r="G480" s="513" t="s">
        <v>1822</v>
      </c>
    </row>
    <row r="481" spans="4:7">
      <c r="D481" s="516"/>
      <c r="E481" s="517"/>
      <c r="F481" s="503">
        <v>164</v>
      </c>
      <c r="G481" s="504" t="s">
        <v>1823</v>
      </c>
    </row>
    <row r="482" spans="4:7">
      <c r="D482" s="516"/>
      <c r="E482" s="517"/>
      <c r="F482" s="503"/>
      <c r="G482" s="513" t="s">
        <v>1824</v>
      </c>
    </row>
    <row r="483" spans="4:7">
      <c r="D483" s="516"/>
      <c r="E483" s="517"/>
      <c r="F483" s="503"/>
      <c r="G483" s="513" t="s">
        <v>1825</v>
      </c>
    </row>
    <row r="484" spans="4:7">
      <c r="D484" s="516"/>
      <c r="E484" s="517"/>
      <c r="F484" s="503"/>
      <c r="G484" s="513" t="s">
        <v>1826</v>
      </c>
    </row>
    <row r="485" spans="4:7">
      <c r="D485" s="516"/>
      <c r="E485" s="517"/>
      <c r="F485" s="503"/>
      <c r="G485" s="513" t="s">
        <v>1827</v>
      </c>
    </row>
    <row r="486" spans="4:7">
      <c r="D486" s="516"/>
      <c r="E486" s="517"/>
      <c r="F486" s="503"/>
      <c r="G486" s="513" t="s">
        <v>1828</v>
      </c>
    </row>
    <row r="487" spans="4:7">
      <c r="D487" s="516"/>
      <c r="E487" s="517"/>
      <c r="F487" s="503"/>
      <c r="G487" s="513" t="s">
        <v>1829</v>
      </c>
    </row>
    <row r="488" spans="4:7">
      <c r="D488" s="516"/>
      <c r="E488" s="517"/>
      <c r="F488" s="503"/>
      <c r="G488" s="513" t="s">
        <v>1830</v>
      </c>
    </row>
    <row r="489" spans="4:7">
      <c r="D489" s="516"/>
      <c r="E489" s="517"/>
      <c r="F489" s="503">
        <v>165</v>
      </c>
      <c r="G489" s="504" t="s">
        <v>1831</v>
      </c>
    </row>
    <row r="490" spans="4:7">
      <c r="D490" s="516"/>
      <c r="E490" s="517"/>
      <c r="F490" s="503"/>
      <c r="G490" s="513" t="s">
        <v>1832</v>
      </c>
    </row>
    <row r="491" spans="4:7">
      <c r="D491" s="516"/>
      <c r="E491" s="517"/>
      <c r="F491" s="503"/>
      <c r="G491" s="513" t="s">
        <v>1833</v>
      </c>
    </row>
    <row r="492" spans="4:7">
      <c r="D492" s="516"/>
      <c r="E492" s="517"/>
      <c r="F492" s="503"/>
      <c r="G492" s="513" t="s">
        <v>1834</v>
      </c>
    </row>
    <row r="493" spans="4:7">
      <c r="D493" s="516"/>
      <c r="E493" s="517"/>
      <c r="F493" s="503"/>
      <c r="G493" s="513" t="s">
        <v>1835</v>
      </c>
    </row>
    <row r="494" spans="4:7">
      <c r="D494" s="516"/>
      <c r="E494" s="517"/>
      <c r="F494" s="503"/>
      <c r="G494" s="513" t="s">
        <v>1836</v>
      </c>
    </row>
    <row r="495" spans="4:7">
      <c r="D495" s="516"/>
      <c r="E495" s="517"/>
      <c r="F495" s="503">
        <v>166</v>
      </c>
      <c r="G495" s="504" t="s">
        <v>1837</v>
      </c>
    </row>
    <row r="496" spans="4:7">
      <c r="D496" s="516"/>
      <c r="E496" s="517"/>
      <c r="F496" s="503"/>
      <c r="G496" s="513" t="s">
        <v>1838</v>
      </c>
    </row>
    <row r="497" spans="4:7">
      <c r="D497" s="516"/>
      <c r="E497" s="517"/>
      <c r="F497" s="503"/>
      <c r="G497" s="513" t="s">
        <v>1839</v>
      </c>
    </row>
    <row r="498" spans="4:7">
      <c r="D498" s="516"/>
      <c r="E498" s="517"/>
      <c r="F498" s="503"/>
      <c r="G498" s="513" t="s">
        <v>1840</v>
      </c>
    </row>
    <row r="499" spans="4:7">
      <c r="D499" s="516"/>
      <c r="E499" s="517"/>
      <c r="F499" s="503">
        <v>169</v>
      </c>
      <c r="G499" s="504" t="s">
        <v>1841</v>
      </c>
    </row>
    <row r="500" spans="4:7">
      <c r="D500" s="516"/>
      <c r="E500" s="517"/>
      <c r="F500" s="503"/>
      <c r="G500" s="513" t="s">
        <v>1842</v>
      </c>
    </row>
    <row r="501" spans="4:7">
      <c r="D501" s="516"/>
      <c r="E501" s="517"/>
      <c r="F501" s="503"/>
      <c r="G501" s="513" t="s">
        <v>1843</v>
      </c>
    </row>
    <row r="502" spans="4:7">
      <c r="D502" s="516"/>
      <c r="E502" s="517"/>
      <c r="F502" s="503"/>
      <c r="G502" s="513" t="s">
        <v>1844</v>
      </c>
    </row>
    <row r="503" spans="4:7">
      <c r="D503" s="516"/>
      <c r="E503" s="517"/>
      <c r="F503" s="503"/>
      <c r="G503" s="513" t="s">
        <v>1845</v>
      </c>
    </row>
    <row r="504" spans="4:7">
      <c r="D504" s="516"/>
      <c r="E504" s="517"/>
      <c r="F504" s="503"/>
      <c r="G504" s="513" t="s">
        <v>1846</v>
      </c>
    </row>
    <row r="505" spans="4:7">
      <c r="D505" s="516"/>
      <c r="E505" s="517"/>
      <c r="F505" s="503"/>
      <c r="G505" s="513" t="s">
        <v>1847</v>
      </c>
    </row>
    <row r="506" spans="4:7">
      <c r="D506" s="516"/>
      <c r="E506" s="517"/>
      <c r="F506" s="503"/>
      <c r="G506" s="513" t="s">
        <v>1848</v>
      </c>
    </row>
    <row r="507" spans="4:7">
      <c r="D507" s="516"/>
      <c r="E507" s="517"/>
      <c r="F507" s="503"/>
      <c r="G507" s="513" t="s">
        <v>1849</v>
      </c>
    </row>
    <row r="508" spans="4:7">
      <c r="D508" s="509" t="s">
        <v>1389</v>
      </c>
      <c r="E508" s="510">
        <v>17</v>
      </c>
      <c r="F508" s="511"/>
      <c r="G508" s="512" t="s">
        <v>1850</v>
      </c>
    </row>
    <row r="509" spans="4:7">
      <c r="D509" s="516"/>
      <c r="E509" s="517"/>
      <c r="F509" s="503">
        <v>170</v>
      </c>
      <c r="G509" s="504" t="s">
        <v>1851</v>
      </c>
    </row>
    <row r="510" spans="4:7">
      <c r="D510" s="516"/>
      <c r="E510" s="517"/>
      <c r="F510" s="503"/>
      <c r="G510" s="513" t="s">
        <v>1852</v>
      </c>
    </row>
    <row r="511" spans="4:7">
      <c r="D511" s="516"/>
      <c r="E511" s="517"/>
      <c r="F511" s="503"/>
      <c r="G511" s="513" t="s">
        <v>1853</v>
      </c>
    </row>
    <row r="512" spans="4:7">
      <c r="D512" s="516"/>
      <c r="E512" s="517"/>
      <c r="F512" s="503">
        <v>171</v>
      </c>
      <c r="G512" s="504" t="s">
        <v>1854</v>
      </c>
    </row>
    <row r="513" spans="4:7">
      <c r="D513" s="516"/>
      <c r="E513" s="517"/>
      <c r="F513" s="503"/>
      <c r="G513" s="513" t="s">
        <v>1855</v>
      </c>
    </row>
    <row r="514" spans="4:7">
      <c r="D514" s="516"/>
      <c r="E514" s="517"/>
      <c r="F514" s="503">
        <v>172</v>
      </c>
      <c r="G514" s="504" t="s">
        <v>1856</v>
      </c>
    </row>
    <row r="515" spans="4:7">
      <c r="D515" s="516"/>
      <c r="E515" s="517"/>
      <c r="F515" s="503"/>
      <c r="G515" s="513" t="s">
        <v>1857</v>
      </c>
    </row>
    <row r="516" spans="4:7">
      <c r="D516" s="516"/>
      <c r="E516" s="517"/>
      <c r="F516" s="503">
        <v>173</v>
      </c>
      <c r="G516" s="504" t="s">
        <v>1858</v>
      </c>
    </row>
    <row r="517" spans="4:7">
      <c r="D517" s="516"/>
      <c r="E517" s="517"/>
      <c r="F517" s="503"/>
      <c r="G517" s="513" t="s">
        <v>1859</v>
      </c>
    </row>
    <row r="518" spans="4:7">
      <c r="D518" s="516"/>
      <c r="E518" s="517"/>
      <c r="F518" s="503">
        <v>174</v>
      </c>
      <c r="G518" s="504" t="s">
        <v>1860</v>
      </c>
    </row>
    <row r="519" spans="4:7">
      <c r="D519" s="516"/>
      <c r="E519" s="517"/>
      <c r="F519" s="503"/>
      <c r="G519" s="513" t="s">
        <v>1861</v>
      </c>
    </row>
    <row r="520" spans="4:7">
      <c r="D520" s="516"/>
      <c r="E520" s="517"/>
      <c r="F520" s="503">
        <v>179</v>
      </c>
      <c r="G520" s="504" t="s">
        <v>1862</v>
      </c>
    </row>
    <row r="521" spans="4:7">
      <c r="D521" s="516"/>
      <c r="E521" s="517"/>
      <c r="F521" s="503"/>
      <c r="G521" s="513" t="s">
        <v>1863</v>
      </c>
    </row>
    <row r="522" spans="4:7">
      <c r="D522" s="509" t="s">
        <v>1389</v>
      </c>
      <c r="E522" s="510">
        <v>18</v>
      </c>
      <c r="F522" s="511"/>
      <c r="G522" s="512" t="s">
        <v>1864</v>
      </c>
    </row>
    <row r="523" spans="4:7">
      <c r="D523" s="516"/>
      <c r="E523" s="517"/>
      <c r="F523" s="503">
        <v>180</v>
      </c>
      <c r="G523" s="504" t="s">
        <v>1865</v>
      </c>
    </row>
    <row r="524" spans="4:7">
      <c r="D524" s="516"/>
      <c r="E524" s="517"/>
      <c r="F524" s="503"/>
      <c r="G524" s="513" t="s">
        <v>1866</v>
      </c>
    </row>
    <row r="525" spans="4:7">
      <c r="D525" s="516"/>
      <c r="E525" s="517"/>
      <c r="F525" s="503"/>
      <c r="G525" s="513" t="s">
        <v>1867</v>
      </c>
    </row>
    <row r="526" spans="4:7">
      <c r="D526" s="516"/>
      <c r="E526" s="517"/>
      <c r="F526" s="503">
        <v>181</v>
      </c>
      <c r="G526" s="504" t="s">
        <v>1868</v>
      </c>
    </row>
    <row r="527" spans="4:7">
      <c r="D527" s="516"/>
      <c r="E527" s="517"/>
      <c r="F527" s="503"/>
      <c r="G527" s="513" t="s">
        <v>1869</v>
      </c>
    </row>
    <row r="528" spans="4:7">
      <c r="D528" s="516"/>
      <c r="E528" s="517"/>
      <c r="F528" s="503"/>
      <c r="G528" s="513" t="s">
        <v>1870</v>
      </c>
    </row>
    <row r="529" spans="4:7">
      <c r="D529" s="516"/>
      <c r="E529" s="517"/>
      <c r="F529" s="503"/>
      <c r="G529" s="513" t="s">
        <v>1871</v>
      </c>
    </row>
    <row r="530" spans="4:7">
      <c r="D530" s="516"/>
      <c r="E530" s="517"/>
      <c r="F530" s="503"/>
      <c r="G530" s="513" t="s">
        <v>1872</v>
      </c>
    </row>
    <row r="531" spans="4:7">
      <c r="D531" s="516"/>
      <c r="E531" s="517"/>
      <c r="F531" s="503"/>
      <c r="G531" s="513" t="s">
        <v>1873</v>
      </c>
    </row>
    <row r="532" spans="4:7">
      <c r="D532" s="516"/>
      <c r="E532" s="517"/>
      <c r="F532" s="503">
        <v>182</v>
      </c>
      <c r="G532" s="504" t="s">
        <v>1874</v>
      </c>
    </row>
    <row r="533" spans="4:7">
      <c r="D533" s="516"/>
      <c r="E533" s="517"/>
      <c r="F533" s="503"/>
      <c r="G533" s="513" t="s">
        <v>1875</v>
      </c>
    </row>
    <row r="534" spans="4:7">
      <c r="D534" s="516"/>
      <c r="E534" s="517"/>
      <c r="F534" s="503"/>
      <c r="G534" s="513" t="s">
        <v>1876</v>
      </c>
    </row>
    <row r="535" spans="4:7">
      <c r="D535" s="516"/>
      <c r="E535" s="517"/>
      <c r="F535" s="503"/>
      <c r="G535" s="513" t="s">
        <v>1877</v>
      </c>
    </row>
    <row r="536" spans="4:7">
      <c r="D536" s="516"/>
      <c r="E536" s="517"/>
      <c r="F536" s="503"/>
      <c r="G536" s="513" t="s">
        <v>1878</v>
      </c>
    </row>
    <row r="537" spans="4:7">
      <c r="D537" s="516"/>
      <c r="E537" s="517"/>
      <c r="F537" s="503"/>
      <c r="G537" s="513" t="s">
        <v>1879</v>
      </c>
    </row>
    <row r="538" spans="4:7">
      <c r="D538" s="516"/>
      <c r="E538" s="517"/>
      <c r="F538" s="503">
        <v>183</v>
      </c>
      <c r="G538" s="504" t="s">
        <v>1880</v>
      </c>
    </row>
    <row r="539" spans="4:7">
      <c r="D539" s="516"/>
      <c r="E539" s="517"/>
      <c r="F539" s="503"/>
      <c r="G539" s="513" t="s">
        <v>1881</v>
      </c>
    </row>
    <row r="540" spans="4:7">
      <c r="D540" s="516"/>
      <c r="E540" s="517"/>
      <c r="F540" s="503"/>
      <c r="G540" s="513" t="s">
        <v>1882</v>
      </c>
    </row>
    <row r="541" spans="4:7">
      <c r="D541" s="516"/>
      <c r="E541" s="517"/>
      <c r="F541" s="503"/>
      <c r="G541" s="513" t="s">
        <v>1883</v>
      </c>
    </row>
    <row r="542" spans="4:7">
      <c r="D542" s="516"/>
      <c r="E542" s="517"/>
      <c r="F542" s="503"/>
      <c r="G542" s="513" t="s">
        <v>1884</v>
      </c>
    </row>
    <row r="543" spans="4:7">
      <c r="D543" s="516"/>
      <c r="E543" s="517"/>
      <c r="F543" s="503">
        <v>184</v>
      </c>
      <c r="G543" s="504" t="s">
        <v>1885</v>
      </c>
    </row>
    <row r="544" spans="4:7">
      <c r="D544" s="516"/>
      <c r="E544" s="517"/>
      <c r="F544" s="503"/>
      <c r="G544" s="513" t="s">
        <v>1886</v>
      </c>
    </row>
    <row r="545" spans="4:7">
      <c r="D545" s="516"/>
      <c r="E545" s="517"/>
      <c r="F545" s="503"/>
      <c r="G545" s="513" t="s">
        <v>1887</v>
      </c>
    </row>
    <row r="546" spans="4:7">
      <c r="D546" s="516"/>
      <c r="E546" s="517"/>
      <c r="F546" s="503"/>
      <c r="G546" s="513" t="s">
        <v>1888</v>
      </c>
    </row>
    <row r="547" spans="4:7">
      <c r="D547" s="516"/>
      <c r="E547" s="517"/>
      <c r="F547" s="503"/>
      <c r="G547" s="513" t="s">
        <v>1889</v>
      </c>
    </row>
    <row r="548" spans="4:7">
      <c r="D548" s="516"/>
      <c r="E548" s="517"/>
      <c r="F548" s="503"/>
      <c r="G548" s="513" t="s">
        <v>1890</v>
      </c>
    </row>
    <row r="549" spans="4:7">
      <c r="D549" s="516"/>
      <c r="E549" s="517"/>
      <c r="F549" s="503">
        <v>185</v>
      </c>
      <c r="G549" s="504" t="s">
        <v>1891</v>
      </c>
    </row>
    <row r="550" spans="4:7">
      <c r="D550" s="516"/>
      <c r="E550" s="517"/>
      <c r="F550" s="503"/>
      <c r="G550" s="513" t="s">
        <v>1892</v>
      </c>
    </row>
    <row r="551" spans="4:7">
      <c r="D551" s="516"/>
      <c r="E551" s="517"/>
      <c r="F551" s="503"/>
      <c r="G551" s="513" t="s">
        <v>1893</v>
      </c>
    </row>
    <row r="552" spans="4:7">
      <c r="D552" s="516"/>
      <c r="E552" s="517"/>
      <c r="F552" s="503">
        <v>189</v>
      </c>
      <c r="G552" s="504" t="s">
        <v>1894</v>
      </c>
    </row>
    <row r="553" spans="4:7">
      <c r="D553" s="516"/>
      <c r="E553" s="517"/>
      <c r="F553" s="503"/>
      <c r="G553" s="513" t="s">
        <v>1895</v>
      </c>
    </row>
    <row r="554" spans="4:7">
      <c r="D554" s="516"/>
      <c r="E554" s="517"/>
      <c r="F554" s="503"/>
      <c r="G554" s="513" t="s">
        <v>1896</v>
      </c>
    </row>
    <row r="555" spans="4:7">
      <c r="D555" s="516"/>
      <c r="E555" s="517"/>
      <c r="F555" s="503"/>
      <c r="G555" s="513" t="s">
        <v>1897</v>
      </c>
    </row>
    <row r="556" spans="4:7">
      <c r="D556" s="516"/>
      <c r="E556" s="517"/>
      <c r="F556" s="503"/>
      <c r="G556" s="513" t="s">
        <v>1898</v>
      </c>
    </row>
    <row r="557" spans="4:7">
      <c r="D557" s="509" t="s">
        <v>1389</v>
      </c>
      <c r="E557" s="510">
        <v>19</v>
      </c>
      <c r="F557" s="511"/>
      <c r="G557" s="512" t="s">
        <v>1899</v>
      </c>
    </row>
    <row r="558" spans="4:7">
      <c r="D558" s="516"/>
      <c r="E558" s="517"/>
      <c r="F558" s="503">
        <v>190</v>
      </c>
      <c r="G558" s="504" t="s">
        <v>1900</v>
      </c>
    </row>
    <row r="559" spans="4:7">
      <c r="D559" s="516"/>
      <c r="E559" s="517"/>
      <c r="F559" s="503"/>
      <c r="G559" s="513" t="s">
        <v>1901</v>
      </c>
    </row>
    <row r="560" spans="4:7">
      <c r="D560" s="516"/>
      <c r="E560" s="517"/>
      <c r="F560" s="503"/>
      <c r="G560" s="513" t="s">
        <v>1902</v>
      </c>
    </row>
    <row r="561" spans="4:7">
      <c r="D561" s="516"/>
      <c r="E561" s="517"/>
      <c r="F561" s="503">
        <v>191</v>
      </c>
      <c r="G561" s="504" t="s">
        <v>1903</v>
      </c>
    </row>
    <row r="562" spans="4:7">
      <c r="D562" s="516"/>
      <c r="E562" s="517"/>
      <c r="F562" s="503"/>
      <c r="G562" s="513" t="s">
        <v>1904</v>
      </c>
    </row>
    <row r="563" spans="4:7">
      <c r="D563" s="516"/>
      <c r="E563" s="517"/>
      <c r="F563" s="503"/>
      <c r="G563" s="513" t="s">
        <v>1905</v>
      </c>
    </row>
    <row r="564" spans="4:7">
      <c r="D564" s="516"/>
      <c r="E564" s="517"/>
      <c r="F564" s="503">
        <v>192</v>
      </c>
      <c r="G564" s="504" t="s">
        <v>1906</v>
      </c>
    </row>
    <row r="565" spans="4:7">
      <c r="D565" s="516"/>
      <c r="E565" s="517"/>
      <c r="F565" s="503"/>
      <c r="G565" s="513" t="s">
        <v>1907</v>
      </c>
    </row>
    <row r="566" spans="4:7">
      <c r="D566" s="516"/>
      <c r="E566" s="517"/>
      <c r="F566" s="503"/>
      <c r="G566" s="513" t="s">
        <v>1908</v>
      </c>
    </row>
    <row r="567" spans="4:7">
      <c r="D567" s="516"/>
      <c r="E567" s="517"/>
      <c r="F567" s="503">
        <v>193</v>
      </c>
      <c r="G567" s="504" t="s">
        <v>1909</v>
      </c>
    </row>
    <row r="568" spans="4:7">
      <c r="D568" s="516"/>
      <c r="E568" s="517"/>
      <c r="F568" s="503"/>
      <c r="G568" s="513" t="s">
        <v>1910</v>
      </c>
    </row>
    <row r="569" spans="4:7">
      <c r="D569" s="516"/>
      <c r="E569" s="517"/>
      <c r="F569" s="503"/>
      <c r="G569" s="513" t="s">
        <v>1911</v>
      </c>
    </row>
    <row r="570" spans="4:7">
      <c r="D570" s="516"/>
      <c r="E570" s="517"/>
      <c r="F570" s="503"/>
      <c r="G570" s="513" t="s">
        <v>1912</v>
      </c>
    </row>
    <row r="571" spans="4:7">
      <c r="D571" s="516"/>
      <c r="E571" s="517"/>
      <c r="F571" s="503">
        <v>199</v>
      </c>
      <c r="G571" s="504" t="s">
        <v>1913</v>
      </c>
    </row>
    <row r="572" spans="4:7">
      <c r="D572" s="516"/>
      <c r="E572" s="517"/>
      <c r="F572" s="503"/>
      <c r="G572" s="513" t="s">
        <v>1914</v>
      </c>
    </row>
    <row r="573" spans="4:7">
      <c r="D573" s="516"/>
      <c r="E573" s="517"/>
      <c r="F573" s="503"/>
      <c r="G573" s="513" t="s">
        <v>1915</v>
      </c>
    </row>
    <row r="574" spans="4:7">
      <c r="D574" s="516"/>
      <c r="E574" s="517"/>
      <c r="F574" s="503"/>
      <c r="G574" s="513" t="s">
        <v>1916</v>
      </c>
    </row>
    <row r="575" spans="4:7">
      <c r="D575" s="516"/>
      <c r="E575" s="517"/>
      <c r="F575" s="503"/>
      <c r="G575" s="513" t="s">
        <v>1917</v>
      </c>
    </row>
    <row r="576" spans="4:7">
      <c r="D576" s="516"/>
      <c r="E576" s="517"/>
      <c r="F576" s="503"/>
      <c r="G576" s="513" t="s">
        <v>1918</v>
      </c>
    </row>
    <row r="577" spans="4:7">
      <c r="D577" s="516"/>
      <c r="E577" s="517"/>
      <c r="F577" s="503"/>
      <c r="G577" s="513" t="s">
        <v>1919</v>
      </c>
    </row>
    <row r="578" spans="4:7">
      <c r="D578" s="509" t="s">
        <v>1389</v>
      </c>
      <c r="E578" s="510">
        <v>20</v>
      </c>
      <c r="F578" s="511"/>
      <c r="G578" s="512" t="s">
        <v>1920</v>
      </c>
    </row>
    <row r="579" spans="4:7">
      <c r="D579" s="516"/>
      <c r="E579" s="517"/>
      <c r="F579" s="503">
        <v>200</v>
      </c>
      <c r="G579" s="504" t="s">
        <v>1921</v>
      </c>
    </row>
    <row r="580" spans="4:7">
      <c r="D580" s="516"/>
      <c r="E580" s="517"/>
      <c r="F580" s="503"/>
      <c r="G580" s="513" t="s">
        <v>1922</v>
      </c>
    </row>
    <row r="581" spans="4:7">
      <c r="D581" s="516"/>
      <c r="E581" s="517"/>
      <c r="F581" s="503"/>
      <c r="G581" s="513" t="s">
        <v>1923</v>
      </c>
    </row>
    <row r="582" spans="4:7">
      <c r="D582" s="516"/>
      <c r="E582" s="517"/>
      <c r="F582" s="503">
        <v>201</v>
      </c>
      <c r="G582" s="504" t="s">
        <v>1924</v>
      </c>
    </row>
    <row r="583" spans="4:7">
      <c r="D583" s="516"/>
      <c r="E583" s="517"/>
      <c r="F583" s="503"/>
      <c r="G583" s="513" t="s">
        <v>1925</v>
      </c>
    </row>
    <row r="584" spans="4:7">
      <c r="D584" s="516"/>
      <c r="E584" s="517"/>
      <c r="F584" s="503">
        <v>202</v>
      </c>
      <c r="G584" s="504" t="s">
        <v>1926</v>
      </c>
    </row>
    <row r="585" spans="4:7">
      <c r="D585" s="516"/>
      <c r="E585" s="517"/>
      <c r="F585" s="503"/>
      <c r="G585" s="513" t="s">
        <v>1927</v>
      </c>
    </row>
    <row r="586" spans="4:7">
      <c r="D586" s="516"/>
      <c r="E586" s="517"/>
      <c r="F586" s="503">
        <v>203</v>
      </c>
      <c r="G586" s="504" t="s">
        <v>1928</v>
      </c>
    </row>
    <row r="587" spans="4:7">
      <c r="D587" s="516"/>
      <c r="E587" s="517"/>
      <c r="F587" s="503"/>
      <c r="G587" s="513" t="s">
        <v>1929</v>
      </c>
    </row>
    <row r="588" spans="4:7">
      <c r="D588" s="516"/>
      <c r="E588" s="517"/>
      <c r="F588" s="503">
        <v>204</v>
      </c>
      <c r="G588" s="504" t="s">
        <v>1930</v>
      </c>
    </row>
    <row r="589" spans="4:7">
      <c r="D589" s="516"/>
      <c r="E589" s="517"/>
      <c r="F589" s="503"/>
      <c r="G589" s="513" t="s">
        <v>1931</v>
      </c>
    </row>
    <row r="590" spans="4:7">
      <c r="D590" s="516"/>
      <c r="E590" s="517"/>
      <c r="F590" s="503">
        <v>205</v>
      </c>
      <c r="G590" s="504" t="s">
        <v>1932</v>
      </c>
    </row>
    <row r="591" spans="4:7">
      <c r="D591" s="516"/>
      <c r="E591" s="517"/>
      <c r="F591" s="503"/>
      <c r="G591" s="513" t="s">
        <v>1933</v>
      </c>
    </row>
    <row r="592" spans="4:7">
      <c r="D592" s="516"/>
      <c r="E592" s="517"/>
      <c r="F592" s="503">
        <v>206</v>
      </c>
      <c r="G592" s="504" t="s">
        <v>1934</v>
      </c>
    </row>
    <row r="593" spans="4:7">
      <c r="D593" s="516"/>
      <c r="E593" s="517"/>
      <c r="F593" s="503"/>
      <c r="G593" s="513" t="s">
        <v>1935</v>
      </c>
    </row>
    <row r="594" spans="4:7">
      <c r="D594" s="516"/>
      <c r="E594" s="517"/>
      <c r="F594" s="503">
        <v>207</v>
      </c>
      <c r="G594" s="504" t="s">
        <v>1936</v>
      </c>
    </row>
    <row r="595" spans="4:7">
      <c r="D595" s="516"/>
      <c r="E595" s="517"/>
      <c r="F595" s="503"/>
      <c r="G595" s="513" t="s">
        <v>1937</v>
      </c>
    </row>
    <row r="596" spans="4:7">
      <c r="D596" s="516"/>
      <c r="E596" s="517"/>
      <c r="F596" s="503"/>
      <c r="G596" s="513" t="s">
        <v>1938</v>
      </c>
    </row>
    <row r="597" spans="4:7">
      <c r="D597" s="516"/>
      <c r="E597" s="517"/>
      <c r="F597" s="503">
        <v>208</v>
      </c>
      <c r="G597" s="504" t="s">
        <v>1939</v>
      </c>
    </row>
    <row r="598" spans="4:7">
      <c r="D598" s="516"/>
      <c r="E598" s="517"/>
      <c r="F598" s="503"/>
      <c r="G598" s="513" t="s">
        <v>1940</v>
      </c>
    </row>
    <row r="599" spans="4:7">
      <c r="D599" s="516"/>
      <c r="E599" s="517"/>
      <c r="F599" s="503">
        <v>209</v>
      </c>
      <c r="G599" s="504" t="s">
        <v>1941</v>
      </c>
    </row>
    <row r="600" spans="4:7">
      <c r="D600" s="516"/>
      <c r="E600" s="517"/>
      <c r="F600" s="503"/>
      <c r="G600" s="513" t="s">
        <v>1942</v>
      </c>
    </row>
    <row r="601" spans="4:7">
      <c r="D601" s="509" t="s">
        <v>1389</v>
      </c>
      <c r="E601" s="510">
        <v>21</v>
      </c>
      <c r="F601" s="511"/>
      <c r="G601" s="512" t="s">
        <v>1943</v>
      </c>
    </row>
    <row r="602" spans="4:7">
      <c r="D602" s="516"/>
      <c r="E602" s="517"/>
      <c r="F602" s="503">
        <v>210</v>
      </c>
      <c r="G602" s="504" t="s">
        <v>1944</v>
      </c>
    </row>
    <row r="603" spans="4:7">
      <c r="D603" s="516"/>
      <c r="E603" s="517"/>
      <c r="F603" s="503"/>
      <c r="G603" s="513" t="s">
        <v>1945</v>
      </c>
    </row>
    <row r="604" spans="4:7">
      <c r="D604" s="516"/>
      <c r="E604" s="517"/>
      <c r="F604" s="503"/>
      <c r="G604" s="513" t="s">
        <v>1946</v>
      </c>
    </row>
    <row r="605" spans="4:7">
      <c r="D605" s="516"/>
      <c r="E605" s="517"/>
      <c r="F605" s="503">
        <v>211</v>
      </c>
      <c r="G605" s="504" t="s">
        <v>1947</v>
      </c>
    </row>
    <row r="606" spans="4:7">
      <c r="D606" s="516"/>
      <c r="E606" s="517"/>
      <c r="F606" s="503"/>
      <c r="G606" s="513" t="s">
        <v>1948</v>
      </c>
    </row>
    <row r="607" spans="4:7">
      <c r="D607" s="516"/>
      <c r="E607" s="517"/>
      <c r="F607" s="503"/>
      <c r="G607" s="513" t="s">
        <v>1949</v>
      </c>
    </row>
    <row r="608" spans="4:7">
      <c r="D608" s="516"/>
      <c r="E608" s="517"/>
      <c r="F608" s="503"/>
      <c r="G608" s="513" t="s">
        <v>1950</v>
      </c>
    </row>
    <row r="609" spans="4:7">
      <c r="D609" s="516"/>
      <c r="E609" s="517"/>
      <c r="F609" s="503"/>
      <c r="G609" s="513" t="s">
        <v>1951</v>
      </c>
    </row>
    <row r="610" spans="4:7">
      <c r="D610" s="516"/>
      <c r="E610" s="517"/>
      <c r="F610" s="503"/>
      <c r="G610" s="513" t="s">
        <v>1952</v>
      </c>
    </row>
    <row r="611" spans="4:7">
      <c r="D611" s="516"/>
      <c r="E611" s="517"/>
      <c r="F611" s="503"/>
      <c r="G611" s="513" t="s">
        <v>1953</v>
      </c>
    </row>
    <row r="612" spans="4:7">
      <c r="D612" s="516"/>
      <c r="E612" s="517"/>
      <c r="F612" s="503"/>
      <c r="G612" s="513" t="s">
        <v>1954</v>
      </c>
    </row>
    <row r="613" spans="4:7">
      <c r="D613" s="516"/>
      <c r="E613" s="517"/>
      <c r="F613" s="503"/>
      <c r="G613" s="513" t="s">
        <v>1955</v>
      </c>
    </row>
    <row r="614" spans="4:7">
      <c r="D614" s="516"/>
      <c r="E614" s="517"/>
      <c r="F614" s="503">
        <v>212</v>
      </c>
      <c r="G614" s="504" t="s">
        <v>1956</v>
      </c>
    </row>
    <row r="615" spans="4:7">
      <c r="D615" s="516"/>
      <c r="E615" s="517"/>
      <c r="F615" s="503"/>
      <c r="G615" s="513" t="s">
        <v>1957</v>
      </c>
    </row>
    <row r="616" spans="4:7">
      <c r="D616" s="516"/>
      <c r="E616" s="517"/>
      <c r="F616" s="503"/>
      <c r="G616" s="513" t="s">
        <v>1958</v>
      </c>
    </row>
    <row r="617" spans="4:7">
      <c r="D617" s="516"/>
      <c r="E617" s="517"/>
      <c r="F617" s="503"/>
      <c r="G617" s="513" t="s">
        <v>1959</v>
      </c>
    </row>
    <row r="618" spans="4:7">
      <c r="D618" s="516"/>
      <c r="E618" s="517"/>
      <c r="F618" s="503"/>
      <c r="G618" s="513" t="s">
        <v>1960</v>
      </c>
    </row>
    <row r="619" spans="4:7">
      <c r="D619" s="516"/>
      <c r="E619" s="517"/>
      <c r="F619" s="503">
        <v>213</v>
      </c>
      <c r="G619" s="504" t="s">
        <v>1961</v>
      </c>
    </row>
    <row r="620" spans="4:7">
      <c r="D620" s="516"/>
      <c r="E620" s="517"/>
      <c r="F620" s="503"/>
      <c r="G620" s="513" t="s">
        <v>1962</v>
      </c>
    </row>
    <row r="621" spans="4:7">
      <c r="D621" s="516"/>
      <c r="E621" s="517"/>
      <c r="F621" s="503"/>
      <c r="G621" s="513" t="s">
        <v>1963</v>
      </c>
    </row>
    <row r="622" spans="4:7">
      <c r="D622" s="516"/>
      <c r="E622" s="517"/>
      <c r="F622" s="503"/>
      <c r="G622" s="513" t="s">
        <v>1964</v>
      </c>
    </row>
    <row r="623" spans="4:7">
      <c r="D623" s="516"/>
      <c r="E623" s="517"/>
      <c r="F623" s="503">
        <v>214</v>
      </c>
      <c r="G623" s="504" t="s">
        <v>1965</v>
      </c>
    </row>
    <row r="624" spans="4:7">
      <c r="D624" s="516"/>
      <c r="E624" s="517"/>
      <c r="F624" s="503"/>
      <c r="G624" s="513" t="s">
        <v>1966</v>
      </c>
    </row>
    <row r="625" spans="4:7">
      <c r="D625" s="516"/>
      <c r="E625" s="517"/>
      <c r="F625" s="503"/>
      <c r="G625" s="513" t="s">
        <v>1967</v>
      </c>
    </row>
    <row r="626" spans="4:7">
      <c r="D626" s="516"/>
      <c r="E626" s="517"/>
      <c r="F626" s="503"/>
      <c r="G626" s="513" t="s">
        <v>1968</v>
      </c>
    </row>
    <row r="627" spans="4:7">
      <c r="D627" s="516"/>
      <c r="E627" s="517"/>
      <c r="F627" s="503"/>
      <c r="G627" s="513" t="s">
        <v>1969</v>
      </c>
    </row>
    <row r="628" spans="4:7">
      <c r="D628" s="516"/>
      <c r="E628" s="517"/>
      <c r="F628" s="503"/>
      <c r="G628" s="513" t="s">
        <v>1970</v>
      </c>
    </row>
    <row r="629" spans="4:7">
      <c r="D629" s="516"/>
      <c r="E629" s="517"/>
      <c r="F629" s="503"/>
      <c r="G629" s="513" t="s">
        <v>1971</v>
      </c>
    </row>
    <row r="630" spans="4:7">
      <c r="D630" s="516"/>
      <c r="E630" s="517"/>
      <c r="F630" s="503"/>
      <c r="G630" s="513" t="s">
        <v>1972</v>
      </c>
    </row>
    <row r="631" spans="4:7">
      <c r="D631" s="516"/>
      <c r="E631" s="517"/>
      <c r="F631" s="503"/>
      <c r="G631" s="513" t="s">
        <v>1973</v>
      </c>
    </row>
    <row r="632" spans="4:7">
      <c r="D632" s="516"/>
      <c r="E632" s="517"/>
      <c r="F632" s="503"/>
      <c r="G632" s="513" t="s">
        <v>1974</v>
      </c>
    </row>
    <row r="633" spans="4:7">
      <c r="D633" s="516"/>
      <c r="E633" s="517"/>
      <c r="F633" s="503">
        <v>215</v>
      </c>
      <c r="G633" s="504" t="s">
        <v>1975</v>
      </c>
    </row>
    <row r="634" spans="4:7">
      <c r="D634" s="516"/>
      <c r="E634" s="517"/>
      <c r="F634" s="503"/>
      <c r="G634" s="513" t="s">
        <v>1976</v>
      </c>
    </row>
    <row r="635" spans="4:7">
      <c r="D635" s="516"/>
      <c r="E635" s="517"/>
      <c r="F635" s="503"/>
      <c r="G635" s="513" t="s">
        <v>1977</v>
      </c>
    </row>
    <row r="636" spans="4:7">
      <c r="D636" s="516"/>
      <c r="E636" s="517"/>
      <c r="F636" s="503"/>
      <c r="G636" s="513" t="s">
        <v>1978</v>
      </c>
    </row>
    <row r="637" spans="4:7">
      <c r="D637" s="516"/>
      <c r="E637" s="517"/>
      <c r="F637" s="503">
        <v>216</v>
      </c>
      <c r="G637" s="504" t="s">
        <v>1979</v>
      </c>
    </row>
    <row r="638" spans="4:7">
      <c r="D638" s="516"/>
      <c r="E638" s="517"/>
      <c r="F638" s="503"/>
      <c r="G638" s="513" t="s">
        <v>1980</v>
      </c>
    </row>
    <row r="639" spans="4:7">
      <c r="D639" s="516"/>
      <c r="E639" s="517"/>
      <c r="F639" s="503"/>
      <c r="G639" s="513" t="s">
        <v>1981</v>
      </c>
    </row>
    <row r="640" spans="4:7">
      <c r="D640" s="516"/>
      <c r="E640" s="517"/>
      <c r="F640" s="503">
        <v>217</v>
      </c>
      <c r="G640" s="504" t="s">
        <v>1982</v>
      </c>
    </row>
    <row r="641" spans="4:7">
      <c r="D641" s="516"/>
      <c r="E641" s="517"/>
      <c r="F641" s="503"/>
      <c r="G641" s="513" t="s">
        <v>1983</v>
      </c>
    </row>
    <row r="642" spans="4:7">
      <c r="D642" s="516"/>
      <c r="E642" s="517"/>
      <c r="F642" s="503"/>
      <c r="G642" s="513" t="s">
        <v>1984</v>
      </c>
    </row>
    <row r="643" spans="4:7">
      <c r="D643" s="516"/>
      <c r="E643" s="517"/>
      <c r="F643" s="503"/>
      <c r="G643" s="513" t="s">
        <v>1985</v>
      </c>
    </row>
    <row r="644" spans="4:7">
      <c r="D644" s="516"/>
      <c r="E644" s="517"/>
      <c r="F644" s="503"/>
      <c r="G644" s="513" t="s">
        <v>1986</v>
      </c>
    </row>
    <row r="645" spans="4:7">
      <c r="D645" s="516"/>
      <c r="E645" s="517"/>
      <c r="F645" s="503">
        <v>218</v>
      </c>
      <c r="G645" s="504" t="s">
        <v>1987</v>
      </c>
    </row>
    <row r="646" spans="4:7">
      <c r="D646" s="516"/>
      <c r="E646" s="517"/>
      <c r="F646" s="503"/>
      <c r="G646" s="513" t="s">
        <v>1988</v>
      </c>
    </row>
    <row r="647" spans="4:7">
      <c r="D647" s="516"/>
      <c r="E647" s="517"/>
      <c r="F647" s="503"/>
      <c r="G647" s="513" t="s">
        <v>1989</v>
      </c>
    </row>
    <row r="648" spans="4:7">
      <c r="D648" s="516"/>
      <c r="E648" s="517"/>
      <c r="F648" s="503"/>
      <c r="G648" s="513" t="s">
        <v>1990</v>
      </c>
    </row>
    <row r="649" spans="4:7">
      <c r="D649" s="516"/>
      <c r="E649" s="517"/>
      <c r="F649" s="503"/>
      <c r="G649" s="513" t="s">
        <v>1991</v>
      </c>
    </row>
    <row r="650" spans="4:7">
      <c r="D650" s="516"/>
      <c r="E650" s="517"/>
      <c r="F650" s="503"/>
      <c r="G650" s="513" t="s">
        <v>1992</v>
      </c>
    </row>
    <row r="651" spans="4:7">
      <c r="D651" s="516"/>
      <c r="E651" s="517"/>
      <c r="F651" s="503"/>
      <c r="G651" s="513" t="s">
        <v>1993</v>
      </c>
    </row>
    <row r="652" spans="4:7">
      <c r="D652" s="516"/>
      <c r="E652" s="517"/>
      <c r="F652" s="503">
        <v>219</v>
      </c>
      <c r="G652" s="504" t="s">
        <v>1994</v>
      </c>
    </row>
    <row r="653" spans="4:7">
      <c r="D653" s="516"/>
      <c r="E653" s="517"/>
      <c r="F653" s="503"/>
      <c r="G653" s="513" t="s">
        <v>1995</v>
      </c>
    </row>
    <row r="654" spans="4:7">
      <c r="D654" s="516"/>
      <c r="E654" s="517"/>
      <c r="F654" s="503"/>
      <c r="G654" s="513" t="s">
        <v>1996</v>
      </c>
    </row>
    <row r="655" spans="4:7">
      <c r="D655" s="516"/>
      <c r="E655" s="517"/>
      <c r="F655" s="503"/>
      <c r="G655" s="513" t="s">
        <v>1997</v>
      </c>
    </row>
    <row r="656" spans="4:7">
      <c r="D656" s="516"/>
      <c r="E656" s="517"/>
      <c r="F656" s="503"/>
      <c r="G656" s="513" t="s">
        <v>1998</v>
      </c>
    </row>
    <row r="657" spans="4:7">
      <c r="D657" s="516"/>
      <c r="E657" s="517"/>
      <c r="F657" s="503"/>
      <c r="G657" s="513" t="s">
        <v>1999</v>
      </c>
    </row>
    <row r="658" spans="4:7">
      <c r="D658" s="509" t="s">
        <v>1389</v>
      </c>
      <c r="E658" s="510">
        <v>22</v>
      </c>
      <c r="F658" s="511"/>
      <c r="G658" s="512" t="s">
        <v>2000</v>
      </c>
    </row>
    <row r="659" spans="4:7">
      <c r="D659" s="516"/>
      <c r="E659" s="517"/>
      <c r="F659" s="503">
        <v>220</v>
      </c>
      <c r="G659" s="504" t="s">
        <v>2001</v>
      </c>
    </row>
    <row r="660" spans="4:7">
      <c r="D660" s="516"/>
      <c r="E660" s="517"/>
      <c r="F660" s="503"/>
      <c r="G660" s="513" t="s">
        <v>2002</v>
      </c>
    </row>
    <row r="661" spans="4:7">
      <c r="D661" s="516"/>
      <c r="E661" s="517"/>
      <c r="F661" s="503"/>
      <c r="G661" s="513" t="s">
        <v>2003</v>
      </c>
    </row>
    <row r="662" spans="4:7">
      <c r="D662" s="516"/>
      <c r="E662" s="517"/>
      <c r="F662" s="503">
        <v>221</v>
      </c>
      <c r="G662" s="504" t="s">
        <v>2004</v>
      </c>
    </row>
    <row r="663" spans="4:7">
      <c r="D663" s="516"/>
      <c r="E663" s="517"/>
      <c r="F663" s="503"/>
      <c r="G663" s="513" t="s">
        <v>2005</v>
      </c>
    </row>
    <row r="664" spans="4:7">
      <c r="D664" s="516"/>
      <c r="E664" s="517"/>
      <c r="F664" s="503"/>
      <c r="G664" s="513" t="s">
        <v>2006</v>
      </c>
    </row>
    <row r="665" spans="4:7">
      <c r="D665" s="516"/>
      <c r="E665" s="517"/>
      <c r="F665" s="503"/>
      <c r="G665" s="513" t="s">
        <v>2007</v>
      </c>
    </row>
    <row r="666" spans="4:7">
      <c r="D666" s="516"/>
      <c r="E666" s="517"/>
      <c r="F666" s="503">
        <v>222</v>
      </c>
      <c r="G666" s="504" t="s">
        <v>2008</v>
      </c>
    </row>
    <row r="667" spans="4:7">
      <c r="D667" s="516"/>
      <c r="E667" s="517"/>
      <c r="F667" s="503"/>
      <c r="G667" s="513" t="s">
        <v>2009</v>
      </c>
    </row>
    <row r="668" spans="4:7">
      <c r="D668" s="516"/>
      <c r="E668" s="517"/>
      <c r="F668" s="503">
        <v>223</v>
      </c>
      <c r="G668" s="504" t="s">
        <v>2010</v>
      </c>
    </row>
    <row r="669" spans="4:7">
      <c r="D669" s="516"/>
      <c r="E669" s="517"/>
      <c r="F669" s="503"/>
      <c r="G669" s="513" t="s">
        <v>2011</v>
      </c>
    </row>
    <row r="670" spans="4:7">
      <c r="D670" s="516"/>
      <c r="E670" s="517"/>
      <c r="F670" s="503"/>
      <c r="G670" s="513" t="s">
        <v>2012</v>
      </c>
    </row>
    <row r="671" spans="4:7">
      <c r="D671" s="516"/>
      <c r="E671" s="517"/>
      <c r="F671" s="503"/>
      <c r="G671" s="513" t="s">
        <v>2013</v>
      </c>
    </row>
    <row r="672" spans="4:7">
      <c r="D672" s="516"/>
      <c r="E672" s="517"/>
      <c r="F672" s="503"/>
      <c r="G672" s="513" t="s">
        <v>2014</v>
      </c>
    </row>
    <row r="673" spans="4:7">
      <c r="D673" s="516"/>
      <c r="E673" s="517"/>
      <c r="F673" s="503"/>
      <c r="G673" s="513" t="s">
        <v>2015</v>
      </c>
    </row>
    <row r="674" spans="4:7">
      <c r="D674" s="516"/>
      <c r="E674" s="517"/>
      <c r="F674" s="503"/>
      <c r="G674" s="513" t="s">
        <v>2016</v>
      </c>
    </row>
    <row r="675" spans="4:7">
      <c r="D675" s="516"/>
      <c r="E675" s="517"/>
      <c r="F675" s="503"/>
      <c r="G675" s="513" t="s">
        <v>2017</v>
      </c>
    </row>
    <row r="676" spans="4:7">
      <c r="D676" s="516"/>
      <c r="E676" s="517"/>
      <c r="F676" s="503"/>
      <c r="G676" s="513" t="s">
        <v>2018</v>
      </c>
    </row>
    <row r="677" spans="4:7">
      <c r="D677" s="516"/>
      <c r="E677" s="517"/>
      <c r="F677" s="503"/>
      <c r="G677" s="513" t="s">
        <v>2019</v>
      </c>
    </row>
    <row r="678" spans="4:7">
      <c r="D678" s="516"/>
      <c r="E678" s="517"/>
      <c r="F678" s="503">
        <v>224</v>
      </c>
      <c r="G678" s="504" t="s">
        <v>2020</v>
      </c>
    </row>
    <row r="679" spans="4:7">
      <c r="D679" s="516"/>
      <c r="E679" s="517"/>
      <c r="F679" s="503"/>
      <c r="G679" s="513" t="s">
        <v>2021</v>
      </c>
    </row>
    <row r="680" spans="4:7">
      <c r="D680" s="516"/>
      <c r="E680" s="517"/>
      <c r="F680" s="503"/>
      <c r="G680" s="513" t="s">
        <v>2022</v>
      </c>
    </row>
    <row r="681" spans="4:7">
      <c r="D681" s="516"/>
      <c r="E681" s="517"/>
      <c r="F681" s="503">
        <v>225</v>
      </c>
      <c r="G681" s="504" t="s">
        <v>2023</v>
      </c>
    </row>
    <row r="682" spans="4:7">
      <c r="D682" s="516"/>
      <c r="E682" s="517"/>
      <c r="F682" s="503"/>
      <c r="G682" s="513" t="s">
        <v>2024</v>
      </c>
    </row>
    <row r="683" spans="4:7">
      <c r="D683" s="516"/>
      <c r="E683" s="517"/>
      <c r="F683" s="503"/>
      <c r="G683" s="513" t="s">
        <v>2025</v>
      </c>
    </row>
    <row r="684" spans="4:7">
      <c r="D684" s="516"/>
      <c r="E684" s="517"/>
      <c r="F684" s="503"/>
      <c r="G684" s="513" t="s">
        <v>2026</v>
      </c>
    </row>
    <row r="685" spans="4:7">
      <c r="D685" s="516"/>
      <c r="E685" s="517"/>
      <c r="F685" s="503"/>
      <c r="G685" s="513" t="s">
        <v>2027</v>
      </c>
    </row>
    <row r="686" spans="4:7">
      <c r="D686" s="516"/>
      <c r="E686" s="517"/>
      <c r="F686" s="503"/>
      <c r="G686" s="513" t="s">
        <v>2028</v>
      </c>
    </row>
    <row r="687" spans="4:7">
      <c r="D687" s="516"/>
      <c r="E687" s="517"/>
      <c r="F687" s="503">
        <v>229</v>
      </c>
      <c r="G687" s="504" t="s">
        <v>2029</v>
      </c>
    </row>
    <row r="688" spans="4:7">
      <c r="D688" s="516"/>
      <c r="E688" s="517"/>
      <c r="F688" s="503"/>
      <c r="G688" s="513" t="s">
        <v>2030</v>
      </c>
    </row>
    <row r="689" spans="4:7">
      <c r="D689" s="516"/>
      <c r="E689" s="517"/>
      <c r="F689" s="503"/>
      <c r="G689" s="513" t="s">
        <v>2031</v>
      </c>
    </row>
    <row r="690" spans="4:7">
      <c r="D690" s="516"/>
      <c r="E690" s="517"/>
      <c r="F690" s="503"/>
      <c r="G690" s="513" t="s">
        <v>2032</v>
      </c>
    </row>
    <row r="691" spans="4:7">
      <c r="D691" s="516"/>
      <c r="E691" s="517"/>
      <c r="F691" s="503"/>
      <c r="G691" s="513" t="s">
        <v>2033</v>
      </c>
    </row>
    <row r="692" spans="4:7">
      <c r="D692" s="509" t="s">
        <v>1389</v>
      </c>
      <c r="E692" s="510">
        <v>23</v>
      </c>
      <c r="F692" s="511"/>
      <c r="G692" s="512" t="s">
        <v>2034</v>
      </c>
    </row>
    <row r="693" spans="4:7">
      <c r="D693" s="516"/>
      <c r="E693" s="517"/>
      <c r="F693" s="503">
        <v>230</v>
      </c>
      <c r="G693" s="504" t="s">
        <v>2035</v>
      </c>
    </row>
    <row r="694" spans="4:7">
      <c r="D694" s="516"/>
      <c r="E694" s="517"/>
      <c r="F694" s="503"/>
      <c r="G694" s="513" t="s">
        <v>2036</v>
      </c>
    </row>
    <row r="695" spans="4:7">
      <c r="D695" s="516"/>
      <c r="E695" s="517"/>
      <c r="F695" s="503"/>
      <c r="G695" s="513" t="s">
        <v>2037</v>
      </c>
    </row>
    <row r="696" spans="4:7">
      <c r="D696" s="516"/>
      <c r="E696" s="517"/>
      <c r="F696" s="503">
        <v>231</v>
      </c>
      <c r="G696" s="504" t="s">
        <v>2038</v>
      </c>
    </row>
    <row r="697" spans="4:7">
      <c r="D697" s="516"/>
      <c r="E697" s="517"/>
      <c r="F697" s="503"/>
      <c r="G697" s="513" t="s">
        <v>2039</v>
      </c>
    </row>
    <row r="698" spans="4:7">
      <c r="D698" s="516"/>
      <c r="E698" s="517"/>
      <c r="F698" s="503"/>
      <c r="G698" s="513" t="s">
        <v>2040</v>
      </c>
    </row>
    <row r="699" spans="4:7">
      <c r="D699" s="516"/>
      <c r="E699" s="517"/>
      <c r="F699" s="503"/>
      <c r="G699" s="513" t="s">
        <v>2041</v>
      </c>
    </row>
    <row r="700" spans="4:7">
      <c r="D700" s="516"/>
      <c r="E700" s="517"/>
      <c r="F700" s="503">
        <v>232</v>
      </c>
      <c r="G700" s="504" t="s">
        <v>2042</v>
      </c>
    </row>
    <row r="701" spans="4:7">
      <c r="D701" s="516"/>
      <c r="E701" s="517"/>
      <c r="F701" s="503"/>
      <c r="G701" s="513" t="s">
        <v>2043</v>
      </c>
    </row>
    <row r="702" spans="4:7">
      <c r="D702" s="516"/>
      <c r="E702" s="517"/>
      <c r="F702" s="503"/>
      <c r="G702" s="513" t="s">
        <v>2044</v>
      </c>
    </row>
    <row r="703" spans="4:7">
      <c r="D703" s="516"/>
      <c r="E703" s="517"/>
      <c r="F703" s="503"/>
      <c r="G703" s="513" t="s">
        <v>2045</v>
      </c>
    </row>
    <row r="704" spans="4:7">
      <c r="D704" s="516"/>
      <c r="E704" s="517"/>
      <c r="F704" s="503">
        <v>233</v>
      </c>
      <c r="G704" s="504" t="s">
        <v>2046</v>
      </c>
    </row>
    <row r="705" spans="4:7">
      <c r="D705" s="516"/>
      <c r="E705" s="517"/>
      <c r="F705" s="503"/>
      <c r="G705" s="513" t="s">
        <v>2047</v>
      </c>
    </row>
    <row r="706" spans="4:7">
      <c r="D706" s="516"/>
      <c r="E706" s="517"/>
      <c r="F706" s="503"/>
      <c r="G706" s="513" t="s">
        <v>2048</v>
      </c>
    </row>
    <row r="707" spans="4:7">
      <c r="D707" s="516"/>
      <c r="E707" s="517"/>
      <c r="F707" s="503"/>
      <c r="G707" s="513" t="s">
        <v>2049</v>
      </c>
    </row>
    <row r="708" spans="4:7">
      <c r="D708" s="516"/>
      <c r="E708" s="517"/>
      <c r="F708" s="503">
        <v>234</v>
      </c>
      <c r="G708" s="504" t="s">
        <v>2050</v>
      </c>
    </row>
    <row r="709" spans="4:7">
      <c r="D709" s="516"/>
      <c r="E709" s="517"/>
      <c r="F709" s="503"/>
      <c r="G709" s="513" t="s">
        <v>2051</v>
      </c>
    </row>
    <row r="710" spans="4:7">
      <c r="D710" s="516"/>
      <c r="E710" s="517"/>
      <c r="F710" s="503"/>
      <c r="G710" s="513" t="s">
        <v>2052</v>
      </c>
    </row>
    <row r="711" spans="4:7">
      <c r="D711" s="516"/>
      <c r="E711" s="517"/>
      <c r="F711" s="503">
        <v>235</v>
      </c>
      <c r="G711" s="504" t="s">
        <v>2053</v>
      </c>
    </row>
    <row r="712" spans="4:7">
      <c r="D712" s="516"/>
      <c r="E712" s="517"/>
      <c r="F712" s="503"/>
      <c r="G712" s="513" t="s">
        <v>2054</v>
      </c>
    </row>
    <row r="713" spans="4:7">
      <c r="D713" s="516"/>
      <c r="E713" s="517"/>
      <c r="F713" s="503"/>
      <c r="G713" s="513" t="s">
        <v>2055</v>
      </c>
    </row>
    <row r="714" spans="4:7">
      <c r="D714" s="516"/>
      <c r="E714" s="517"/>
      <c r="F714" s="503"/>
      <c r="G714" s="513" t="s">
        <v>2056</v>
      </c>
    </row>
    <row r="715" spans="4:7">
      <c r="D715" s="516"/>
      <c r="E715" s="517"/>
      <c r="F715" s="503"/>
      <c r="G715" s="513" t="s">
        <v>2057</v>
      </c>
    </row>
    <row r="716" spans="4:7">
      <c r="D716" s="516"/>
      <c r="E716" s="517"/>
      <c r="F716" s="503"/>
      <c r="G716" s="513" t="s">
        <v>2058</v>
      </c>
    </row>
    <row r="717" spans="4:7">
      <c r="D717" s="516"/>
      <c r="E717" s="517"/>
      <c r="F717" s="503">
        <v>239</v>
      </c>
      <c r="G717" s="504" t="s">
        <v>2059</v>
      </c>
    </row>
    <row r="718" spans="4:7">
      <c r="D718" s="516"/>
      <c r="E718" s="517"/>
      <c r="F718" s="503"/>
      <c r="G718" s="513" t="s">
        <v>2060</v>
      </c>
    </row>
    <row r="719" spans="4:7">
      <c r="D719" s="516"/>
      <c r="E719" s="517"/>
      <c r="F719" s="503"/>
      <c r="G719" s="513" t="s">
        <v>2061</v>
      </c>
    </row>
    <row r="720" spans="4:7">
      <c r="D720" s="509" t="s">
        <v>1389</v>
      </c>
      <c r="E720" s="510">
        <v>24</v>
      </c>
      <c r="F720" s="511"/>
      <c r="G720" s="512" t="s">
        <v>2062</v>
      </c>
    </row>
    <row r="721" spans="4:7">
      <c r="D721" s="516"/>
      <c r="E721" s="517"/>
      <c r="F721" s="503">
        <v>240</v>
      </c>
      <c r="G721" s="504" t="s">
        <v>2063</v>
      </c>
    </row>
    <row r="722" spans="4:7">
      <c r="D722" s="516"/>
      <c r="E722" s="517"/>
      <c r="F722" s="503"/>
      <c r="G722" s="513" t="s">
        <v>2064</v>
      </c>
    </row>
    <row r="723" spans="4:7">
      <c r="D723" s="516"/>
      <c r="E723" s="517"/>
      <c r="F723" s="503"/>
      <c r="G723" s="513" t="s">
        <v>2065</v>
      </c>
    </row>
    <row r="724" spans="4:7">
      <c r="D724" s="516"/>
      <c r="E724" s="517"/>
      <c r="F724" s="503">
        <v>241</v>
      </c>
      <c r="G724" s="504" t="s">
        <v>2066</v>
      </c>
    </row>
    <row r="725" spans="4:7">
      <c r="D725" s="516"/>
      <c r="E725" s="517"/>
      <c r="F725" s="503"/>
      <c r="G725" s="513" t="s">
        <v>2067</v>
      </c>
    </row>
    <row r="726" spans="4:7">
      <c r="D726" s="516"/>
      <c r="E726" s="517"/>
      <c r="F726" s="503">
        <v>242</v>
      </c>
      <c r="G726" s="504" t="s">
        <v>2068</v>
      </c>
    </row>
    <row r="727" spans="4:7">
      <c r="D727" s="516"/>
      <c r="E727" s="517"/>
      <c r="F727" s="503"/>
      <c r="G727" s="513" t="s">
        <v>2069</v>
      </c>
    </row>
    <row r="728" spans="4:7">
      <c r="D728" s="516"/>
      <c r="E728" s="517"/>
      <c r="F728" s="503"/>
      <c r="G728" s="513" t="s">
        <v>2070</v>
      </c>
    </row>
    <row r="729" spans="4:7">
      <c r="D729" s="516"/>
      <c r="E729" s="517"/>
      <c r="F729" s="503"/>
      <c r="G729" s="513" t="s">
        <v>2071</v>
      </c>
    </row>
    <row r="730" spans="4:7">
      <c r="D730" s="516"/>
      <c r="E730" s="517"/>
      <c r="F730" s="503"/>
      <c r="G730" s="513" t="s">
        <v>2072</v>
      </c>
    </row>
    <row r="731" spans="4:7">
      <c r="D731" s="516"/>
      <c r="E731" s="517"/>
      <c r="F731" s="503"/>
      <c r="G731" s="513" t="s">
        <v>2073</v>
      </c>
    </row>
    <row r="732" spans="4:7">
      <c r="D732" s="516"/>
      <c r="E732" s="517"/>
      <c r="F732" s="503"/>
      <c r="G732" s="513" t="s">
        <v>2074</v>
      </c>
    </row>
    <row r="733" spans="4:7">
      <c r="D733" s="516"/>
      <c r="E733" s="517"/>
      <c r="F733" s="503"/>
      <c r="G733" s="513" t="s">
        <v>2075</v>
      </c>
    </row>
    <row r="734" spans="4:7">
      <c r="D734" s="516"/>
      <c r="E734" s="517"/>
      <c r="F734" s="503">
        <v>243</v>
      </c>
      <c r="G734" s="504" t="s">
        <v>2076</v>
      </c>
    </row>
    <row r="735" spans="4:7">
      <c r="D735" s="516"/>
      <c r="E735" s="517"/>
      <c r="F735" s="503"/>
      <c r="G735" s="513" t="s">
        <v>2077</v>
      </c>
    </row>
    <row r="736" spans="4:7">
      <c r="D736" s="516"/>
      <c r="E736" s="517"/>
      <c r="F736" s="503"/>
      <c r="G736" s="513" t="s">
        <v>2078</v>
      </c>
    </row>
    <row r="737" spans="4:7">
      <c r="D737" s="516"/>
      <c r="E737" s="517"/>
      <c r="F737" s="503"/>
      <c r="G737" s="513" t="s">
        <v>2079</v>
      </c>
    </row>
    <row r="738" spans="4:7">
      <c r="D738" s="516"/>
      <c r="E738" s="517"/>
      <c r="F738" s="503"/>
      <c r="G738" s="513" t="s">
        <v>2080</v>
      </c>
    </row>
    <row r="739" spans="4:7">
      <c r="D739" s="516"/>
      <c r="E739" s="517"/>
      <c r="F739" s="503">
        <v>244</v>
      </c>
      <c r="G739" s="504" t="s">
        <v>2081</v>
      </c>
    </row>
    <row r="740" spans="4:7">
      <c r="D740" s="516"/>
      <c r="E740" s="517"/>
      <c r="F740" s="503"/>
      <c r="G740" s="513" t="s">
        <v>2082</v>
      </c>
    </row>
    <row r="741" spans="4:7">
      <c r="D741" s="516"/>
      <c r="E741" s="517"/>
      <c r="F741" s="503"/>
      <c r="G741" s="513" t="s">
        <v>2083</v>
      </c>
    </row>
    <row r="742" spans="4:7">
      <c r="D742" s="516"/>
      <c r="E742" s="517"/>
      <c r="F742" s="503"/>
      <c r="G742" s="513" t="s">
        <v>2084</v>
      </c>
    </row>
    <row r="743" spans="4:7">
      <c r="D743" s="516"/>
      <c r="E743" s="517"/>
      <c r="F743" s="503"/>
      <c r="G743" s="513" t="s">
        <v>2085</v>
      </c>
    </row>
    <row r="744" spans="4:7">
      <c r="D744" s="516"/>
      <c r="E744" s="517"/>
      <c r="F744" s="503"/>
      <c r="G744" s="513" t="s">
        <v>2086</v>
      </c>
    </row>
    <row r="745" spans="4:7">
      <c r="D745" s="516"/>
      <c r="E745" s="517"/>
      <c r="F745" s="503"/>
      <c r="G745" s="513" t="s">
        <v>2087</v>
      </c>
    </row>
    <row r="746" spans="4:7">
      <c r="D746" s="516"/>
      <c r="E746" s="517"/>
      <c r="F746" s="503">
        <v>245</v>
      </c>
      <c r="G746" s="504" t="s">
        <v>2088</v>
      </c>
    </row>
    <row r="747" spans="4:7">
      <c r="D747" s="516"/>
      <c r="E747" s="517"/>
      <c r="F747" s="503"/>
      <c r="G747" s="513" t="s">
        <v>2089</v>
      </c>
    </row>
    <row r="748" spans="4:7">
      <c r="D748" s="516"/>
      <c r="E748" s="517"/>
      <c r="F748" s="503"/>
      <c r="G748" s="513" t="s">
        <v>2090</v>
      </c>
    </row>
    <row r="749" spans="4:7">
      <c r="D749" s="516"/>
      <c r="E749" s="517"/>
      <c r="F749" s="503"/>
      <c r="G749" s="513" t="s">
        <v>2091</v>
      </c>
    </row>
    <row r="750" spans="4:7">
      <c r="D750" s="516"/>
      <c r="E750" s="517"/>
      <c r="F750" s="503">
        <v>246</v>
      </c>
      <c r="G750" s="504" t="s">
        <v>2092</v>
      </c>
    </row>
    <row r="751" spans="4:7">
      <c r="D751" s="516"/>
      <c r="E751" s="517"/>
      <c r="F751" s="503"/>
      <c r="G751" s="513" t="s">
        <v>2093</v>
      </c>
    </row>
    <row r="752" spans="4:7">
      <c r="D752" s="516"/>
      <c r="E752" s="517"/>
      <c r="F752" s="503"/>
      <c r="G752" s="513" t="s">
        <v>2094</v>
      </c>
    </row>
    <row r="753" spans="4:7">
      <c r="D753" s="516"/>
      <c r="E753" s="517"/>
      <c r="F753" s="503"/>
      <c r="G753" s="513" t="s">
        <v>2095</v>
      </c>
    </row>
    <row r="754" spans="4:7">
      <c r="D754" s="516"/>
      <c r="E754" s="517"/>
      <c r="F754" s="503"/>
      <c r="G754" s="513" t="s">
        <v>2096</v>
      </c>
    </row>
    <row r="755" spans="4:7">
      <c r="D755" s="516"/>
      <c r="E755" s="517"/>
      <c r="F755" s="503"/>
      <c r="G755" s="513" t="s">
        <v>2097</v>
      </c>
    </row>
    <row r="756" spans="4:7">
      <c r="D756" s="516"/>
      <c r="E756" s="517"/>
      <c r="F756" s="503"/>
      <c r="G756" s="513" t="s">
        <v>2098</v>
      </c>
    </row>
    <row r="757" spans="4:7">
      <c r="D757" s="516"/>
      <c r="E757" s="517"/>
      <c r="F757" s="503">
        <v>247</v>
      </c>
      <c r="G757" s="504" t="s">
        <v>2099</v>
      </c>
    </row>
    <row r="758" spans="4:7">
      <c r="D758" s="516"/>
      <c r="E758" s="517"/>
      <c r="F758" s="503"/>
      <c r="G758" s="513" t="s">
        <v>2100</v>
      </c>
    </row>
    <row r="759" spans="4:7">
      <c r="D759" s="516"/>
      <c r="E759" s="517"/>
      <c r="F759" s="503"/>
      <c r="G759" s="513" t="s">
        <v>2101</v>
      </c>
    </row>
    <row r="760" spans="4:7">
      <c r="D760" s="516"/>
      <c r="E760" s="517"/>
      <c r="F760" s="503">
        <v>248</v>
      </c>
      <c r="G760" s="504" t="s">
        <v>2102</v>
      </c>
    </row>
    <row r="761" spans="4:7">
      <c r="D761" s="516"/>
      <c r="E761" s="517"/>
      <c r="F761" s="503"/>
      <c r="G761" s="513" t="s">
        <v>2103</v>
      </c>
    </row>
    <row r="762" spans="4:7">
      <c r="D762" s="516"/>
      <c r="E762" s="517"/>
      <c r="F762" s="503">
        <v>249</v>
      </c>
      <c r="G762" s="504" t="s">
        <v>2104</v>
      </c>
    </row>
    <row r="763" spans="4:7">
      <c r="D763" s="516"/>
      <c r="E763" s="517"/>
      <c r="F763" s="503"/>
      <c r="G763" s="513" t="s">
        <v>2105</v>
      </c>
    </row>
    <row r="764" spans="4:7">
      <c r="D764" s="516"/>
      <c r="E764" s="517"/>
      <c r="F764" s="503"/>
      <c r="G764" s="513" t="s">
        <v>2106</v>
      </c>
    </row>
    <row r="765" spans="4:7">
      <c r="D765" s="516"/>
      <c r="E765" s="517"/>
      <c r="F765" s="503"/>
      <c r="G765" s="513" t="s">
        <v>2107</v>
      </c>
    </row>
    <row r="766" spans="4:7">
      <c r="D766" s="509" t="s">
        <v>1389</v>
      </c>
      <c r="E766" s="510">
        <v>25</v>
      </c>
      <c r="F766" s="511"/>
      <c r="G766" s="512" t="s">
        <v>2108</v>
      </c>
    </row>
    <row r="767" spans="4:7">
      <c r="D767" s="516"/>
      <c r="E767" s="517"/>
      <c r="F767" s="503">
        <v>250</v>
      </c>
      <c r="G767" s="504" t="s">
        <v>2109</v>
      </c>
    </row>
    <row r="768" spans="4:7">
      <c r="D768" s="516"/>
      <c r="E768" s="517"/>
      <c r="F768" s="503"/>
      <c r="G768" s="513" t="s">
        <v>2110</v>
      </c>
    </row>
    <row r="769" spans="4:7">
      <c r="D769" s="516"/>
      <c r="E769" s="517"/>
      <c r="F769" s="503"/>
      <c r="G769" s="513" t="s">
        <v>2111</v>
      </c>
    </row>
    <row r="770" spans="4:7">
      <c r="D770" s="516"/>
      <c r="E770" s="517"/>
      <c r="F770" s="503">
        <v>251</v>
      </c>
      <c r="G770" s="504" t="s">
        <v>2112</v>
      </c>
    </row>
    <row r="771" spans="4:7">
      <c r="D771" s="516"/>
      <c r="E771" s="517"/>
      <c r="F771" s="503"/>
      <c r="G771" s="513" t="s">
        <v>2113</v>
      </c>
    </row>
    <row r="772" spans="4:7">
      <c r="D772" s="516"/>
      <c r="E772" s="517"/>
      <c r="F772" s="503"/>
      <c r="G772" s="513" t="s">
        <v>2114</v>
      </c>
    </row>
    <row r="773" spans="4:7">
      <c r="D773" s="516"/>
      <c r="E773" s="517"/>
      <c r="F773" s="503"/>
      <c r="G773" s="513" t="s">
        <v>2115</v>
      </c>
    </row>
    <row r="774" spans="4:7">
      <c r="D774" s="516"/>
      <c r="E774" s="517"/>
      <c r="F774" s="503"/>
      <c r="G774" s="513" t="s">
        <v>2116</v>
      </c>
    </row>
    <row r="775" spans="4:7">
      <c r="D775" s="516"/>
      <c r="E775" s="517"/>
      <c r="F775" s="503">
        <v>252</v>
      </c>
      <c r="G775" s="504" t="s">
        <v>2117</v>
      </c>
    </row>
    <row r="776" spans="4:7">
      <c r="D776" s="516"/>
      <c r="E776" s="517"/>
      <c r="F776" s="503"/>
      <c r="G776" s="513" t="s">
        <v>2118</v>
      </c>
    </row>
    <row r="777" spans="4:7">
      <c r="D777" s="516"/>
      <c r="E777" s="517"/>
      <c r="F777" s="503"/>
      <c r="G777" s="513" t="s">
        <v>2119</v>
      </c>
    </row>
    <row r="778" spans="4:7">
      <c r="D778" s="516"/>
      <c r="E778" s="517"/>
      <c r="F778" s="503"/>
      <c r="G778" s="513" t="s">
        <v>2120</v>
      </c>
    </row>
    <row r="779" spans="4:7">
      <c r="D779" s="516"/>
      <c r="E779" s="517"/>
      <c r="F779" s="503">
        <v>253</v>
      </c>
      <c r="G779" s="504" t="s">
        <v>2121</v>
      </c>
    </row>
    <row r="780" spans="4:7">
      <c r="D780" s="516"/>
      <c r="E780" s="517"/>
      <c r="F780" s="503"/>
      <c r="G780" s="513" t="s">
        <v>2122</v>
      </c>
    </row>
    <row r="781" spans="4:7">
      <c r="D781" s="516"/>
      <c r="E781" s="517"/>
      <c r="F781" s="503"/>
      <c r="G781" s="513" t="s">
        <v>2123</v>
      </c>
    </row>
    <row r="782" spans="4:7">
      <c r="D782" s="516"/>
      <c r="E782" s="517"/>
      <c r="F782" s="503"/>
      <c r="G782" s="513" t="s">
        <v>2124</v>
      </c>
    </row>
    <row r="783" spans="4:7">
      <c r="D783" s="516"/>
      <c r="E783" s="517"/>
      <c r="F783" s="503"/>
      <c r="G783" s="513" t="s">
        <v>2125</v>
      </c>
    </row>
    <row r="784" spans="4:7">
      <c r="D784" s="516"/>
      <c r="E784" s="517"/>
      <c r="F784" s="503"/>
      <c r="G784" s="513" t="s">
        <v>2126</v>
      </c>
    </row>
    <row r="785" spans="4:7">
      <c r="D785" s="516"/>
      <c r="E785" s="517"/>
      <c r="F785" s="503">
        <v>259</v>
      </c>
      <c r="G785" s="504" t="s">
        <v>2127</v>
      </c>
    </row>
    <row r="786" spans="4:7">
      <c r="D786" s="516"/>
      <c r="E786" s="517"/>
      <c r="F786" s="503"/>
      <c r="G786" s="513" t="s">
        <v>2128</v>
      </c>
    </row>
    <row r="787" spans="4:7">
      <c r="D787" s="516"/>
      <c r="E787" s="517"/>
      <c r="F787" s="503"/>
      <c r="G787" s="513" t="s">
        <v>2129</v>
      </c>
    </row>
    <row r="788" spans="4:7">
      <c r="D788" s="516"/>
      <c r="E788" s="517"/>
      <c r="F788" s="503"/>
      <c r="G788" s="513" t="s">
        <v>2130</v>
      </c>
    </row>
    <row r="789" spans="4:7">
      <c r="D789" s="516"/>
      <c r="E789" s="517"/>
      <c r="F789" s="503"/>
      <c r="G789" s="513" t="s">
        <v>2131</v>
      </c>
    </row>
    <row r="790" spans="4:7">
      <c r="D790" s="516"/>
      <c r="E790" s="517"/>
      <c r="F790" s="503"/>
      <c r="G790" s="513" t="s">
        <v>2132</v>
      </c>
    </row>
    <row r="791" spans="4:7">
      <c r="D791" s="516"/>
      <c r="E791" s="517"/>
      <c r="F791" s="503"/>
      <c r="G791" s="513" t="s">
        <v>2133</v>
      </c>
    </row>
    <row r="792" spans="4:7">
      <c r="D792" s="516"/>
      <c r="E792" s="517"/>
      <c r="F792" s="503"/>
      <c r="G792" s="513" t="s">
        <v>2134</v>
      </c>
    </row>
    <row r="793" spans="4:7">
      <c r="D793" s="509" t="s">
        <v>1389</v>
      </c>
      <c r="E793" s="510">
        <v>26</v>
      </c>
      <c r="F793" s="511"/>
      <c r="G793" s="512" t="s">
        <v>2135</v>
      </c>
    </row>
    <row r="794" spans="4:7">
      <c r="D794" s="516"/>
      <c r="E794" s="517"/>
      <c r="F794" s="503">
        <v>260</v>
      </c>
      <c r="G794" s="504" t="s">
        <v>2136</v>
      </c>
    </row>
    <row r="795" spans="4:7">
      <c r="D795" s="516"/>
      <c r="E795" s="517"/>
      <c r="F795" s="503"/>
      <c r="G795" s="513" t="s">
        <v>2137</v>
      </c>
    </row>
    <row r="796" spans="4:7">
      <c r="D796" s="516"/>
      <c r="E796" s="517"/>
      <c r="F796" s="503"/>
      <c r="G796" s="513" t="s">
        <v>2138</v>
      </c>
    </row>
    <row r="797" spans="4:7">
      <c r="D797" s="516"/>
      <c r="E797" s="517"/>
      <c r="F797" s="503">
        <v>261</v>
      </c>
      <c r="G797" s="504" t="s">
        <v>2139</v>
      </c>
    </row>
    <row r="798" spans="4:7">
      <c r="D798" s="516"/>
      <c r="E798" s="517"/>
      <c r="F798" s="503"/>
      <c r="G798" s="513" t="s">
        <v>2140</v>
      </c>
    </row>
    <row r="799" spans="4:7">
      <c r="D799" s="516"/>
      <c r="E799" s="517"/>
      <c r="F799" s="503">
        <v>262</v>
      </c>
      <c r="G799" s="504" t="s">
        <v>2141</v>
      </c>
    </row>
    <row r="800" spans="4:7">
      <c r="D800" s="516"/>
      <c r="E800" s="517"/>
      <c r="F800" s="503"/>
      <c r="G800" s="513" t="s">
        <v>2142</v>
      </c>
    </row>
    <row r="801" spans="4:7">
      <c r="D801" s="516"/>
      <c r="E801" s="517"/>
      <c r="F801" s="503">
        <v>263</v>
      </c>
      <c r="G801" s="504" t="s">
        <v>2143</v>
      </c>
    </row>
    <row r="802" spans="4:7">
      <c r="D802" s="516"/>
      <c r="E802" s="517"/>
      <c r="F802" s="503"/>
      <c r="G802" s="513" t="s">
        <v>2144</v>
      </c>
    </row>
    <row r="803" spans="4:7">
      <c r="D803" s="516"/>
      <c r="E803" s="517"/>
      <c r="F803" s="503"/>
      <c r="G803" s="513" t="s">
        <v>2145</v>
      </c>
    </row>
    <row r="804" spans="4:7">
      <c r="D804" s="516"/>
      <c r="E804" s="517"/>
      <c r="F804" s="503"/>
      <c r="G804" s="513" t="s">
        <v>2146</v>
      </c>
    </row>
    <row r="805" spans="4:7">
      <c r="D805" s="516"/>
      <c r="E805" s="517"/>
      <c r="F805" s="503"/>
      <c r="G805" s="513" t="s">
        <v>2147</v>
      </c>
    </row>
    <row r="806" spans="4:7">
      <c r="D806" s="516"/>
      <c r="E806" s="517"/>
      <c r="F806" s="503"/>
      <c r="G806" s="513" t="s">
        <v>2148</v>
      </c>
    </row>
    <row r="807" spans="4:7">
      <c r="D807" s="516"/>
      <c r="E807" s="517"/>
      <c r="F807" s="503">
        <v>264</v>
      </c>
      <c r="G807" s="504" t="s">
        <v>2149</v>
      </c>
    </row>
    <row r="808" spans="4:7">
      <c r="D808" s="516"/>
      <c r="E808" s="517"/>
      <c r="F808" s="503"/>
      <c r="G808" s="513" t="s">
        <v>2150</v>
      </c>
    </row>
    <row r="809" spans="4:7">
      <c r="D809" s="516"/>
      <c r="E809" s="517"/>
      <c r="F809" s="503"/>
      <c r="G809" s="513" t="s">
        <v>2151</v>
      </c>
    </row>
    <row r="810" spans="4:7">
      <c r="D810" s="516"/>
      <c r="E810" s="517"/>
      <c r="F810" s="503"/>
      <c r="G810" s="513" t="s">
        <v>2152</v>
      </c>
    </row>
    <row r="811" spans="4:7">
      <c r="D811" s="516"/>
      <c r="E811" s="517"/>
      <c r="F811" s="503"/>
      <c r="G811" s="513" t="s">
        <v>2153</v>
      </c>
    </row>
    <row r="812" spans="4:7">
      <c r="D812" s="516"/>
      <c r="E812" s="517"/>
      <c r="F812" s="503"/>
      <c r="G812" s="513" t="s">
        <v>2154</v>
      </c>
    </row>
    <row r="813" spans="4:7">
      <c r="D813" s="516"/>
      <c r="E813" s="517"/>
      <c r="F813" s="503">
        <v>265</v>
      </c>
      <c r="G813" s="504" t="s">
        <v>2155</v>
      </c>
    </row>
    <row r="814" spans="4:7">
      <c r="D814" s="516"/>
      <c r="E814" s="517"/>
      <c r="F814" s="503"/>
      <c r="G814" s="513" t="s">
        <v>2156</v>
      </c>
    </row>
    <row r="815" spans="4:7">
      <c r="D815" s="516"/>
      <c r="E815" s="517"/>
      <c r="F815" s="503"/>
      <c r="G815" s="513" t="s">
        <v>2157</v>
      </c>
    </row>
    <row r="816" spans="4:7">
      <c r="D816" s="516"/>
      <c r="E816" s="517"/>
      <c r="F816" s="503"/>
      <c r="G816" s="513" t="s">
        <v>2158</v>
      </c>
    </row>
    <row r="817" spans="4:7">
      <c r="D817" s="516"/>
      <c r="E817" s="517"/>
      <c r="F817" s="503">
        <v>266</v>
      </c>
      <c r="G817" s="504" t="s">
        <v>2159</v>
      </c>
    </row>
    <row r="818" spans="4:7">
      <c r="D818" s="516"/>
      <c r="E818" s="517"/>
      <c r="F818" s="503"/>
      <c r="G818" s="513" t="s">
        <v>2160</v>
      </c>
    </row>
    <row r="819" spans="4:7">
      <c r="D819" s="516"/>
      <c r="E819" s="517"/>
      <c r="F819" s="503"/>
      <c r="G819" s="513" t="s">
        <v>2161</v>
      </c>
    </row>
    <row r="820" spans="4:7">
      <c r="D820" s="516"/>
      <c r="E820" s="517"/>
      <c r="F820" s="503"/>
      <c r="G820" s="513" t="s">
        <v>2162</v>
      </c>
    </row>
    <row r="821" spans="4:7">
      <c r="D821" s="516"/>
      <c r="E821" s="517"/>
      <c r="F821" s="503"/>
      <c r="G821" s="513" t="s">
        <v>2163</v>
      </c>
    </row>
    <row r="822" spans="4:7">
      <c r="D822" s="516"/>
      <c r="E822" s="517"/>
      <c r="F822" s="503">
        <v>267</v>
      </c>
      <c r="G822" s="504" t="s">
        <v>2164</v>
      </c>
    </row>
    <row r="823" spans="4:7">
      <c r="D823" s="516"/>
      <c r="E823" s="517"/>
      <c r="F823" s="503"/>
      <c r="G823" s="513" t="s">
        <v>2165</v>
      </c>
    </row>
    <row r="824" spans="4:7">
      <c r="D824" s="516"/>
      <c r="E824" s="517"/>
      <c r="F824" s="503"/>
      <c r="G824" s="513" t="s">
        <v>2166</v>
      </c>
    </row>
    <row r="825" spans="4:7">
      <c r="D825" s="516"/>
      <c r="E825" s="517"/>
      <c r="F825" s="503">
        <v>269</v>
      </c>
      <c r="G825" s="504" t="s">
        <v>2167</v>
      </c>
    </row>
    <row r="826" spans="4:7">
      <c r="D826" s="516"/>
      <c r="E826" s="517"/>
      <c r="F826" s="503"/>
      <c r="G826" s="513" t="s">
        <v>2168</v>
      </c>
    </row>
    <row r="827" spans="4:7">
      <c r="D827" s="516"/>
      <c r="E827" s="517"/>
      <c r="F827" s="503"/>
      <c r="G827" s="513" t="s">
        <v>2169</v>
      </c>
    </row>
    <row r="828" spans="4:7">
      <c r="D828" s="516"/>
      <c r="E828" s="517"/>
      <c r="F828" s="503"/>
      <c r="G828" s="513" t="s">
        <v>2170</v>
      </c>
    </row>
    <row r="829" spans="4:7">
      <c r="D829" s="516"/>
      <c r="E829" s="517"/>
      <c r="F829" s="503"/>
      <c r="G829" s="513" t="s">
        <v>2171</v>
      </c>
    </row>
    <row r="830" spans="4:7">
      <c r="D830" s="516"/>
      <c r="E830" s="517"/>
      <c r="F830" s="503"/>
      <c r="G830" s="513" t="s">
        <v>2172</v>
      </c>
    </row>
    <row r="831" spans="4:7">
      <c r="D831" s="509" t="s">
        <v>1389</v>
      </c>
      <c r="E831" s="510">
        <v>27</v>
      </c>
      <c r="F831" s="511"/>
      <c r="G831" s="512" t="s">
        <v>2173</v>
      </c>
    </row>
    <row r="832" spans="4:7">
      <c r="D832" s="516"/>
      <c r="E832" s="517"/>
      <c r="F832" s="503">
        <v>270</v>
      </c>
      <c r="G832" s="504" t="s">
        <v>2174</v>
      </c>
    </row>
    <row r="833" spans="4:7">
      <c r="D833" s="516"/>
      <c r="E833" s="517"/>
      <c r="F833" s="503"/>
      <c r="G833" s="513" t="s">
        <v>2175</v>
      </c>
    </row>
    <row r="834" spans="4:7">
      <c r="D834" s="516"/>
      <c r="E834" s="517"/>
      <c r="F834" s="503"/>
      <c r="G834" s="513" t="s">
        <v>2176</v>
      </c>
    </row>
    <row r="835" spans="4:7">
      <c r="D835" s="516"/>
      <c r="E835" s="517"/>
      <c r="F835" s="503">
        <v>271</v>
      </c>
      <c r="G835" s="504" t="s">
        <v>2177</v>
      </c>
    </row>
    <row r="836" spans="4:7">
      <c r="D836" s="516"/>
      <c r="E836" s="517"/>
      <c r="F836" s="503"/>
      <c r="G836" s="513" t="s">
        <v>2178</v>
      </c>
    </row>
    <row r="837" spans="4:7">
      <c r="D837" s="516"/>
      <c r="E837" s="517"/>
      <c r="F837" s="503"/>
      <c r="G837" s="513" t="s">
        <v>2179</v>
      </c>
    </row>
    <row r="838" spans="4:7">
      <c r="D838" s="516"/>
      <c r="E838" s="517"/>
      <c r="F838" s="503">
        <v>272</v>
      </c>
      <c r="G838" s="504" t="s">
        <v>2180</v>
      </c>
    </row>
    <row r="839" spans="4:7">
      <c r="D839" s="516"/>
      <c r="E839" s="517"/>
      <c r="F839" s="503"/>
      <c r="G839" s="513" t="s">
        <v>2181</v>
      </c>
    </row>
    <row r="840" spans="4:7">
      <c r="D840" s="516"/>
      <c r="E840" s="517"/>
      <c r="F840" s="503"/>
      <c r="G840" s="513" t="s">
        <v>2182</v>
      </c>
    </row>
    <row r="841" spans="4:7">
      <c r="D841" s="516"/>
      <c r="E841" s="517"/>
      <c r="F841" s="503"/>
      <c r="G841" s="513" t="s">
        <v>2183</v>
      </c>
    </row>
    <row r="842" spans="4:7">
      <c r="D842" s="516"/>
      <c r="E842" s="517"/>
      <c r="F842" s="503"/>
      <c r="G842" s="513" t="s">
        <v>2184</v>
      </c>
    </row>
    <row r="843" spans="4:7">
      <c r="D843" s="516"/>
      <c r="E843" s="517"/>
      <c r="F843" s="503">
        <v>273</v>
      </c>
      <c r="G843" s="504" t="s">
        <v>2185</v>
      </c>
    </row>
    <row r="844" spans="4:7">
      <c r="D844" s="516"/>
      <c r="E844" s="517"/>
      <c r="F844" s="503"/>
      <c r="G844" s="513" t="s">
        <v>2186</v>
      </c>
    </row>
    <row r="845" spans="4:7">
      <c r="D845" s="516"/>
      <c r="E845" s="517"/>
      <c r="F845" s="503"/>
      <c r="G845" s="513" t="s">
        <v>2187</v>
      </c>
    </row>
    <row r="846" spans="4:7">
      <c r="D846" s="516"/>
      <c r="E846" s="517"/>
      <c r="F846" s="503"/>
      <c r="G846" s="513" t="s">
        <v>2188</v>
      </c>
    </row>
    <row r="847" spans="4:7">
      <c r="D847" s="516"/>
      <c r="E847" s="517"/>
      <c r="F847" s="503"/>
      <c r="G847" s="513" t="s">
        <v>2189</v>
      </c>
    </row>
    <row r="848" spans="4:7">
      <c r="D848" s="516"/>
      <c r="E848" s="517"/>
      <c r="F848" s="503"/>
      <c r="G848" s="513" t="s">
        <v>2190</v>
      </c>
    </row>
    <row r="849" spans="4:7">
      <c r="D849" s="516"/>
      <c r="E849" s="517"/>
      <c r="F849" s="503"/>
      <c r="G849" s="513" t="s">
        <v>2191</v>
      </c>
    </row>
    <row r="850" spans="4:7">
      <c r="D850" s="516"/>
      <c r="E850" s="517"/>
      <c r="F850" s="503"/>
      <c r="G850" s="513" t="s">
        <v>2192</v>
      </c>
    </row>
    <row r="851" spans="4:7">
      <c r="D851" s="516"/>
      <c r="E851" s="517"/>
      <c r="F851" s="503"/>
      <c r="G851" s="513" t="s">
        <v>2193</v>
      </c>
    </row>
    <row r="852" spans="4:7">
      <c r="D852" s="516"/>
      <c r="E852" s="517"/>
      <c r="F852" s="503"/>
      <c r="G852" s="513" t="s">
        <v>2194</v>
      </c>
    </row>
    <row r="853" spans="4:7">
      <c r="D853" s="516"/>
      <c r="E853" s="517"/>
      <c r="F853" s="503">
        <v>274</v>
      </c>
      <c r="G853" s="504" t="s">
        <v>2195</v>
      </c>
    </row>
    <row r="854" spans="4:7">
      <c r="D854" s="516"/>
      <c r="E854" s="517"/>
      <c r="F854" s="503"/>
      <c r="G854" s="513" t="s">
        <v>2196</v>
      </c>
    </row>
    <row r="855" spans="4:7">
      <c r="D855" s="516"/>
      <c r="E855" s="517"/>
      <c r="F855" s="503"/>
      <c r="G855" s="513" t="s">
        <v>2197</v>
      </c>
    </row>
    <row r="856" spans="4:7">
      <c r="D856" s="516"/>
      <c r="E856" s="517"/>
      <c r="F856" s="503"/>
      <c r="G856" s="513" t="s">
        <v>2198</v>
      </c>
    </row>
    <row r="857" spans="4:7">
      <c r="D857" s="516"/>
      <c r="E857" s="517"/>
      <c r="F857" s="503"/>
      <c r="G857" s="513" t="s">
        <v>2199</v>
      </c>
    </row>
    <row r="858" spans="4:7">
      <c r="D858" s="516"/>
      <c r="E858" s="517"/>
      <c r="F858" s="503">
        <v>275</v>
      </c>
      <c r="G858" s="504" t="s">
        <v>2200</v>
      </c>
    </row>
    <row r="859" spans="4:7">
      <c r="D859" s="516"/>
      <c r="E859" s="517"/>
      <c r="F859" s="503"/>
      <c r="G859" s="513" t="s">
        <v>2201</v>
      </c>
    </row>
    <row r="860" spans="4:7">
      <c r="D860" s="516"/>
      <c r="E860" s="517"/>
      <c r="F860" s="503"/>
      <c r="G860" s="513" t="s">
        <v>2202</v>
      </c>
    </row>
    <row r="861" spans="4:7">
      <c r="D861" s="516"/>
      <c r="E861" s="517"/>
      <c r="F861" s="503"/>
      <c r="G861" s="513" t="s">
        <v>2203</v>
      </c>
    </row>
    <row r="862" spans="4:7">
      <c r="D862" s="516"/>
      <c r="E862" s="517"/>
      <c r="F862" s="503">
        <v>276</v>
      </c>
      <c r="G862" s="504" t="s">
        <v>2204</v>
      </c>
    </row>
    <row r="863" spans="4:7">
      <c r="D863" s="516"/>
      <c r="E863" s="517"/>
      <c r="F863" s="503"/>
      <c r="G863" s="513" t="s">
        <v>2205</v>
      </c>
    </row>
    <row r="864" spans="4:7">
      <c r="D864" s="509" t="s">
        <v>1389</v>
      </c>
      <c r="E864" s="510">
        <v>28</v>
      </c>
      <c r="F864" s="511"/>
      <c r="G864" s="512" t="s">
        <v>2206</v>
      </c>
    </row>
    <row r="865" spans="4:7">
      <c r="D865" s="516"/>
      <c r="E865" s="517"/>
      <c r="F865" s="503">
        <v>280</v>
      </c>
      <c r="G865" s="504" t="s">
        <v>2207</v>
      </c>
    </row>
    <row r="866" spans="4:7">
      <c r="D866" s="516"/>
      <c r="E866" s="517"/>
      <c r="F866" s="503"/>
      <c r="G866" s="513" t="s">
        <v>2208</v>
      </c>
    </row>
    <row r="867" spans="4:7">
      <c r="D867" s="516"/>
      <c r="E867" s="517"/>
      <c r="F867" s="503"/>
      <c r="G867" s="513" t="s">
        <v>2209</v>
      </c>
    </row>
    <row r="868" spans="4:7">
      <c r="D868" s="516"/>
      <c r="E868" s="517"/>
      <c r="F868" s="503">
        <v>281</v>
      </c>
      <c r="G868" s="504" t="s">
        <v>2210</v>
      </c>
    </row>
    <row r="869" spans="4:7">
      <c r="D869" s="516"/>
      <c r="E869" s="517"/>
      <c r="F869" s="503"/>
      <c r="G869" s="513" t="s">
        <v>2211</v>
      </c>
    </row>
    <row r="870" spans="4:7">
      <c r="D870" s="516"/>
      <c r="E870" s="517"/>
      <c r="F870" s="503"/>
      <c r="G870" s="513" t="s">
        <v>2212</v>
      </c>
    </row>
    <row r="871" spans="4:7">
      <c r="D871" s="516"/>
      <c r="E871" s="517"/>
      <c r="F871" s="503"/>
      <c r="G871" s="513" t="s">
        <v>2213</v>
      </c>
    </row>
    <row r="872" spans="4:7">
      <c r="D872" s="516"/>
      <c r="E872" s="517"/>
      <c r="F872" s="503"/>
      <c r="G872" s="513" t="s">
        <v>2214</v>
      </c>
    </row>
    <row r="873" spans="4:7">
      <c r="D873" s="516"/>
      <c r="E873" s="517"/>
      <c r="F873" s="503"/>
      <c r="G873" s="513" t="s">
        <v>2215</v>
      </c>
    </row>
    <row r="874" spans="4:7">
      <c r="D874" s="516"/>
      <c r="E874" s="517"/>
      <c r="F874" s="503">
        <v>282</v>
      </c>
      <c r="G874" s="504" t="s">
        <v>2216</v>
      </c>
    </row>
    <row r="875" spans="4:7">
      <c r="D875" s="516"/>
      <c r="E875" s="517"/>
      <c r="F875" s="503"/>
      <c r="G875" s="513" t="s">
        <v>2217</v>
      </c>
    </row>
    <row r="876" spans="4:7">
      <c r="D876" s="516"/>
      <c r="E876" s="517"/>
      <c r="F876" s="503"/>
      <c r="G876" s="513" t="s">
        <v>2218</v>
      </c>
    </row>
    <row r="877" spans="4:7">
      <c r="D877" s="516"/>
      <c r="E877" s="517"/>
      <c r="F877" s="503"/>
      <c r="G877" s="513" t="s">
        <v>2219</v>
      </c>
    </row>
    <row r="878" spans="4:7">
      <c r="D878" s="516"/>
      <c r="E878" s="517"/>
      <c r="F878" s="503">
        <v>283</v>
      </c>
      <c r="G878" s="504" t="s">
        <v>2220</v>
      </c>
    </row>
    <row r="879" spans="4:7">
      <c r="D879" s="516"/>
      <c r="E879" s="517"/>
      <c r="F879" s="503"/>
      <c r="G879" s="513" t="s">
        <v>2221</v>
      </c>
    </row>
    <row r="880" spans="4:7">
      <c r="D880" s="516"/>
      <c r="E880" s="517"/>
      <c r="F880" s="503"/>
      <c r="G880" s="513" t="s">
        <v>2222</v>
      </c>
    </row>
    <row r="881" spans="4:7">
      <c r="D881" s="516"/>
      <c r="E881" s="517"/>
      <c r="F881" s="503">
        <v>284</v>
      </c>
      <c r="G881" s="504" t="s">
        <v>2223</v>
      </c>
    </row>
    <row r="882" spans="4:7">
      <c r="D882" s="516"/>
      <c r="E882" s="517"/>
      <c r="F882" s="503"/>
      <c r="G882" s="513" t="s">
        <v>2224</v>
      </c>
    </row>
    <row r="883" spans="4:7">
      <c r="D883" s="516"/>
      <c r="E883" s="517"/>
      <c r="F883" s="503"/>
      <c r="G883" s="513" t="s">
        <v>2225</v>
      </c>
    </row>
    <row r="884" spans="4:7">
      <c r="D884" s="516"/>
      <c r="E884" s="517"/>
      <c r="F884" s="503">
        <v>285</v>
      </c>
      <c r="G884" s="504" t="s">
        <v>2226</v>
      </c>
    </row>
    <row r="885" spans="4:7">
      <c r="D885" s="516"/>
      <c r="E885" s="517"/>
      <c r="F885" s="503"/>
      <c r="G885" s="513" t="s">
        <v>2227</v>
      </c>
    </row>
    <row r="886" spans="4:7">
      <c r="D886" s="516"/>
      <c r="E886" s="517"/>
      <c r="F886" s="503"/>
      <c r="G886" s="513" t="s">
        <v>2228</v>
      </c>
    </row>
    <row r="887" spans="4:7">
      <c r="D887" s="516"/>
      <c r="E887" s="517"/>
      <c r="F887" s="503">
        <v>289</v>
      </c>
      <c r="G887" s="504" t="s">
        <v>2229</v>
      </c>
    </row>
    <row r="888" spans="4:7">
      <c r="D888" s="516"/>
      <c r="E888" s="517"/>
      <c r="F888" s="503"/>
      <c r="G888" s="513" t="s">
        <v>2230</v>
      </c>
    </row>
    <row r="889" spans="4:7">
      <c r="D889" s="509" t="s">
        <v>1389</v>
      </c>
      <c r="E889" s="510">
        <v>29</v>
      </c>
      <c r="F889" s="511"/>
      <c r="G889" s="512" t="s">
        <v>2231</v>
      </c>
    </row>
    <row r="890" spans="4:7">
      <c r="D890" s="516"/>
      <c r="E890" s="517"/>
      <c r="F890" s="503">
        <v>290</v>
      </c>
      <c r="G890" s="504" t="s">
        <v>2232</v>
      </c>
    </row>
    <row r="891" spans="4:7">
      <c r="D891" s="516"/>
      <c r="E891" s="517"/>
      <c r="F891" s="503"/>
      <c r="G891" s="513" t="s">
        <v>2233</v>
      </c>
    </row>
    <row r="892" spans="4:7">
      <c r="D892" s="516"/>
      <c r="E892" s="517"/>
      <c r="F892" s="503"/>
      <c r="G892" s="513" t="s">
        <v>2234</v>
      </c>
    </row>
    <row r="893" spans="4:7">
      <c r="D893" s="516"/>
      <c r="E893" s="517"/>
      <c r="F893" s="503">
        <v>291</v>
      </c>
      <c r="G893" s="504" t="s">
        <v>2235</v>
      </c>
    </row>
    <row r="894" spans="4:7">
      <c r="D894" s="516"/>
      <c r="E894" s="517"/>
      <c r="F894" s="503"/>
      <c r="G894" s="513" t="s">
        <v>2236</v>
      </c>
    </row>
    <row r="895" spans="4:7">
      <c r="D895" s="516"/>
      <c r="E895" s="517"/>
      <c r="F895" s="503"/>
      <c r="G895" s="513" t="s">
        <v>2237</v>
      </c>
    </row>
    <row r="896" spans="4:7">
      <c r="D896" s="516"/>
      <c r="E896" s="517"/>
      <c r="F896" s="503"/>
      <c r="G896" s="513" t="s">
        <v>2238</v>
      </c>
    </row>
    <row r="897" spans="4:7">
      <c r="D897" s="516"/>
      <c r="E897" s="517"/>
      <c r="F897" s="503"/>
      <c r="G897" s="513" t="s">
        <v>2239</v>
      </c>
    </row>
    <row r="898" spans="4:7">
      <c r="D898" s="516"/>
      <c r="E898" s="517"/>
      <c r="F898" s="503"/>
      <c r="G898" s="513" t="s">
        <v>2240</v>
      </c>
    </row>
    <row r="899" spans="4:7">
      <c r="D899" s="516"/>
      <c r="E899" s="517"/>
      <c r="F899" s="503">
        <v>292</v>
      </c>
      <c r="G899" s="504" t="s">
        <v>2241</v>
      </c>
    </row>
    <row r="900" spans="4:7">
      <c r="D900" s="516"/>
      <c r="E900" s="517"/>
      <c r="F900" s="503"/>
      <c r="G900" s="513" t="s">
        <v>2242</v>
      </c>
    </row>
    <row r="901" spans="4:7">
      <c r="D901" s="516"/>
      <c r="E901" s="517"/>
      <c r="F901" s="503"/>
      <c r="G901" s="513" t="s">
        <v>2243</v>
      </c>
    </row>
    <row r="902" spans="4:7">
      <c r="D902" s="516"/>
      <c r="E902" s="517"/>
      <c r="F902" s="503"/>
      <c r="G902" s="513" t="s">
        <v>2244</v>
      </c>
    </row>
    <row r="903" spans="4:7">
      <c r="D903" s="516"/>
      <c r="E903" s="517"/>
      <c r="F903" s="503">
        <v>293</v>
      </c>
      <c r="G903" s="504" t="s">
        <v>2245</v>
      </c>
    </row>
    <row r="904" spans="4:7">
      <c r="D904" s="516"/>
      <c r="E904" s="517"/>
      <c r="F904" s="503"/>
      <c r="G904" s="513" t="s">
        <v>2246</v>
      </c>
    </row>
    <row r="905" spans="4:7">
      <c r="D905" s="516"/>
      <c r="E905" s="517"/>
      <c r="F905" s="503"/>
      <c r="G905" s="513" t="s">
        <v>2247</v>
      </c>
    </row>
    <row r="906" spans="4:7">
      <c r="D906" s="516"/>
      <c r="E906" s="517"/>
      <c r="F906" s="503"/>
      <c r="G906" s="513" t="s">
        <v>2248</v>
      </c>
    </row>
    <row r="907" spans="4:7">
      <c r="D907" s="516"/>
      <c r="E907" s="517"/>
      <c r="F907" s="503"/>
      <c r="G907" s="513" t="s">
        <v>2249</v>
      </c>
    </row>
    <row r="908" spans="4:7">
      <c r="D908" s="516"/>
      <c r="E908" s="517"/>
      <c r="F908" s="503">
        <v>294</v>
      </c>
      <c r="G908" s="504" t="s">
        <v>2250</v>
      </c>
    </row>
    <row r="909" spans="4:7">
      <c r="D909" s="516"/>
      <c r="E909" s="517"/>
      <c r="F909" s="503"/>
      <c r="G909" s="513" t="s">
        <v>2251</v>
      </c>
    </row>
    <row r="910" spans="4:7">
      <c r="D910" s="516"/>
      <c r="E910" s="517"/>
      <c r="F910" s="503"/>
      <c r="G910" s="513" t="s">
        <v>2252</v>
      </c>
    </row>
    <row r="911" spans="4:7">
      <c r="D911" s="516"/>
      <c r="E911" s="517"/>
      <c r="F911" s="503">
        <v>295</v>
      </c>
      <c r="G911" s="504" t="s">
        <v>2253</v>
      </c>
    </row>
    <row r="912" spans="4:7">
      <c r="D912" s="516"/>
      <c r="E912" s="517"/>
      <c r="F912" s="503"/>
      <c r="G912" s="513" t="s">
        <v>2254</v>
      </c>
    </row>
    <row r="913" spans="4:7">
      <c r="D913" s="516"/>
      <c r="E913" s="517"/>
      <c r="F913" s="503"/>
      <c r="G913" s="513" t="s">
        <v>2255</v>
      </c>
    </row>
    <row r="914" spans="4:7">
      <c r="D914" s="516"/>
      <c r="E914" s="517"/>
      <c r="F914" s="503">
        <v>296</v>
      </c>
      <c r="G914" s="504" t="s">
        <v>2256</v>
      </c>
    </row>
    <row r="915" spans="4:7">
      <c r="D915" s="516"/>
      <c r="E915" s="517"/>
      <c r="F915" s="503"/>
      <c r="G915" s="513" t="s">
        <v>2257</v>
      </c>
    </row>
    <row r="916" spans="4:7">
      <c r="D916" s="516"/>
      <c r="E916" s="517"/>
      <c r="F916" s="503"/>
      <c r="G916" s="513" t="s">
        <v>2258</v>
      </c>
    </row>
    <row r="917" spans="4:7">
      <c r="D917" s="516"/>
      <c r="E917" s="517"/>
      <c r="F917" s="503"/>
      <c r="G917" s="513" t="s">
        <v>2259</v>
      </c>
    </row>
    <row r="918" spans="4:7">
      <c r="D918" s="516"/>
      <c r="E918" s="517"/>
      <c r="F918" s="503">
        <v>297</v>
      </c>
      <c r="G918" s="504" t="s">
        <v>2260</v>
      </c>
    </row>
    <row r="919" spans="4:7">
      <c r="D919" s="516"/>
      <c r="E919" s="517"/>
      <c r="F919" s="503"/>
      <c r="G919" s="513" t="s">
        <v>2261</v>
      </c>
    </row>
    <row r="920" spans="4:7">
      <c r="D920" s="516"/>
      <c r="E920" s="517"/>
      <c r="F920" s="503"/>
      <c r="G920" s="513" t="s">
        <v>2262</v>
      </c>
    </row>
    <row r="921" spans="4:7">
      <c r="D921" s="516"/>
      <c r="E921" s="517"/>
      <c r="F921" s="503"/>
      <c r="G921" s="513" t="s">
        <v>2263</v>
      </c>
    </row>
    <row r="922" spans="4:7">
      <c r="D922" s="516"/>
      <c r="E922" s="517"/>
      <c r="F922" s="503">
        <v>299</v>
      </c>
      <c r="G922" s="504" t="s">
        <v>2264</v>
      </c>
    </row>
    <row r="923" spans="4:7">
      <c r="D923" s="516"/>
      <c r="E923" s="517"/>
      <c r="F923" s="503"/>
      <c r="G923" s="513" t="s">
        <v>2265</v>
      </c>
    </row>
    <row r="924" spans="4:7">
      <c r="D924" s="509" t="s">
        <v>1389</v>
      </c>
      <c r="E924" s="510">
        <v>30</v>
      </c>
      <c r="F924" s="511"/>
      <c r="G924" s="512" t="s">
        <v>2266</v>
      </c>
    </row>
    <row r="925" spans="4:7">
      <c r="D925" s="516"/>
      <c r="E925" s="517"/>
      <c r="F925" s="503">
        <v>300</v>
      </c>
      <c r="G925" s="504" t="s">
        <v>2267</v>
      </c>
    </row>
    <row r="926" spans="4:7">
      <c r="D926" s="516"/>
      <c r="E926" s="517"/>
      <c r="F926" s="503"/>
      <c r="G926" s="513" t="s">
        <v>2268</v>
      </c>
    </row>
    <row r="927" spans="4:7">
      <c r="D927" s="516"/>
      <c r="E927" s="517"/>
      <c r="F927" s="503"/>
      <c r="G927" s="513" t="s">
        <v>2269</v>
      </c>
    </row>
    <row r="928" spans="4:7">
      <c r="D928" s="516"/>
      <c r="E928" s="517"/>
      <c r="F928" s="503">
        <v>301</v>
      </c>
      <c r="G928" s="504" t="s">
        <v>2270</v>
      </c>
    </row>
    <row r="929" spans="4:7">
      <c r="D929" s="516"/>
      <c r="E929" s="517"/>
      <c r="F929" s="503"/>
      <c r="G929" s="513" t="s">
        <v>2271</v>
      </c>
    </row>
    <row r="930" spans="4:7">
      <c r="D930" s="516"/>
      <c r="E930" s="517"/>
      <c r="F930" s="503"/>
      <c r="G930" s="513" t="s">
        <v>2272</v>
      </c>
    </row>
    <row r="931" spans="4:7">
      <c r="D931" s="516"/>
      <c r="E931" s="517"/>
      <c r="F931" s="503"/>
      <c r="G931" s="513" t="s">
        <v>2273</v>
      </c>
    </row>
    <row r="932" spans="4:7">
      <c r="D932" s="516"/>
      <c r="E932" s="517"/>
      <c r="F932" s="503"/>
      <c r="G932" s="513" t="s">
        <v>2274</v>
      </c>
    </row>
    <row r="933" spans="4:7">
      <c r="D933" s="516"/>
      <c r="E933" s="517"/>
      <c r="F933" s="503"/>
      <c r="G933" s="513" t="s">
        <v>2275</v>
      </c>
    </row>
    <row r="934" spans="4:7">
      <c r="D934" s="516"/>
      <c r="E934" s="517"/>
      <c r="F934" s="503"/>
      <c r="G934" s="513" t="s">
        <v>2276</v>
      </c>
    </row>
    <row r="935" spans="4:7">
      <c r="D935" s="516"/>
      <c r="E935" s="517"/>
      <c r="F935" s="503">
        <v>302</v>
      </c>
      <c r="G935" s="504" t="s">
        <v>2277</v>
      </c>
    </row>
    <row r="936" spans="4:7">
      <c r="D936" s="516"/>
      <c r="E936" s="517"/>
      <c r="F936" s="503"/>
      <c r="G936" s="513" t="s">
        <v>2278</v>
      </c>
    </row>
    <row r="937" spans="4:7">
      <c r="D937" s="516"/>
      <c r="E937" s="517"/>
      <c r="F937" s="503"/>
      <c r="G937" s="513" t="s">
        <v>2279</v>
      </c>
    </row>
    <row r="938" spans="4:7">
      <c r="D938" s="516"/>
      <c r="E938" s="517"/>
      <c r="F938" s="503"/>
      <c r="G938" s="513" t="s">
        <v>2280</v>
      </c>
    </row>
    <row r="939" spans="4:7">
      <c r="D939" s="516"/>
      <c r="E939" s="517"/>
      <c r="F939" s="503">
        <v>303</v>
      </c>
      <c r="G939" s="504" t="s">
        <v>2281</v>
      </c>
    </row>
    <row r="940" spans="4:7">
      <c r="D940" s="516"/>
      <c r="E940" s="517"/>
      <c r="F940" s="503"/>
      <c r="G940" s="513" t="s">
        <v>2282</v>
      </c>
    </row>
    <row r="941" spans="4:7">
      <c r="D941" s="516"/>
      <c r="E941" s="517"/>
      <c r="F941" s="503"/>
      <c r="G941" s="513" t="s">
        <v>2283</v>
      </c>
    </row>
    <row r="942" spans="4:7">
      <c r="D942" s="516"/>
      <c r="E942" s="517"/>
      <c r="F942" s="503"/>
      <c r="G942" s="513" t="s">
        <v>2284</v>
      </c>
    </row>
    <row r="943" spans="4:7">
      <c r="D943" s="516"/>
      <c r="E943" s="517"/>
      <c r="F943" s="503"/>
      <c r="G943" s="513" t="s">
        <v>2285</v>
      </c>
    </row>
    <row r="944" spans="4:7">
      <c r="D944" s="516"/>
      <c r="E944" s="517"/>
      <c r="F944" s="503"/>
      <c r="G944" s="513" t="s">
        <v>2286</v>
      </c>
    </row>
    <row r="945" spans="4:7">
      <c r="D945" s="516"/>
      <c r="E945" s="517"/>
      <c r="F945" s="503"/>
      <c r="G945" s="513" t="s">
        <v>2287</v>
      </c>
    </row>
    <row r="946" spans="4:7">
      <c r="D946" s="509" t="s">
        <v>1389</v>
      </c>
      <c r="E946" s="510">
        <v>31</v>
      </c>
      <c r="F946" s="511"/>
      <c r="G946" s="512" t="s">
        <v>2288</v>
      </c>
    </row>
    <row r="947" spans="4:7">
      <c r="D947" s="516"/>
      <c r="E947" s="517"/>
      <c r="F947" s="503">
        <v>310</v>
      </c>
      <c r="G947" s="504" t="s">
        <v>2289</v>
      </c>
    </row>
    <row r="948" spans="4:7">
      <c r="D948" s="516"/>
      <c r="E948" s="517"/>
      <c r="F948" s="503"/>
      <c r="G948" s="513" t="s">
        <v>2290</v>
      </c>
    </row>
    <row r="949" spans="4:7">
      <c r="D949" s="516"/>
      <c r="E949" s="517"/>
      <c r="F949" s="503"/>
      <c r="G949" s="513" t="s">
        <v>2291</v>
      </c>
    </row>
    <row r="950" spans="4:7">
      <c r="D950" s="516"/>
      <c r="E950" s="517"/>
      <c r="F950" s="503">
        <v>311</v>
      </c>
      <c r="G950" s="504" t="s">
        <v>2292</v>
      </c>
    </row>
    <row r="951" spans="4:7">
      <c r="D951" s="516"/>
      <c r="E951" s="517"/>
      <c r="F951" s="503"/>
      <c r="G951" s="513" t="s">
        <v>2293</v>
      </c>
    </row>
    <row r="952" spans="4:7">
      <c r="D952" s="516"/>
      <c r="E952" s="517"/>
      <c r="F952" s="503"/>
      <c r="G952" s="513" t="s">
        <v>2294</v>
      </c>
    </row>
    <row r="953" spans="4:7">
      <c r="D953" s="516"/>
      <c r="E953" s="517"/>
      <c r="F953" s="503"/>
      <c r="G953" s="513" t="s">
        <v>2295</v>
      </c>
    </row>
    <row r="954" spans="4:7">
      <c r="D954" s="516"/>
      <c r="E954" s="517"/>
      <c r="F954" s="503">
        <v>312</v>
      </c>
      <c r="G954" s="504" t="s">
        <v>2296</v>
      </c>
    </row>
    <row r="955" spans="4:7">
      <c r="D955" s="516"/>
      <c r="E955" s="517"/>
      <c r="F955" s="503"/>
      <c r="G955" s="513" t="s">
        <v>2297</v>
      </c>
    </row>
    <row r="956" spans="4:7">
      <c r="D956" s="516"/>
      <c r="E956" s="517"/>
      <c r="F956" s="503"/>
      <c r="G956" s="513" t="s">
        <v>2298</v>
      </c>
    </row>
    <row r="957" spans="4:7">
      <c r="D957" s="516"/>
      <c r="E957" s="517"/>
      <c r="F957" s="503">
        <v>313</v>
      </c>
      <c r="G957" s="504" t="s">
        <v>2299</v>
      </c>
    </row>
    <row r="958" spans="4:7">
      <c r="D958" s="516"/>
      <c r="E958" s="517"/>
      <c r="F958" s="503"/>
      <c r="G958" s="513" t="s">
        <v>2300</v>
      </c>
    </row>
    <row r="959" spans="4:7">
      <c r="D959" s="516"/>
      <c r="E959" s="517"/>
      <c r="F959" s="503"/>
      <c r="G959" s="513" t="s">
        <v>2301</v>
      </c>
    </row>
    <row r="960" spans="4:7">
      <c r="D960" s="516"/>
      <c r="E960" s="517"/>
      <c r="F960" s="503"/>
      <c r="G960" s="513" t="s">
        <v>2302</v>
      </c>
    </row>
    <row r="961" spans="4:7">
      <c r="D961" s="516"/>
      <c r="E961" s="517"/>
      <c r="F961" s="503"/>
      <c r="G961" s="513" t="s">
        <v>2303</v>
      </c>
    </row>
    <row r="962" spans="4:7">
      <c r="D962" s="516"/>
      <c r="E962" s="517"/>
      <c r="F962" s="503">
        <v>314</v>
      </c>
      <c r="G962" s="504" t="s">
        <v>2304</v>
      </c>
    </row>
    <row r="963" spans="4:7">
      <c r="D963" s="516"/>
      <c r="E963" s="517"/>
      <c r="F963" s="503"/>
      <c r="G963" s="513" t="s">
        <v>2305</v>
      </c>
    </row>
    <row r="964" spans="4:7">
      <c r="D964" s="516"/>
      <c r="E964" s="517"/>
      <c r="F964" s="503"/>
      <c r="G964" s="513" t="s">
        <v>2306</v>
      </c>
    </row>
    <row r="965" spans="4:7">
      <c r="D965" s="516"/>
      <c r="E965" s="517"/>
      <c r="F965" s="503"/>
      <c r="G965" s="513" t="s">
        <v>2307</v>
      </c>
    </row>
    <row r="966" spans="4:7">
      <c r="D966" s="516"/>
      <c r="E966" s="517"/>
      <c r="F966" s="503">
        <v>315</v>
      </c>
      <c r="G966" s="504" t="s">
        <v>2308</v>
      </c>
    </row>
    <row r="967" spans="4:7">
      <c r="D967" s="516"/>
      <c r="E967" s="517"/>
      <c r="F967" s="503"/>
      <c r="G967" s="513" t="s">
        <v>2309</v>
      </c>
    </row>
    <row r="968" spans="4:7">
      <c r="D968" s="516"/>
      <c r="E968" s="517"/>
      <c r="F968" s="503"/>
      <c r="G968" s="513" t="s">
        <v>2310</v>
      </c>
    </row>
    <row r="969" spans="4:7">
      <c r="D969" s="516"/>
      <c r="E969" s="517"/>
      <c r="F969" s="503">
        <v>319</v>
      </c>
      <c r="G969" s="504" t="s">
        <v>2311</v>
      </c>
    </row>
    <row r="970" spans="4:7">
      <c r="D970" s="516"/>
      <c r="E970" s="517"/>
      <c r="F970" s="503"/>
      <c r="G970" s="513" t="s">
        <v>2312</v>
      </c>
    </row>
    <row r="971" spans="4:7">
      <c r="D971" s="516"/>
      <c r="E971" s="517"/>
      <c r="F971" s="503"/>
      <c r="G971" s="513" t="s">
        <v>2313</v>
      </c>
    </row>
    <row r="972" spans="4:7">
      <c r="D972" s="509" t="s">
        <v>1389</v>
      </c>
      <c r="E972" s="510">
        <v>32</v>
      </c>
      <c r="F972" s="511"/>
      <c r="G972" s="512" t="s">
        <v>2314</v>
      </c>
    </row>
    <row r="973" spans="4:7">
      <c r="D973" s="516"/>
      <c r="E973" s="517"/>
      <c r="F973" s="503">
        <v>320</v>
      </c>
      <c r="G973" s="504" t="s">
        <v>2315</v>
      </c>
    </row>
    <row r="974" spans="4:7">
      <c r="D974" s="516"/>
      <c r="E974" s="517"/>
      <c r="F974" s="503"/>
      <c r="G974" s="513" t="s">
        <v>2316</v>
      </c>
    </row>
    <row r="975" spans="4:7">
      <c r="D975" s="516"/>
      <c r="E975" s="517"/>
      <c r="F975" s="503"/>
      <c r="G975" s="513" t="s">
        <v>2317</v>
      </c>
    </row>
    <row r="976" spans="4:7">
      <c r="D976" s="516"/>
      <c r="E976" s="517"/>
      <c r="F976" s="503">
        <v>321</v>
      </c>
      <c r="G976" s="504" t="s">
        <v>2318</v>
      </c>
    </row>
    <row r="977" spans="4:7">
      <c r="D977" s="516"/>
      <c r="E977" s="517"/>
      <c r="F977" s="503"/>
      <c r="G977" s="513" t="s">
        <v>2319</v>
      </c>
    </row>
    <row r="978" spans="4:7">
      <c r="D978" s="516"/>
      <c r="E978" s="517"/>
      <c r="F978" s="503"/>
      <c r="G978" s="513" t="s">
        <v>2320</v>
      </c>
    </row>
    <row r="979" spans="4:7">
      <c r="D979" s="516"/>
      <c r="E979" s="517"/>
      <c r="F979" s="503"/>
      <c r="G979" s="513" t="s">
        <v>2321</v>
      </c>
    </row>
    <row r="980" spans="4:7">
      <c r="D980" s="516"/>
      <c r="E980" s="517"/>
      <c r="F980" s="503">
        <v>322</v>
      </c>
      <c r="G980" s="504" t="s">
        <v>2322</v>
      </c>
    </row>
    <row r="981" spans="4:7">
      <c r="D981" s="516"/>
      <c r="E981" s="517"/>
      <c r="F981" s="503"/>
      <c r="G981" s="513" t="s">
        <v>2323</v>
      </c>
    </row>
    <row r="982" spans="4:7">
      <c r="D982" s="516"/>
      <c r="E982" s="517"/>
      <c r="F982" s="503"/>
      <c r="G982" s="513" t="s">
        <v>2324</v>
      </c>
    </row>
    <row r="983" spans="4:7">
      <c r="D983" s="516"/>
      <c r="E983" s="517"/>
      <c r="F983" s="503"/>
      <c r="G983" s="513" t="s">
        <v>2325</v>
      </c>
    </row>
    <row r="984" spans="4:7">
      <c r="D984" s="516"/>
      <c r="E984" s="517"/>
      <c r="F984" s="503"/>
      <c r="G984" s="513" t="s">
        <v>2326</v>
      </c>
    </row>
    <row r="985" spans="4:7">
      <c r="D985" s="516"/>
      <c r="E985" s="517"/>
      <c r="F985" s="503"/>
      <c r="G985" s="513" t="s">
        <v>2327</v>
      </c>
    </row>
    <row r="986" spans="4:7">
      <c r="D986" s="516"/>
      <c r="E986" s="517"/>
      <c r="F986" s="503">
        <v>323</v>
      </c>
      <c r="G986" s="504" t="s">
        <v>2328</v>
      </c>
    </row>
    <row r="987" spans="4:7">
      <c r="D987" s="516"/>
      <c r="E987" s="517"/>
      <c r="F987" s="503"/>
      <c r="G987" s="513" t="s">
        <v>2329</v>
      </c>
    </row>
    <row r="988" spans="4:7">
      <c r="D988" s="516"/>
      <c r="E988" s="517"/>
      <c r="F988" s="503">
        <v>324</v>
      </c>
      <c r="G988" s="504" t="s">
        <v>2330</v>
      </c>
    </row>
    <row r="989" spans="4:7">
      <c r="D989" s="516"/>
      <c r="E989" s="517"/>
      <c r="F989" s="503"/>
      <c r="G989" s="513" t="s">
        <v>2331</v>
      </c>
    </row>
    <row r="990" spans="4:7">
      <c r="D990" s="516"/>
      <c r="E990" s="517"/>
      <c r="F990" s="503"/>
      <c r="G990" s="513" t="s">
        <v>2332</v>
      </c>
    </row>
    <row r="991" spans="4:7">
      <c r="D991" s="516"/>
      <c r="E991" s="517"/>
      <c r="F991" s="503">
        <v>325</v>
      </c>
      <c r="G991" s="504" t="s">
        <v>2333</v>
      </c>
    </row>
    <row r="992" spans="4:7">
      <c r="D992" s="516"/>
      <c r="E992" s="517"/>
      <c r="F992" s="503"/>
      <c r="G992" s="513" t="s">
        <v>2334</v>
      </c>
    </row>
    <row r="993" spans="4:7">
      <c r="D993" s="516"/>
      <c r="E993" s="517"/>
      <c r="F993" s="503"/>
      <c r="G993" s="513" t="s">
        <v>2335</v>
      </c>
    </row>
    <row r="994" spans="4:7">
      <c r="D994" s="516"/>
      <c r="E994" s="517"/>
      <c r="F994" s="503"/>
      <c r="G994" s="513" t="s">
        <v>2336</v>
      </c>
    </row>
    <row r="995" spans="4:7">
      <c r="D995" s="516"/>
      <c r="E995" s="517"/>
      <c r="F995" s="503">
        <v>326</v>
      </c>
      <c r="G995" s="504" t="s">
        <v>2337</v>
      </c>
    </row>
    <row r="996" spans="4:7">
      <c r="D996" s="516"/>
      <c r="E996" s="517"/>
      <c r="F996" s="503"/>
      <c r="G996" s="513" t="s">
        <v>2338</v>
      </c>
    </row>
    <row r="997" spans="4:7">
      <c r="D997" s="516"/>
      <c r="E997" s="517"/>
      <c r="F997" s="503"/>
      <c r="G997" s="513" t="s">
        <v>2339</v>
      </c>
    </row>
    <row r="998" spans="4:7">
      <c r="D998" s="516"/>
      <c r="E998" s="517"/>
      <c r="F998" s="503"/>
      <c r="G998" s="513" t="s">
        <v>2340</v>
      </c>
    </row>
    <row r="999" spans="4:7">
      <c r="D999" s="516"/>
      <c r="E999" s="517"/>
      <c r="F999" s="503">
        <v>327</v>
      </c>
      <c r="G999" s="504" t="s">
        <v>2341</v>
      </c>
    </row>
    <row r="1000" spans="4:7">
      <c r="D1000" s="516"/>
      <c r="E1000" s="517"/>
      <c r="F1000" s="503"/>
      <c r="G1000" s="513" t="s">
        <v>2342</v>
      </c>
    </row>
    <row r="1001" spans="4:7">
      <c r="D1001" s="516"/>
      <c r="E1001" s="517"/>
      <c r="F1001" s="503">
        <v>328</v>
      </c>
      <c r="G1001" s="504" t="s">
        <v>2343</v>
      </c>
    </row>
    <row r="1002" spans="4:7">
      <c r="D1002" s="516"/>
      <c r="E1002" s="517"/>
      <c r="F1002" s="503"/>
      <c r="G1002" s="513" t="s">
        <v>2344</v>
      </c>
    </row>
    <row r="1003" spans="4:7">
      <c r="D1003" s="516"/>
      <c r="E1003" s="517"/>
      <c r="F1003" s="503"/>
      <c r="G1003" s="513" t="s">
        <v>2345</v>
      </c>
    </row>
    <row r="1004" spans="4:7">
      <c r="D1004" s="516"/>
      <c r="E1004" s="517"/>
      <c r="F1004" s="503"/>
      <c r="G1004" s="513" t="s">
        <v>2346</v>
      </c>
    </row>
    <row r="1005" spans="4:7">
      <c r="D1005" s="516"/>
      <c r="E1005" s="517"/>
      <c r="F1005" s="503"/>
      <c r="G1005" s="513" t="s">
        <v>2347</v>
      </c>
    </row>
    <row r="1006" spans="4:7">
      <c r="D1006" s="516"/>
      <c r="E1006" s="517"/>
      <c r="F1006" s="503"/>
      <c r="G1006" s="513" t="s">
        <v>2348</v>
      </c>
    </row>
    <row r="1007" spans="4:7">
      <c r="D1007" s="516"/>
      <c r="E1007" s="517"/>
      <c r="F1007" s="503"/>
      <c r="G1007" s="513" t="s">
        <v>2349</v>
      </c>
    </row>
    <row r="1008" spans="4:7">
      <c r="D1008" s="516"/>
      <c r="E1008" s="517"/>
      <c r="F1008" s="503">
        <v>329</v>
      </c>
      <c r="G1008" s="504" t="s">
        <v>2350</v>
      </c>
    </row>
    <row r="1009" spans="3:7">
      <c r="D1009" s="516"/>
      <c r="E1009" s="517"/>
      <c r="F1009" s="503"/>
      <c r="G1009" s="513" t="s">
        <v>2351</v>
      </c>
    </row>
    <row r="1010" spans="3:7">
      <c r="D1010" s="516"/>
      <c r="E1010" s="517"/>
      <c r="F1010" s="503"/>
      <c r="G1010" s="513" t="s">
        <v>2352</v>
      </c>
    </row>
    <row r="1011" spans="3:7">
      <c r="D1011" s="516"/>
      <c r="E1011" s="517"/>
      <c r="F1011" s="503"/>
      <c r="G1011" s="513" t="s">
        <v>2353</v>
      </c>
    </row>
    <row r="1012" spans="3:7">
      <c r="D1012" s="516"/>
      <c r="E1012" s="517"/>
      <c r="F1012" s="503"/>
      <c r="G1012" s="513" t="s">
        <v>2354</v>
      </c>
    </row>
    <row r="1013" spans="3:7">
      <c r="D1013" s="516"/>
      <c r="E1013" s="517"/>
      <c r="F1013" s="503"/>
      <c r="G1013" s="513" t="s">
        <v>2355</v>
      </c>
    </row>
    <row r="1014" spans="3:7">
      <c r="D1014" s="516"/>
      <c r="E1014" s="517"/>
      <c r="F1014" s="503"/>
      <c r="G1014" s="513" t="s">
        <v>2356</v>
      </c>
    </row>
    <row r="1015" spans="3:7">
      <c r="D1015" s="516"/>
      <c r="E1015" s="517"/>
      <c r="F1015" s="503"/>
      <c r="G1015" s="513" t="s">
        <v>2357</v>
      </c>
    </row>
    <row r="1016" spans="3:7">
      <c r="D1016" s="516"/>
      <c r="E1016" s="517"/>
      <c r="F1016" s="503"/>
      <c r="G1016" s="513" t="s">
        <v>2358</v>
      </c>
    </row>
    <row r="1017" spans="3:7">
      <c r="F1017" s="503"/>
      <c r="G1017" s="504"/>
    </row>
    <row r="1018" spans="3:7">
      <c r="F1018" s="503"/>
      <c r="G1018" s="504"/>
    </row>
    <row r="1019" spans="3:7" ht="17" thickBot="1">
      <c r="C1019" s="502" t="s">
        <v>2359</v>
      </c>
      <c r="F1019" s="503"/>
      <c r="G1019" s="504"/>
    </row>
    <row r="1020" spans="3:7">
      <c r="D1020" s="505"/>
      <c r="E1020" s="506"/>
      <c r="F1020" s="507"/>
      <c r="G1020" s="508"/>
    </row>
    <row r="1021" spans="3:7">
      <c r="D1021" s="509" t="s">
        <v>1389</v>
      </c>
      <c r="E1021" s="510">
        <v>33</v>
      </c>
      <c r="F1021" s="511"/>
      <c r="G1021" s="512" t="s">
        <v>2360</v>
      </c>
    </row>
    <row r="1022" spans="3:7">
      <c r="F1022" s="503">
        <v>330</v>
      </c>
      <c r="G1022" s="504" t="s">
        <v>2361</v>
      </c>
    </row>
    <row r="1023" spans="3:7">
      <c r="F1023" s="503"/>
      <c r="G1023" s="513" t="s">
        <v>2362</v>
      </c>
    </row>
    <row r="1024" spans="3:7">
      <c r="F1024" s="503"/>
      <c r="G1024" s="513" t="s">
        <v>2363</v>
      </c>
    </row>
    <row r="1025" spans="4:7">
      <c r="F1025" s="503">
        <v>331</v>
      </c>
      <c r="G1025" s="504" t="s">
        <v>2360</v>
      </c>
    </row>
    <row r="1026" spans="4:7">
      <c r="F1026" s="503"/>
      <c r="G1026" s="513" t="s">
        <v>2364</v>
      </c>
    </row>
    <row r="1027" spans="4:7">
      <c r="F1027" s="503"/>
      <c r="G1027" s="513" t="s">
        <v>2365</v>
      </c>
    </row>
    <row r="1028" spans="4:7">
      <c r="D1028" s="509" t="s">
        <v>1389</v>
      </c>
      <c r="E1028" s="510">
        <v>34</v>
      </c>
      <c r="F1028" s="511"/>
      <c r="G1028" s="512" t="s">
        <v>2366</v>
      </c>
    </row>
    <row r="1029" spans="4:7">
      <c r="F1029" s="503">
        <v>340</v>
      </c>
      <c r="G1029" s="504" t="s">
        <v>2367</v>
      </c>
    </row>
    <row r="1030" spans="4:7">
      <c r="F1030" s="503"/>
      <c r="G1030" s="513" t="s">
        <v>2368</v>
      </c>
    </row>
    <row r="1031" spans="4:7">
      <c r="F1031" s="503"/>
      <c r="G1031" s="513" t="s">
        <v>2369</v>
      </c>
    </row>
    <row r="1032" spans="4:7">
      <c r="F1032" s="503">
        <v>341</v>
      </c>
      <c r="G1032" s="504" t="s">
        <v>2366</v>
      </c>
    </row>
    <row r="1033" spans="4:7">
      <c r="F1033" s="503"/>
      <c r="G1033" s="513" t="s">
        <v>2370</v>
      </c>
    </row>
    <row r="1034" spans="4:7">
      <c r="F1034" s="503"/>
      <c r="G1034" s="513" t="s">
        <v>2371</v>
      </c>
    </row>
    <row r="1035" spans="4:7">
      <c r="D1035" s="509" t="s">
        <v>1389</v>
      </c>
      <c r="E1035" s="510">
        <v>35</v>
      </c>
      <c r="F1035" s="511"/>
      <c r="G1035" s="512" t="s">
        <v>2372</v>
      </c>
    </row>
    <row r="1036" spans="4:7">
      <c r="F1036" s="503">
        <v>350</v>
      </c>
      <c r="G1036" s="504" t="s">
        <v>2373</v>
      </c>
    </row>
    <row r="1037" spans="4:7">
      <c r="F1037" s="503"/>
      <c r="G1037" s="513" t="s">
        <v>2374</v>
      </c>
    </row>
    <row r="1038" spans="4:7">
      <c r="F1038" s="503"/>
      <c r="G1038" s="513" t="s">
        <v>2375</v>
      </c>
    </row>
    <row r="1039" spans="4:7">
      <c r="F1039" s="503">
        <v>351</v>
      </c>
      <c r="G1039" s="504" t="s">
        <v>2372</v>
      </c>
    </row>
    <row r="1040" spans="4:7">
      <c r="F1040" s="503"/>
      <c r="G1040" s="513" t="s">
        <v>2376</v>
      </c>
    </row>
    <row r="1041" spans="3:7">
      <c r="D1041" s="509" t="s">
        <v>1389</v>
      </c>
      <c r="E1041" s="510">
        <v>36</v>
      </c>
      <c r="F1041" s="511"/>
      <c r="G1041" s="512" t="s">
        <v>2377</v>
      </c>
    </row>
    <row r="1042" spans="3:7">
      <c r="F1042" s="503">
        <v>360</v>
      </c>
      <c r="G1042" s="504" t="s">
        <v>2378</v>
      </c>
    </row>
    <row r="1043" spans="3:7">
      <c r="F1043" s="503"/>
      <c r="G1043" s="513" t="s">
        <v>2379</v>
      </c>
    </row>
    <row r="1044" spans="3:7">
      <c r="F1044" s="503"/>
      <c r="G1044" s="513" t="s">
        <v>2380</v>
      </c>
    </row>
    <row r="1045" spans="3:7">
      <c r="F1045" s="503">
        <v>361</v>
      </c>
      <c r="G1045" s="504" t="s">
        <v>2381</v>
      </c>
    </row>
    <row r="1046" spans="3:7">
      <c r="F1046" s="503"/>
      <c r="G1046" s="513" t="s">
        <v>2382</v>
      </c>
    </row>
    <row r="1047" spans="3:7">
      <c r="F1047" s="503">
        <v>362</v>
      </c>
      <c r="G1047" s="504" t="s">
        <v>2383</v>
      </c>
    </row>
    <row r="1048" spans="3:7">
      <c r="F1048" s="503"/>
      <c r="G1048" s="513" t="s">
        <v>2384</v>
      </c>
    </row>
    <row r="1049" spans="3:7">
      <c r="F1049" s="503">
        <v>363</v>
      </c>
      <c r="G1049" s="504" t="s">
        <v>2385</v>
      </c>
    </row>
    <row r="1050" spans="3:7">
      <c r="F1050" s="503"/>
      <c r="G1050" s="513" t="s">
        <v>2386</v>
      </c>
    </row>
    <row r="1051" spans="3:7">
      <c r="F1051" s="503"/>
      <c r="G1051" s="513" t="s">
        <v>2387</v>
      </c>
    </row>
    <row r="1052" spans="3:7">
      <c r="F1052" s="503"/>
      <c r="G1052" s="504"/>
    </row>
    <row r="1053" spans="3:7">
      <c r="F1053" s="503"/>
      <c r="G1053" s="504"/>
    </row>
    <row r="1054" spans="3:7" ht="17" thickBot="1">
      <c r="C1054" s="514" t="s">
        <v>2388</v>
      </c>
      <c r="F1054" s="503"/>
      <c r="G1054" s="504"/>
    </row>
    <row r="1055" spans="3:7">
      <c r="D1055" s="505" t="s">
        <v>2389</v>
      </c>
      <c r="E1055" s="506"/>
      <c r="F1055" s="507"/>
      <c r="G1055" s="508"/>
    </row>
    <row r="1056" spans="3:7">
      <c r="D1056" s="509" t="s">
        <v>1389</v>
      </c>
      <c r="E1056" s="510">
        <v>37</v>
      </c>
      <c r="F1056" s="511"/>
      <c r="G1056" s="512" t="s">
        <v>2390</v>
      </c>
    </row>
    <row r="1057" spans="4:7">
      <c r="F1057" s="503">
        <v>370</v>
      </c>
      <c r="G1057" s="504" t="s">
        <v>2391</v>
      </c>
    </row>
    <row r="1058" spans="4:7">
      <c r="F1058" s="503"/>
      <c r="G1058" s="513" t="s">
        <v>2392</v>
      </c>
    </row>
    <row r="1059" spans="4:7">
      <c r="F1059" s="503"/>
      <c r="G1059" s="513" t="s">
        <v>2393</v>
      </c>
    </row>
    <row r="1060" spans="4:7">
      <c r="F1060" s="503">
        <v>371</v>
      </c>
      <c r="G1060" s="504" t="s">
        <v>2394</v>
      </c>
    </row>
    <row r="1061" spans="4:7">
      <c r="F1061" s="503"/>
      <c r="G1061" s="513" t="s">
        <v>2395</v>
      </c>
    </row>
    <row r="1062" spans="4:7">
      <c r="F1062" s="503"/>
      <c r="G1062" s="513" t="s">
        <v>2396</v>
      </c>
    </row>
    <row r="1063" spans="4:7">
      <c r="F1063" s="503"/>
      <c r="G1063" s="513" t="s">
        <v>2397</v>
      </c>
    </row>
    <row r="1064" spans="4:7">
      <c r="F1064" s="503"/>
      <c r="G1064" s="513" t="s">
        <v>2398</v>
      </c>
    </row>
    <row r="1065" spans="4:7">
      <c r="F1065" s="503">
        <v>372</v>
      </c>
      <c r="G1065" s="504" t="s">
        <v>2399</v>
      </c>
    </row>
    <row r="1066" spans="4:7">
      <c r="F1066" s="503"/>
      <c r="G1066" s="513" t="s">
        <v>2400</v>
      </c>
    </row>
    <row r="1067" spans="4:7">
      <c r="F1067" s="503">
        <v>373</v>
      </c>
      <c r="G1067" s="504" t="s">
        <v>2401</v>
      </c>
    </row>
    <row r="1068" spans="4:7">
      <c r="F1068" s="503"/>
      <c r="G1068" s="513" t="s">
        <v>2402</v>
      </c>
    </row>
    <row r="1069" spans="4:7">
      <c r="D1069" s="509" t="s">
        <v>1389</v>
      </c>
      <c r="E1069" s="510">
        <v>38</v>
      </c>
      <c r="F1069" s="511"/>
      <c r="G1069" s="512" t="s">
        <v>2403</v>
      </c>
    </row>
    <row r="1070" spans="4:7">
      <c r="F1070" s="503">
        <v>380</v>
      </c>
      <c r="G1070" s="504" t="s">
        <v>2404</v>
      </c>
    </row>
    <row r="1071" spans="4:7">
      <c r="F1071" s="503"/>
      <c r="G1071" s="513" t="s">
        <v>2405</v>
      </c>
    </row>
    <row r="1072" spans="4:7">
      <c r="F1072" s="503"/>
      <c r="G1072" s="513" t="s">
        <v>2406</v>
      </c>
    </row>
    <row r="1073" spans="4:7">
      <c r="F1073" s="503">
        <v>381</v>
      </c>
      <c r="G1073" s="504" t="s">
        <v>2407</v>
      </c>
    </row>
    <row r="1074" spans="4:7">
      <c r="F1074" s="503"/>
      <c r="G1074" s="513" t="s">
        <v>2408</v>
      </c>
    </row>
    <row r="1075" spans="4:7">
      <c r="F1075" s="503">
        <v>382</v>
      </c>
      <c r="G1075" s="504" t="s">
        <v>2409</v>
      </c>
    </row>
    <row r="1076" spans="4:7">
      <c r="F1076" s="503"/>
      <c r="G1076" s="513" t="s">
        <v>2410</v>
      </c>
    </row>
    <row r="1077" spans="4:7">
      <c r="F1077" s="503"/>
      <c r="G1077" s="513" t="s">
        <v>2411</v>
      </c>
    </row>
    <row r="1078" spans="4:7">
      <c r="F1078" s="503"/>
      <c r="G1078" s="513" t="s">
        <v>2412</v>
      </c>
    </row>
    <row r="1079" spans="4:7">
      <c r="F1079" s="503"/>
      <c r="G1079" s="513" t="s">
        <v>2413</v>
      </c>
    </row>
    <row r="1080" spans="4:7">
      <c r="F1080" s="503">
        <v>383</v>
      </c>
      <c r="G1080" s="504" t="s">
        <v>2414</v>
      </c>
    </row>
    <row r="1081" spans="4:7">
      <c r="F1081" s="503"/>
      <c r="G1081" s="513" t="s">
        <v>2415</v>
      </c>
    </row>
    <row r="1082" spans="4:7">
      <c r="F1082" s="503"/>
      <c r="G1082" s="513" t="s">
        <v>2416</v>
      </c>
    </row>
    <row r="1083" spans="4:7">
      <c r="D1083" s="509" t="s">
        <v>1389</v>
      </c>
      <c r="E1083" s="510">
        <v>39</v>
      </c>
      <c r="F1083" s="511"/>
      <c r="G1083" s="512" t="s">
        <v>2417</v>
      </c>
    </row>
    <row r="1084" spans="4:7">
      <c r="F1084" s="503">
        <v>390</v>
      </c>
      <c r="G1084" s="504" t="s">
        <v>2418</v>
      </c>
    </row>
    <row r="1085" spans="4:7">
      <c r="F1085" s="503"/>
      <c r="G1085" s="513" t="s">
        <v>2419</v>
      </c>
    </row>
    <row r="1086" spans="4:7">
      <c r="F1086" s="503"/>
      <c r="G1086" s="513" t="s">
        <v>2420</v>
      </c>
    </row>
    <row r="1087" spans="4:7">
      <c r="F1087" s="503">
        <v>391</v>
      </c>
      <c r="G1087" s="504" t="s">
        <v>2421</v>
      </c>
    </row>
    <row r="1088" spans="4:7">
      <c r="F1088" s="503"/>
      <c r="G1088" s="513" t="s">
        <v>2422</v>
      </c>
    </row>
    <row r="1089" spans="4:7">
      <c r="F1089" s="503"/>
      <c r="G1089" s="513" t="s">
        <v>2423</v>
      </c>
    </row>
    <row r="1090" spans="4:7">
      <c r="F1090" s="503"/>
      <c r="G1090" s="513" t="s">
        <v>2424</v>
      </c>
    </row>
    <row r="1091" spans="4:7">
      <c r="F1091" s="503"/>
      <c r="G1091" s="513" t="s">
        <v>2425</v>
      </c>
    </row>
    <row r="1092" spans="4:7">
      <c r="F1092" s="503">
        <v>392</v>
      </c>
      <c r="G1092" s="504" t="s">
        <v>2426</v>
      </c>
    </row>
    <row r="1093" spans="4:7">
      <c r="F1093" s="503"/>
      <c r="G1093" s="513" t="s">
        <v>2427</v>
      </c>
    </row>
    <row r="1094" spans="4:7">
      <c r="F1094" s="503"/>
      <c r="G1094" s="513" t="s">
        <v>2428</v>
      </c>
    </row>
    <row r="1095" spans="4:7">
      <c r="F1095" s="503"/>
      <c r="G1095" s="513" t="s">
        <v>2429</v>
      </c>
    </row>
    <row r="1096" spans="4:7">
      <c r="F1096" s="503"/>
      <c r="G1096" s="513" t="s">
        <v>2430</v>
      </c>
    </row>
    <row r="1097" spans="4:7">
      <c r="D1097" s="509" t="s">
        <v>1389</v>
      </c>
      <c r="E1097" s="510">
        <v>40</v>
      </c>
      <c r="F1097" s="511"/>
      <c r="G1097" s="512" t="s">
        <v>2431</v>
      </c>
    </row>
    <row r="1098" spans="4:7">
      <c r="F1098" s="503">
        <v>400</v>
      </c>
      <c r="G1098" s="504" t="s">
        <v>2432</v>
      </c>
    </row>
    <row r="1099" spans="4:7">
      <c r="F1099" s="503"/>
      <c r="G1099" s="513" t="s">
        <v>2433</v>
      </c>
    </row>
    <row r="1100" spans="4:7">
      <c r="F1100" s="503"/>
      <c r="G1100" s="513" t="s">
        <v>2434</v>
      </c>
    </row>
    <row r="1101" spans="4:7">
      <c r="F1101" s="503">
        <v>401</v>
      </c>
      <c r="G1101" s="504" t="s">
        <v>2431</v>
      </c>
    </row>
    <row r="1102" spans="4:7">
      <c r="F1102" s="503"/>
      <c r="G1102" s="513" t="s">
        <v>2435</v>
      </c>
    </row>
    <row r="1103" spans="4:7">
      <c r="F1103" s="503"/>
      <c r="G1103" s="513" t="s">
        <v>2436</v>
      </c>
    </row>
    <row r="1104" spans="4:7">
      <c r="F1104" s="503"/>
      <c r="G1104" s="513" t="s">
        <v>2437</v>
      </c>
    </row>
    <row r="1105" spans="4:7">
      <c r="D1105" s="509" t="s">
        <v>1389</v>
      </c>
      <c r="E1105" s="510">
        <v>41</v>
      </c>
      <c r="F1105" s="511"/>
      <c r="G1105" s="512" t="s">
        <v>2438</v>
      </c>
    </row>
    <row r="1106" spans="4:7">
      <c r="F1106" s="503">
        <v>410</v>
      </c>
      <c r="G1106" s="504" t="s">
        <v>2439</v>
      </c>
    </row>
    <row r="1107" spans="4:7">
      <c r="F1107" s="503"/>
      <c r="G1107" s="513" t="s">
        <v>2440</v>
      </c>
    </row>
    <row r="1108" spans="4:7">
      <c r="F1108" s="503"/>
      <c r="G1108" s="513" t="s">
        <v>2441</v>
      </c>
    </row>
    <row r="1109" spans="4:7">
      <c r="F1109" s="503">
        <v>411</v>
      </c>
      <c r="G1109" s="504" t="s">
        <v>2442</v>
      </c>
    </row>
    <row r="1110" spans="4:7">
      <c r="F1110" s="503"/>
      <c r="G1110" s="513" t="s">
        <v>2443</v>
      </c>
    </row>
    <row r="1111" spans="4:7">
      <c r="F1111" s="503"/>
      <c r="G1111" s="513" t="s">
        <v>2444</v>
      </c>
    </row>
    <row r="1112" spans="4:7">
      <c r="F1112" s="503"/>
      <c r="G1112" s="513" t="s">
        <v>2445</v>
      </c>
    </row>
    <row r="1113" spans="4:7">
      <c r="F1113" s="503"/>
      <c r="G1113" s="513" t="s">
        <v>2446</v>
      </c>
    </row>
    <row r="1114" spans="4:7">
      <c r="F1114" s="503">
        <v>412</v>
      </c>
      <c r="G1114" s="504" t="s">
        <v>2447</v>
      </c>
    </row>
    <row r="1115" spans="4:7">
      <c r="F1115" s="503"/>
      <c r="G1115" s="513" t="s">
        <v>2448</v>
      </c>
    </row>
    <row r="1116" spans="4:7">
      <c r="F1116" s="503"/>
      <c r="G1116" s="513" t="s">
        <v>2449</v>
      </c>
    </row>
    <row r="1117" spans="4:7">
      <c r="F1117" s="503">
        <v>413</v>
      </c>
      <c r="G1117" s="504" t="s">
        <v>2450</v>
      </c>
    </row>
    <row r="1118" spans="4:7">
      <c r="F1118" s="503"/>
      <c r="G1118" s="513" t="s">
        <v>2451</v>
      </c>
    </row>
    <row r="1119" spans="4:7">
      <c r="F1119" s="503">
        <v>414</v>
      </c>
      <c r="G1119" s="504" t="s">
        <v>2452</v>
      </c>
    </row>
    <row r="1120" spans="4:7">
      <c r="F1120" s="503"/>
      <c r="G1120" s="513" t="s">
        <v>2453</v>
      </c>
    </row>
    <row r="1121" spans="3:7">
      <c r="F1121" s="503">
        <v>415</v>
      </c>
      <c r="G1121" s="504" t="s">
        <v>2454</v>
      </c>
    </row>
    <row r="1122" spans="3:7">
      <c r="F1122" s="503"/>
      <c r="G1122" s="513" t="s">
        <v>2455</v>
      </c>
    </row>
    <row r="1123" spans="3:7">
      <c r="F1123" s="503">
        <v>416</v>
      </c>
      <c r="G1123" s="504" t="s">
        <v>2456</v>
      </c>
    </row>
    <row r="1124" spans="3:7">
      <c r="F1124" s="503"/>
      <c r="G1124" s="513" t="s">
        <v>2457</v>
      </c>
    </row>
    <row r="1125" spans="3:7">
      <c r="F1125" s="503"/>
      <c r="G1125" s="513" t="s">
        <v>2458</v>
      </c>
    </row>
    <row r="1126" spans="3:7">
      <c r="F1126" s="503"/>
      <c r="G1126" s="504"/>
    </row>
    <row r="1127" spans="3:7">
      <c r="F1127" s="503"/>
      <c r="G1127" s="504"/>
    </row>
    <row r="1128" spans="3:7" ht="17" thickBot="1">
      <c r="C1128" s="514" t="s">
        <v>2459</v>
      </c>
      <c r="F1128" s="503"/>
      <c r="G1128" s="504"/>
    </row>
    <row r="1129" spans="3:7">
      <c r="D1129" s="509" t="s">
        <v>1389</v>
      </c>
      <c r="E1129" s="510">
        <v>42</v>
      </c>
      <c r="F1129" s="511"/>
      <c r="G1129" s="512" t="s">
        <v>2460</v>
      </c>
    </row>
    <row r="1130" spans="3:7">
      <c r="C1130" s="508"/>
      <c r="F1130" s="503"/>
      <c r="G1130" s="508"/>
    </row>
    <row r="1131" spans="3:7">
      <c r="F1131" s="503">
        <v>420</v>
      </c>
      <c r="G1131" s="504" t="s">
        <v>2461</v>
      </c>
    </row>
    <row r="1132" spans="3:7">
      <c r="F1132" s="503"/>
      <c r="G1132" s="513" t="s">
        <v>2462</v>
      </c>
    </row>
    <row r="1133" spans="3:7">
      <c r="F1133" s="503"/>
      <c r="G1133" s="513" t="s">
        <v>2463</v>
      </c>
    </row>
    <row r="1134" spans="3:7">
      <c r="F1134" s="503">
        <v>421</v>
      </c>
      <c r="G1134" s="504" t="s">
        <v>2460</v>
      </c>
    </row>
    <row r="1135" spans="3:7">
      <c r="F1135" s="503"/>
      <c r="G1135" s="513" t="s">
        <v>2464</v>
      </c>
    </row>
    <row r="1136" spans="3:7">
      <c r="F1136" s="503"/>
      <c r="G1136" s="513" t="s">
        <v>2465</v>
      </c>
    </row>
    <row r="1137" spans="3:7">
      <c r="F1137" s="503"/>
      <c r="G1137" s="513" t="s">
        <v>2466</v>
      </c>
    </row>
    <row r="1138" spans="3:7">
      <c r="F1138" s="503"/>
      <c r="G1138" s="513" t="s">
        <v>2467</v>
      </c>
    </row>
    <row r="1139" spans="3:7">
      <c r="F1139" s="503"/>
      <c r="G1139" s="513" t="s">
        <v>2468</v>
      </c>
    </row>
    <row r="1140" spans="3:7">
      <c r="F1140" s="503"/>
      <c r="G1140" s="513" t="s">
        <v>2469</v>
      </c>
    </row>
    <row r="1141" spans="3:7">
      <c r="F1141" s="503"/>
      <c r="G1141" s="513" t="s">
        <v>2470</v>
      </c>
    </row>
    <row r="1142" spans="3:7">
      <c r="F1142" s="503"/>
      <c r="G1142" s="513" t="s">
        <v>2471</v>
      </c>
    </row>
    <row r="1143" spans="3:7">
      <c r="C1143" s="508"/>
      <c r="D1143" s="509" t="s">
        <v>1389</v>
      </c>
      <c r="E1143" s="510">
        <v>43</v>
      </c>
      <c r="F1143" s="511"/>
      <c r="G1143" s="512" t="s">
        <v>2472</v>
      </c>
    </row>
    <row r="1144" spans="3:7">
      <c r="C1144" s="508"/>
      <c r="F1144" s="503"/>
      <c r="G1144" s="508"/>
    </row>
    <row r="1145" spans="3:7">
      <c r="F1145" s="503">
        <v>430</v>
      </c>
      <c r="G1145" s="504" t="s">
        <v>2473</v>
      </c>
    </row>
    <row r="1146" spans="3:7">
      <c r="F1146" s="503"/>
      <c r="G1146" s="513" t="s">
        <v>2474</v>
      </c>
    </row>
    <row r="1147" spans="3:7">
      <c r="F1147" s="503"/>
      <c r="G1147" s="513" t="s">
        <v>2475</v>
      </c>
    </row>
    <row r="1148" spans="3:7">
      <c r="F1148" s="503">
        <v>431</v>
      </c>
      <c r="G1148" s="504" t="s">
        <v>2476</v>
      </c>
    </row>
    <row r="1149" spans="3:7">
      <c r="F1149" s="503"/>
      <c r="G1149" s="513" t="s">
        <v>2477</v>
      </c>
    </row>
    <row r="1150" spans="3:7">
      <c r="F1150" s="503">
        <v>432</v>
      </c>
      <c r="G1150" s="504" t="s">
        <v>2478</v>
      </c>
    </row>
    <row r="1151" spans="3:7">
      <c r="F1151" s="503"/>
      <c r="G1151" s="513" t="s">
        <v>2479</v>
      </c>
    </row>
    <row r="1152" spans="3:7">
      <c r="F1152" s="503">
        <v>433</v>
      </c>
      <c r="G1152" s="504" t="s">
        <v>2480</v>
      </c>
    </row>
    <row r="1153" spans="3:7">
      <c r="F1153" s="503"/>
      <c r="G1153" s="513" t="s">
        <v>2481</v>
      </c>
    </row>
    <row r="1154" spans="3:7">
      <c r="F1154" s="503">
        <v>439</v>
      </c>
      <c r="G1154" s="504" t="s">
        <v>2482</v>
      </c>
    </row>
    <row r="1155" spans="3:7">
      <c r="F1155" s="503"/>
      <c r="G1155" s="513" t="s">
        <v>2483</v>
      </c>
    </row>
    <row r="1156" spans="3:7">
      <c r="F1156" s="503"/>
      <c r="G1156" s="513" t="s">
        <v>2484</v>
      </c>
    </row>
    <row r="1157" spans="3:7">
      <c r="C1157" s="519"/>
      <c r="D1157" s="509" t="s">
        <v>1389</v>
      </c>
      <c r="E1157" s="510">
        <v>44</v>
      </c>
      <c r="F1157" s="511"/>
      <c r="G1157" s="512" t="s">
        <v>2485</v>
      </c>
    </row>
    <row r="1158" spans="3:7">
      <c r="F1158" s="503"/>
      <c r="G1158" s="508" t="s">
        <v>2486</v>
      </c>
    </row>
    <row r="1159" spans="3:7">
      <c r="F1159" s="503">
        <v>440</v>
      </c>
      <c r="G1159" s="504" t="s">
        <v>2487</v>
      </c>
    </row>
    <row r="1160" spans="3:7">
      <c r="F1160" s="503"/>
      <c r="G1160" s="513" t="s">
        <v>2488</v>
      </c>
    </row>
    <row r="1161" spans="3:7">
      <c r="F1161" s="503"/>
      <c r="G1161" s="513" t="s">
        <v>2489</v>
      </c>
    </row>
    <row r="1162" spans="3:7">
      <c r="F1162" s="503">
        <v>441</v>
      </c>
      <c r="G1162" s="504" t="s">
        <v>2490</v>
      </c>
    </row>
    <row r="1163" spans="3:7">
      <c r="F1163" s="503"/>
      <c r="G1163" s="513" t="s">
        <v>2491</v>
      </c>
    </row>
    <row r="1164" spans="3:7">
      <c r="F1164" s="503"/>
      <c r="G1164" s="513" t="s">
        <v>2492</v>
      </c>
    </row>
    <row r="1165" spans="3:7">
      <c r="F1165" s="503">
        <v>442</v>
      </c>
      <c r="G1165" s="504" t="s">
        <v>2493</v>
      </c>
    </row>
    <row r="1166" spans="3:7">
      <c r="F1166" s="503"/>
      <c r="G1166" s="513" t="s">
        <v>2494</v>
      </c>
    </row>
    <row r="1167" spans="3:7">
      <c r="F1167" s="503">
        <v>443</v>
      </c>
      <c r="G1167" s="504" t="s">
        <v>2495</v>
      </c>
    </row>
    <row r="1168" spans="3:7">
      <c r="F1168" s="503"/>
      <c r="G1168" s="513" t="s">
        <v>2496</v>
      </c>
    </row>
    <row r="1169" spans="4:7">
      <c r="F1169" s="503">
        <v>444</v>
      </c>
      <c r="G1169" s="504" t="s">
        <v>2497</v>
      </c>
    </row>
    <row r="1170" spans="4:7">
      <c r="F1170" s="503"/>
      <c r="G1170" s="513" t="s">
        <v>2498</v>
      </c>
    </row>
    <row r="1171" spans="4:7">
      <c r="F1171" s="503">
        <v>449</v>
      </c>
      <c r="G1171" s="504" t="s">
        <v>2499</v>
      </c>
    </row>
    <row r="1172" spans="4:7">
      <c r="F1172" s="503"/>
      <c r="G1172" s="513" t="s">
        <v>2500</v>
      </c>
    </row>
    <row r="1173" spans="4:7">
      <c r="D1173" s="509" t="s">
        <v>1389</v>
      </c>
      <c r="E1173" s="510">
        <v>45</v>
      </c>
      <c r="F1173" s="511"/>
      <c r="G1173" s="512" t="s">
        <v>2501</v>
      </c>
    </row>
    <row r="1174" spans="4:7">
      <c r="F1174" s="503"/>
      <c r="G1174" s="508" t="s">
        <v>2502</v>
      </c>
    </row>
    <row r="1175" spans="4:7">
      <c r="F1175" s="503">
        <v>450</v>
      </c>
      <c r="G1175" s="504" t="s">
        <v>2503</v>
      </c>
    </row>
    <row r="1176" spans="4:7">
      <c r="F1176" s="503"/>
      <c r="G1176" s="513" t="s">
        <v>2504</v>
      </c>
    </row>
    <row r="1177" spans="4:7">
      <c r="F1177" s="503"/>
      <c r="G1177" s="513" t="s">
        <v>2505</v>
      </c>
    </row>
    <row r="1178" spans="4:7">
      <c r="F1178" s="503">
        <v>451</v>
      </c>
      <c r="G1178" s="504" t="s">
        <v>2506</v>
      </c>
    </row>
    <row r="1179" spans="4:7">
      <c r="F1179" s="503"/>
      <c r="G1179" s="513" t="s">
        <v>2507</v>
      </c>
    </row>
    <row r="1180" spans="4:7">
      <c r="F1180" s="503"/>
      <c r="G1180" s="513" t="s">
        <v>2508</v>
      </c>
    </row>
    <row r="1181" spans="4:7">
      <c r="F1181" s="503">
        <v>452</v>
      </c>
      <c r="G1181" s="504" t="s">
        <v>2509</v>
      </c>
    </row>
    <row r="1182" spans="4:7">
      <c r="F1182" s="503"/>
      <c r="G1182" s="513" t="s">
        <v>2510</v>
      </c>
    </row>
    <row r="1183" spans="4:7">
      <c r="F1183" s="503"/>
      <c r="G1183" s="513" t="s">
        <v>2511</v>
      </c>
    </row>
    <row r="1184" spans="4:7">
      <c r="F1184" s="503">
        <v>453</v>
      </c>
      <c r="G1184" s="504" t="s">
        <v>2512</v>
      </c>
    </row>
    <row r="1185" spans="4:7">
      <c r="F1185" s="503"/>
      <c r="G1185" s="513" t="s">
        <v>2513</v>
      </c>
    </row>
    <row r="1186" spans="4:7">
      <c r="F1186" s="503"/>
      <c r="G1186" s="513" t="s">
        <v>2514</v>
      </c>
    </row>
    <row r="1187" spans="4:7">
      <c r="F1187" s="503"/>
      <c r="G1187" s="513" t="s">
        <v>2515</v>
      </c>
    </row>
    <row r="1188" spans="4:7">
      <c r="F1188" s="503">
        <v>454</v>
      </c>
      <c r="G1188" s="504" t="s">
        <v>2516</v>
      </c>
    </row>
    <row r="1189" spans="4:7">
      <c r="F1189" s="503"/>
      <c r="G1189" s="513" t="s">
        <v>2517</v>
      </c>
    </row>
    <row r="1190" spans="4:7">
      <c r="F1190" s="503"/>
      <c r="G1190" s="513" t="s">
        <v>2518</v>
      </c>
    </row>
    <row r="1191" spans="4:7">
      <c r="D1191" s="509" t="s">
        <v>1389</v>
      </c>
      <c r="E1191" s="510">
        <v>46</v>
      </c>
      <c r="F1191" s="511"/>
      <c r="G1191" s="512" t="s">
        <v>2519</v>
      </c>
    </row>
    <row r="1192" spans="4:7">
      <c r="F1192" s="503"/>
      <c r="G1192" s="508" t="s">
        <v>2486</v>
      </c>
    </row>
    <row r="1193" spans="4:7">
      <c r="F1193" s="503">
        <v>460</v>
      </c>
      <c r="G1193" s="504" t="s">
        <v>2520</v>
      </c>
    </row>
    <row r="1194" spans="4:7">
      <c r="F1194" s="503"/>
      <c r="G1194" s="513" t="s">
        <v>2521</v>
      </c>
    </row>
    <row r="1195" spans="4:7">
      <c r="F1195" s="503"/>
      <c r="G1195" s="513" t="s">
        <v>2522</v>
      </c>
    </row>
    <row r="1196" spans="4:7">
      <c r="F1196" s="503">
        <v>461</v>
      </c>
      <c r="G1196" s="504" t="s">
        <v>2523</v>
      </c>
    </row>
    <row r="1197" spans="4:7">
      <c r="F1197" s="503"/>
      <c r="G1197" s="513" t="s">
        <v>2524</v>
      </c>
    </row>
    <row r="1198" spans="4:7">
      <c r="F1198" s="503">
        <v>462</v>
      </c>
      <c r="G1198" s="504" t="s">
        <v>2525</v>
      </c>
    </row>
    <row r="1199" spans="4:7">
      <c r="F1199" s="503"/>
      <c r="G1199" s="513" t="s">
        <v>2526</v>
      </c>
    </row>
    <row r="1200" spans="4:7">
      <c r="D1200" s="509" t="s">
        <v>1389</v>
      </c>
      <c r="E1200" s="510">
        <v>47</v>
      </c>
      <c r="F1200" s="511"/>
      <c r="G1200" s="512" t="s">
        <v>2527</v>
      </c>
    </row>
    <row r="1201" spans="4:7">
      <c r="F1201" s="503"/>
      <c r="G1201" s="508" t="s">
        <v>2486</v>
      </c>
    </row>
    <row r="1202" spans="4:7">
      <c r="F1202" s="503">
        <v>470</v>
      </c>
      <c r="G1202" s="504" t="s">
        <v>2528</v>
      </c>
    </row>
    <row r="1203" spans="4:7">
      <c r="F1203" s="503"/>
      <c r="G1203" s="513" t="s">
        <v>2529</v>
      </c>
    </row>
    <row r="1204" spans="4:7">
      <c r="F1204" s="503"/>
      <c r="G1204" s="513" t="s">
        <v>2530</v>
      </c>
    </row>
    <row r="1205" spans="4:7">
      <c r="F1205" s="503">
        <v>471</v>
      </c>
      <c r="G1205" s="504" t="s">
        <v>2531</v>
      </c>
    </row>
    <row r="1206" spans="4:7">
      <c r="F1206" s="503"/>
      <c r="G1206" s="513" t="s">
        <v>2532</v>
      </c>
    </row>
    <row r="1207" spans="4:7">
      <c r="F1207" s="503">
        <v>472</v>
      </c>
      <c r="G1207" s="504" t="s">
        <v>2533</v>
      </c>
    </row>
    <row r="1208" spans="4:7">
      <c r="F1208" s="503"/>
      <c r="G1208" s="513" t="s">
        <v>2534</v>
      </c>
    </row>
    <row r="1209" spans="4:7">
      <c r="D1209" s="509" t="s">
        <v>1389</v>
      </c>
      <c r="E1209" s="510">
        <v>48</v>
      </c>
      <c r="F1209" s="511"/>
      <c r="G1209" s="512" t="s">
        <v>2535</v>
      </c>
    </row>
    <row r="1210" spans="4:7">
      <c r="F1210" s="503"/>
      <c r="G1210" s="508" t="s">
        <v>2536</v>
      </c>
    </row>
    <row r="1211" spans="4:7">
      <c r="F1211" s="503">
        <v>480</v>
      </c>
      <c r="G1211" s="504" t="s">
        <v>2537</v>
      </c>
    </row>
    <row r="1212" spans="4:7">
      <c r="F1212" s="503"/>
      <c r="G1212" s="513" t="s">
        <v>2538</v>
      </c>
    </row>
    <row r="1213" spans="4:7">
      <c r="F1213" s="503"/>
      <c r="G1213" s="513" t="s">
        <v>2539</v>
      </c>
    </row>
    <row r="1214" spans="4:7">
      <c r="F1214" s="503">
        <v>481</v>
      </c>
      <c r="G1214" s="504" t="s">
        <v>2540</v>
      </c>
    </row>
    <row r="1215" spans="4:7">
      <c r="F1215" s="503"/>
      <c r="G1215" s="513" t="s">
        <v>2541</v>
      </c>
    </row>
    <row r="1216" spans="4:7">
      <c r="F1216" s="503">
        <v>482</v>
      </c>
      <c r="G1216" s="504" t="s">
        <v>2542</v>
      </c>
    </row>
    <row r="1217" spans="6:7">
      <c r="F1217" s="503"/>
      <c r="G1217" s="513" t="s">
        <v>2543</v>
      </c>
    </row>
    <row r="1218" spans="6:7">
      <c r="F1218" s="503"/>
      <c r="G1218" s="513" t="s">
        <v>2544</v>
      </c>
    </row>
    <row r="1219" spans="6:7">
      <c r="F1219" s="503">
        <v>483</v>
      </c>
      <c r="G1219" s="504" t="s">
        <v>2545</v>
      </c>
    </row>
    <row r="1220" spans="6:7">
      <c r="F1220" s="503"/>
      <c r="G1220" s="513" t="s">
        <v>2546</v>
      </c>
    </row>
    <row r="1221" spans="6:7">
      <c r="F1221" s="503">
        <v>484</v>
      </c>
      <c r="G1221" s="504" t="s">
        <v>2547</v>
      </c>
    </row>
    <row r="1222" spans="6:7">
      <c r="F1222" s="503"/>
      <c r="G1222" s="513" t="s">
        <v>2548</v>
      </c>
    </row>
    <row r="1223" spans="6:7">
      <c r="F1223" s="503"/>
      <c r="G1223" s="513" t="s">
        <v>2549</v>
      </c>
    </row>
    <row r="1224" spans="6:7">
      <c r="F1224" s="503">
        <v>485</v>
      </c>
      <c r="G1224" s="504" t="s">
        <v>2550</v>
      </c>
    </row>
    <row r="1225" spans="6:7">
      <c r="F1225" s="503"/>
      <c r="G1225" s="513" t="s">
        <v>2551</v>
      </c>
    </row>
    <row r="1226" spans="6:7">
      <c r="F1226" s="503"/>
      <c r="G1226" s="513" t="s">
        <v>2552</v>
      </c>
    </row>
    <row r="1227" spans="6:7">
      <c r="F1227" s="503"/>
      <c r="G1227" s="513" t="s">
        <v>2553</v>
      </c>
    </row>
    <row r="1228" spans="6:7">
      <c r="F1228" s="503"/>
      <c r="G1228" s="513" t="s">
        <v>2554</v>
      </c>
    </row>
    <row r="1229" spans="6:7">
      <c r="F1229" s="503"/>
      <c r="G1229" s="513" t="s">
        <v>2555</v>
      </c>
    </row>
    <row r="1230" spans="6:7">
      <c r="F1230" s="503"/>
      <c r="G1230" s="513" t="s">
        <v>2556</v>
      </c>
    </row>
    <row r="1231" spans="6:7">
      <c r="F1231" s="503">
        <v>489</v>
      </c>
      <c r="G1231" s="504" t="s">
        <v>2557</v>
      </c>
    </row>
    <row r="1232" spans="6:7">
      <c r="F1232" s="503"/>
      <c r="G1232" s="513" t="s">
        <v>2558</v>
      </c>
    </row>
    <row r="1233" spans="3:7">
      <c r="F1233" s="503"/>
      <c r="G1233" s="513" t="s">
        <v>2559</v>
      </c>
    </row>
    <row r="1234" spans="3:7">
      <c r="D1234" s="509" t="s">
        <v>1389</v>
      </c>
      <c r="E1234" s="510">
        <v>49</v>
      </c>
      <c r="F1234" s="511"/>
      <c r="G1234" s="512" t="s">
        <v>2560</v>
      </c>
    </row>
    <row r="1235" spans="3:7">
      <c r="C1235" s="508"/>
      <c r="F1235" s="503"/>
      <c r="G1235" s="508"/>
    </row>
    <row r="1236" spans="3:7">
      <c r="F1236" s="503">
        <v>490</v>
      </c>
      <c r="G1236" s="504" t="s">
        <v>2561</v>
      </c>
    </row>
    <row r="1237" spans="3:7">
      <c r="F1237" s="503"/>
      <c r="G1237" s="513" t="s">
        <v>2562</v>
      </c>
    </row>
    <row r="1238" spans="3:7">
      <c r="F1238" s="503">
        <v>491</v>
      </c>
      <c r="G1238" s="504" t="s">
        <v>2560</v>
      </c>
    </row>
    <row r="1239" spans="3:7">
      <c r="F1239" s="503"/>
      <c r="G1239" s="513" t="s">
        <v>2563</v>
      </c>
    </row>
    <row r="1240" spans="3:7">
      <c r="F1240" s="503"/>
      <c r="G1240" s="504"/>
    </row>
    <row r="1241" spans="3:7">
      <c r="F1241" s="503"/>
      <c r="G1241" s="504"/>
    </row>
    <row r="1242" spans="3:7" ht="17" thickBot="1">
      <c r="C1242" s="514" t="s">
        <v>2564</v>
      </c>
      <c r="F1242" s="503"/>
      <c r="G1242" s="504"/>
    </row>
    <row r="1243" spans="3:7">
      <c r="D1243" s="505" t="s">
        <v>2486</v>
      </c>
      <c r="E1243" s="506"/>
      <c r="F1243" s="511"/>
      <c r="G1243" s="504"/>
    </row>
    <row r="1244" spans="3:7">
      <c r="D1244" s="509" t="s">
        <v>1389</v>
      </c>
      <c r="E1244" s="510">
        <v>50</v>
      </c>
      <c r="F1244" s="511"/>
      <c r="G1244" s="512" t="s">
        <v>2565</v>
      </c>
    </row>
    <row r="1245" spans="3:7">
      <c r="F1245" s="503">
        <v>500</v>
      </c>
      <c r="G1245" s="504" t="s">
        <v>2566</v>
      </c>
    </row>
    <row r="1246" spans="3:7">
      <c r="F1246" s="503"/>
      <c r="G1246" s="513" t="s">
        <v>2567</v>
      </c>
    </row>
    <row r="1247" spans="3:7">
      <c r="F1247" s="503"/>
      <c r="G1247" s="513" t="s">
        <v>2568</v>
      </c>
    </row>
    <row r="1248" spans="3:7">
      <c r="F1248" s="503"/>
      <c r="G1248" s="513" t="s">
        <v>2569</v>
      </c>
    </row>
    <row r="1249" spans="4:7">
      <c r="F1249" s="503">
        <v>501</v>
      </c>
      <c r="G1249" s="504" t="s">
        <v>2565</v>
      </c>
    </row>
    <row r="1250" spans="4:7">
      <c r="F1250" s="503"/>
      <c r="G1250" s="513" t="s">
        <v>2570</v>
      </c>
    </row>
    <row r="1251" spans="4:7">
      <c r="F1251" s="503"/>
      <c r="G1251" s="513" t="s">
        <v>2571</v>
      </c>
    </row>
    <row r="1252" spans="4:7">
      <c r="D1252" s="509" t="s">
        <v>1389</v>
      </c>
      <c r="E1252" s="510">
        <v>51</v>
      </c>
      <c r="F1252" s="511"/>
      <c r="G1252" s="512" t="s">
        <v>2572</v>
      </c>
    </row>
    <row r="1253" spans="4:7">
      <c r="F1253" s="503">
        <v>510</v>
      </c>
      <c r="G1253" s="504" t="s">
        <v>2573</v>
      </c>
    </row>
    <row r="1254" spans="4:7">
      <c r="F1254" s="503"/>
      <c r="G1254" s="513" t="s">
        <v>2574</v>
      </c>
    </row>
    <row r="1255" spans="4:7">
      <c r="F1255" s="503"/>
      <c r="G1255" s="513" t="s">
        <v>2575</v>
      </c>
    </row>
    <row r="1256" spans="4:7">
      <c r="F1256" s="503"/>
      <c r="G1256" s="513" t="s">
        <v>2576</v>
      </c>
    </row>
    <row r="1257" spans="4:7">
      <c r="F1257" s="503">
        <v>511</v>
      </c>
      <c r="G1257" s="504" t="s">
        <v>2577</v>
      </c>
    </row>
    <row r="1258" spans="4:7">
      <c r="F1258" s="503"/>
      <c r="G1258" s="513" t="s">
        <v>2578</v>
      </c>
    </row>
    <row r="1259" spans="4:7">
      <c r="F1259" s="503"/>
      <c r="G1259" s="513" t="s">
        <v>2579</v>
      </c>
    </row>
    <row r="1260" spans="4:7">
      <c r="F1260" s="503"/>
      <c r="G1260" s="513" t="s">
        <v>2580</v>
      </c>
    </row>
    <row r="1261" spans="4:7">
      <c r="F1261" s="503">
        <v>512</v>
      </c>
      <c r="G1261" s="504" t="s">
        <v>2581</v>
      </c>
    </row>
    <row r="1262" spans="4:7">
      <c r="F1262" s="503"/>
      <c r="G1262" s="513" t="s">
        <v>2582</v>
      </c>
    </row>
    <row r="1263" spans="4:7">
      <c r="F1263" s="503"/>
      <c r="G1263" s="513" t="s">
        <v>2583</v>
      </c>
    </row>
    <row r="1264" spans="4:7">
      <c r="F1264" s="503"/>
      <c r="G1264" s="513" t="s">
        <v>2584</v>
      </c>
    </row>
    <row r="1265" spans="4:7">
      <c r="F1265" s="503"/>
      <c r="G1265" s="513" t="s">
        <v>2585</v>
      </c>
    </row>
    <row r="1266" spans="4:7">
      <c r="F1266" s="503">
        <v>513</v>
      </c>
      <c r="G1266" s="504" t="s">
        <v>2586</v>
      </c>
    </row>
    <row r="1267" spans="4:7">
      <c r="F1267" s="503"/>
      <c r="G1267" s="513" t="s">
        <v>2587</v>
      </c>
    </row>
    <row r="1268" spans="4:7">
      <c r="F1268" s="503"/>
      <c r="G1268" s="513" t="s">
        <v>2588</v>
      </c>
    </row>
    <row r="1269" spans="4:7">
      <c r="F1269" s="503"/>
      <c r="G1269" s="513" t="s">
        <v>2589</v>
      </c>
    </row>
    <row r="1270" spans="4:7">
      <c r="F1270" s="503"/>
      <c r="G1270" s="513" t="s">
        <v>2590</v>
      </c>
    </row>
    <row r="1271" spans="4:7">
      <c r="D1271" s="509" t="s">
        <v>1389</v>
      </c>
      <c r="E1271" s="510">
        <v>52</v>
      </c>
      <c r="F1271" s="511"/>
      <c r="G1271" s="512" t="s">
        <v>2591</v>
      </c>
    </row>
    <row r="1272" spans="4:7">
      <c r="F1272" s="503">
        <v>520</v>
      </c>
      <c r="G1272" s="504" t="s">
        <v>2592</v>
      </c>
    </row>
    <row r="1273" spans="4:7">
      <c r="F1273" s="503"/>
      <c r="G1273" s="513" t="s">
        <v>2593</v>
      </c>
    </row>
    <row r="1274" spans="4:7">
      <c r="F1274" s="503"/>
      <c r="G1274" s="513" t="s">
        <v>2594</v>
      </c>
    </row>
    <row r="1275" spans="4:7">
      <c r="F1275" s="503"/>
      <c r="G1275" s="513" t="s">
        <v>2595</v>
      </c>
    </row>
    <row r="1276" spans="4:7">
      <c r="F1276" s="503">
        <v>521</v>
      </c>
      <c r="G1276" s="504" t="s">
        <v>2596</v>
      </c>
    </row>
    <row r="1277" spans="4:7">
      <c r="F1277" s="503"/>
      <c r="G1277" s="513" t="s">
        <v>2597</v>
      </c>
    </row>
    <row r="1278" spans="4:7">
      <c r="F1278" s="503"/>
      <c r="G1278" s="513" t="s">
        <v>2598</v>
      </c>
    </row>
    <row r="1279" spans="4:7">
      <c r="F1279" s="503"/>
      <c r="G1279" s="513" t="s">
        <v>2599</v>
      </c>
    </row>
    <row r="1280" spans="4:7">
      <c r="F1280" s="503"/>
      <c r="G1280" s="513" t="s">
        <v>2600</v>
      </c>
    </row>
    <row r="1281" spans="4:7">
      <c r="F1281" s="503"/>
      <c r="G1281" s="513" t="s">
        <v>2601</v>
      </c>
    </row>
    <row r="1282" spans="4:7">
      <c r="F1282" s="503"/>
      <c r="G1282" s="513" t="s">
        <v>2602</v>
      </c>
    </row>
    <row r="1283" spans="4:7">
      <c r="F1283" s="503"/>
      <c r="G1283" s="513" t="s">
        <v>2603</v>
      </c>
    </row>
    <row r="1284" spans="4:7">
      <c r="F1284" s="503">
        <v>522</v>
      </c>
      <c r="G1284" s="504" t="s">
        <v>2604</v>
      </c>
    </row>
    <row r="1285" spans="4:7">
      <c r="F1285" s="503"/>
      <c r="G1285" s="513" t="s">
        <v>2605</v>
      </c>
    </row>
    <row r="1286" spans="4:7">
      <c r="F1286" s="503"/>
      <c r="G1286" s="513" t="s">
        <v>2606</v>
      </c>
    </row>
    <row r="1287" spans="4:7">
      <c r="F1287" s="503"/>
      <c r="G1287" s="513" t="s">
        <v>2607</v>
      </c>
    </row>
    <row r="1288" spans="4:7">
      <c r="F1288" s="503"/>
      <c r="G1288" s="513" t="s">
        <v>2608</v>
      </c>
    </row>
    <row r="1289" spans="4:7">
      <c r="F1289" s="503"/>
      <c r="G1289" s="513" t="s">
        <v>2609</v>
      </c>
    </row>
    <row r="1290" spans="4:7">
      <c r="F1290" s="503"/>
      <c r="G1290" s="513" t="s">
        <v>2610</v>
      </c>
    </row>
    <row r="1291" spans="4:7">
      <c r="F1291" s="503"/>
      <c r="G1291" s="513" t="s">
        <v>2611</v>
      </c>
    </row>
    <row r="1292" spans="4:7">
      <c r="F1292" s="503"/>
      <c r="G1292" s="513" t="s">
        <v>2612</v>
      </c>
    </row>
    <row r="1293" spans="4:7">
      <c r="D1293" s="509" t="s">
        <v>1389</v>
      </c>
      <c r="E1293" s="510">
        <v>53</v>
      </c>
      <c r="F1293" s="511"/>
      <c r="G1293" s="512" t="s">
        <v>2613</v>
      </c>
    </row>
    <row r="1294" spans="4:7">
      <c r="F1294" s="503">
        <v>530</v>
      </c>
      <c r="G1294" s="504" t="s">
        <v>2614</v>
      </c>
    </row>
    <row r="1295" spans="4:7">
      <c r="F1295" s="503"/>
      <c r="G1295" s="513" t="s">
        <v>2615</v>
      </c>
    </row>
    <row r="1296" spans="4:7">
      <c r="F1296" s="503"/>
      <c r="G1296" s="513" t="s">
        <v>2616</v>
      </c>
    </row>
    <row r="1297" spans="6:7">
      <c r="F1297" s="503"/>
      <c r="G1297" s="513" t="s">
        <v>2617</v>
      </c>
    </row>
    <row r="1298" spans="6:7">
      <c r="F1298" s="503">
        <v>531</v>
      </c>
      <c r="G1298" s="504" t="s">
        <v>2618</v>
      </c>
    </row>
    <row r="1299" spans="6:7">
      <c r="F1299" s="503"/>
      <c r="G1299" s="513" t="s">
        <v>2619</v>
      </c>
    </row>
    <row r="1300" spans="6:7">
      <c r="F1300" s="503"/>
      <c r="G1300" s="513" t="s">
        <v>2620</v>
      </c>
    </row>
    <row r="1301" spans="6:7">
      <c r="F1301" s="503"/>
      <c r="G1301" s="513" t="s">
        <v>2621</v>
      </c>
    </row>
    <row r="1302" spans="6:7">
      <c r="F1302" s="503"/>
      <c r="G1302" s="513" t="s">
        <v>2622</v>
      </c>
    </row>
    <row r="1303" spans="6:7">
      <c r="F1303" s="503"/>
      <c r="G1303" s="513" t="s">
        <v>2623</v>
      </c>
    </row>
    <row r="1304" spans="6:7">
      <c r="F1304" s="503">
        <v>532</v>
      </c>
      <c r="G1304" s="504" t="s">
        <v>2624</v>
      </c>
    </row>
    <row r="1305" spans="6:7">
      <c r="F1305" s="503"/>
      <c r="G1305" s="513" t="s">
        <v>2625</v>
      </c>
    </row>
    <row r="1306" spans="6:7">
      <c r="F1306" s="503"/>
      <c r="G1306" s="513" t="s">
        <v>2626</v>
      </c>
    </row>
    <row r="1307" spans="6:7">
      <c r="F1307" s="503"/>
      <c r="G1307" s="513" t="s">
        <v>2627</v>
      </c>
    </row>
    <row r="1308" spans="6:7">
      <c r="F1308" s="503">
        <v>533</v>
      </c>
      <c r="G1308" s="504" t="s">
        <v>2628</v>
      </c>
    </row>
    <row r="1309" spans="6:7">
      <c r="F1309" s="503"/>
      <c r="G1309" s="513" t="s">
        <v>2629</v>
      </c>
    </row>
    <row r="1310" spans="6:7">
      <c r="F1310" s="503"/>
      <c r="G1310" s="513" t="s">
        <v>2630</v>
      </c>
    </row>
    <row r="1311" spans="6:7">
      <c r="F1311" s="503">
        <v>534</v>
      </c>
      <c r="G1311" s="504" t="s">
        <v>2631</v>
      </c>
    </row>
    <row r="1312" spans="6:7">
      <c r="F1312" s="503"/>
      <c r="G1312" s="513" t="s">
        <v>2632</v>
      </c>
    </row>
    <row r="1313" spans="4:7">
      <c r="F1313" s="503"/>
      <c r="G1313" s="513" t="s">
        <v>2633</v>
      </c>
    </row>
    <row r="1314" spans="4:7">
      <c r="F1314" s="503"/>
      <c r="G1314" s="513" t="s">
        <v>2634</v>
      </c>
    </row>
    <row r="1315" spans="4:7">
      <c r="F1315" s="503">
        <v>535</v>
      </c>
      <c r="G1315" s="504" t="s">
        <v>2635</v>
      </c>
    </row>
    <row r="1316" spans="4:7">
      <c r="F1316" s="503"/>
      <c r="G1316" s="513" t="s">
        <v>2636</v>
      </c>
    </row>
    <row r="1317" spans="4:7">
      <c r="F1317" s="503"/>
      <c r="G1317" s="513" t="s">
        <v>2637</v>
      </c>
    </row>
    <row r="1318" spans="4:7">
      <c r="F1318" s="503">
        <v>536</v>
      </c>
      <c r="G1318" s="504" t="s">
        <v>2638</v>
      </c>
    </row>
    <row r="1319" spans="4:7">
      <c r="F1319" s="503"/>
      <c r="G1319" s="513" t="s">
        <v>2639</v>
      </c>
    </row>
    <row r="1320" spans="4:7">
      <c r="F1320" s="503"/>
      <c r="G1320" s="513" t="s">
        <v>2640</v>
      </c>
    </row>
    <row r="1321" spans="4:7">
      <c r="F1321" s="503"/>
      <c r="G1321" s="513" t="s">
        <v>2641</v>
      </c>
    </row>
    <row r="1322" spans="4:7">
      <c r="F1322" s="503"/>
      <c r="G1322" s="513" t="s">
        <v>2642</v>
      </c>
    </row>
    <row r="1323" spans="4:7">
      <c r="F1323" s="503"/>
      <c r="G1323" s="513" t="s">
        <v>2643</v>
      </c>
    </row>
    <row r="1324" spans="4:7">
      <c r="D1324" s="509" t="s">
        <v>1389</v>
      </c>
      <c r="E1324" s="510">
        <v>54</v>
      </c>
      <c r="F1324" s="511"/>
      <c r="G1324" s="512" t="s">
        <v>2644</v>
      </c>
    </row>
    <row r="1325" spans="4:7">
      <c r="F1325" s="503">
        <v>540</v>
      </c>
      <c r="G1325" s="504" t="s">
        <v>2645</v>
      </c>
    </row>
    <row r="1326" spans="4:7">
      <c r="F1326" s="503"/>
      <c r="G1326" s="513" t="s">
        <v>2646</v>
      </c>
    </row>
    <row r="1327" spans="4:7">
      <c r="F1327" s="503"/>
      <c r="G1327" s="513" t="s">
        <v>2647</v>
      </c>
    </row>
    <row r="1328" spans="4:7">
      <c r="F1328" s="503"/>
      <c r="G1328" s="513" t="s">
        <v>2648</v>
      </c>
    </row>
    <row r="1329" spans="6:7">
      <c r="F1329" s="503">
        <v>541</v>
      </c>
      <c r="G1329" s="504" t="s">
        <v>2649</v>
      </c>
    </row>
    <row r="1330" spans="6:7">
      <c r="F1330" s="503"/>
      <c r="G1330" s="513" t="s">
        <v>2650</v>
      </c>
    </row>
    <row r="1331" spans="6:7">
      <c r="F1331" s="503"/>
      <c r="G1331" s="513" t="s">
        <v>2651</v>
      </c>
    </row>
    <row r="1332" spans="6:7">
      <c r="F1332" s="503"/>
      <c r="G1332" s="513" t="s">
        <v>2652</v>
      </c>
    </row>
    <row r="1333" spans="6:7">
      <c r="F1333" s="503"/>
      <c r="G1333" s="513" t="s">
        <v>2653</v>
      </c>
    </row>
    <row r="1334" spans="6:7">
      <c r="F1334" s="503"/>
      <c r="G1334" s="513" t="s">
        <v>2654</v>
      </c>
    </row>
    <row r="1335" spans="6:7">
      <c r="F1335" s="503">
        <v>542</v>
      </c>
      <c r="G1335" s="504" t="s">
        <v>2655</v>
      </c>
    </row>
    <row r="1336" spans="6:7">
      <c r="F1336" s="503"/>
      <c r="G1336" s="513" t="s">
        <v>2656</v>
      </c>
    </row>
    <row r="1337" spans="6:7">
      <c r="F1337" s="503"/>
      <c r="G1337" s="513" t="s">
        <v>2657</v>
      </c>
    </row>
    <row r="1338" spans="6:7">
      <c r="F1338" s="503"/>
      <c r="G1338" s="513" t="s">
        <v>2658</v>
      </c>
    </row>
    <row r="1339" spans="6:7">
      <c r="F1339" s="503">
        <v>543</v>
      </c>
      <c r="G1339" s="504" t="s">
        <v>2659</v>
      </c>
    </row>
    <row r="1340" spans="6:7">
      <c r="F1340" s="503"/>
      <c r="G1340" s="513" t="s">
        <v>2660</v>
      </c>
    </row>
    <row r="1341" spans="6:7">
      <c r="F1341" s="503"/>
      <c r="G1341" s="513" t="s">
        <v>2661</v>
      </c>
    </row>
    <row r="1342" spans="6:7">
      <c r="F1342" s="503">
        <v>549</v>
      </c>
      <c r="G1342" s="504" t="s">
        <v>2662</v>
      </c>
    </row>
    <row r="1343" spans="6:7">
      <c r="F1343" s="503"/>
      <c r="G1343" s="513" t="s">
        <v>2663</v>
      </c>
    </row>
    <row r="1344" spans="6:7">
      <c r="F1344" s="503"/>
      <c r="G1344" s="513" t="s">
        <v>2664</v>
      </c>
    </row>
    <row r="1345" spans="4:7">
      <c r="F1345" s="503"/>
      <c r="G1345" s="513" t="s">
        <v>2665</v>
      </c>
    </row>
    <row r="1346" spans="4:7">
      <c r="D1346" s="509" t="s">
        <v>1389</v>
      </c>
      <c r="E1346" s="510">
        <v>55</v>
      </c>
      <c r="F1346" s="511"/>
      <c r="G1346" s="512" t="s">
        <v>2666</v>
      </c>
    </row>
    <row r="1347" spans="4:7">
      <c r="F1347" s="503">
        <v>550</v>
      </c>
      <c r="G1347" s="504" t="s">
        <v>2667</v>
      </c>
    </row>
    <row r="1348" spans="4:7">
      <c r="F1348" s="503"/>
      <c r="G1348" s="513" t="s">
        <v>2668</v>
      </c>
    </row>
    <row r="1349" spans="4:7">
      <c r="F1349" s="503"/>
      <c r="G1349" s="513" t="s">
        <v>2669</v>
      </c>
    </row>
    <row r="1350" spans="4:7">
      <c r="F1350" s="503"/>
      <c r="G1350" s="513" t="s">
        <v>2670</v>
      </c>
    </row>
    <row r="1351" spans="4:7">
      <c r="F1351" s="503">
        <v>551</v>
      </c>
      <c r="G1351" s="504" t="s">
        <v>2671</v>
      </c>
    </row>
    <row r="1352" spans="4:7">
      <c r="F1352" s="503"/>
      <c r="G1352" s="513" t="s">
        <v>2672</v>
      </c>
    </row>
    <row r="1353" spans="4:7">
      <c r="F1353" s="503"/>
      <c r="G1353" s="513" t="s">
        <v>2673</v>
      </c>
    </row>
    <row r="1354" spans="4:7">
      <c r="F1354" s="503"/>
      <c r="G1354" s="513" t="s">
        <v>2674</v>
      </c>
    </row>
    <row r="1355" spans="4:7">
      <c r="F1355" s="503"/>
      <c r="G1355" s="513" t="s">
        <v>2675</v>
      </c>
    </row>
    <row r="1356" spans="4:7">
      <c r="F1356" s="503"/>
      <c r="G1356" s="513" t="s">
        <v>2676</v>
      </c>
    </row>
    <row r="1357" spans="4:7">
      <c r="F1357" s="503"/>
      <c r="G1357" s="513" t="s">
        <v>2677</v>
      </c>
    </row>
    <row r="1358" spans="4:7">
      <c r="F1358" s="503">
        <v>552</v>
      </c>
      <c r="G1358" s="504" t="s">
        <v>2678</v>
      </c>
    </row>
    <row r="1359" spans="4:7">
      <c r="F1359" s="503"/>
      <c r="G1359" s="513" t="s">
        <v>2679</v>
      </c>
    </row>
    <row r="1360" spans="4:7">
      <c r="F1360" s="503"/>
      <c r="G1360" s="513" t="s">
        <v>2680</v>
      </c>
    </row>
    <row r="1361" spans="4:7">
      <c r="F1361" s="503"/>
      <c r="G1361" s="513" t="s">
        <v>2681</v>
      </c>
    </row>
    <row r="1362" spans="4:7">
      <c r="F1362" s="503"/>
      <c r="G1362" s="513" t="s">
        <v>2682</v>
      </c>
    </row>
    <row r="1363" spans="4:7">
      <c r="F1363" s="503">
        <v>553</v>
      </c>
      <c r="G1363" s="504" t="s">
        <v>2683</v>
      </c>
    </row>
    <row r="1364" spans="4:7">
      <c r="F1364" s="503"/>
      <c r="G1364" s="513" t="s">
        <v>2684</v>
      </c>
    </row>
    <row r="1365" spans="4:7">
      <c r="F1365" s="503"/>
      <c r="G1365" s="513" t="s">
        <v>2685</v>
      </c>
    </row>
    <row r="1366" spans="4:7">
      <c r="F1366" s="503">
        <v>559</v>
      </c>
      <c r="G1366" s="504" t="s">
        <v>2686</v>
      </c>
    </row>
    <row r="1367" spans="4:7">
      <c r="F1367" s="503"/>
      <c r="G1367" s="513" t="s">
        <v>2687</v>
      </c>
    </row>
    <row r="1368" spans="4:7">
      <c r="F1368" s="503"/>
      <c r="G1368" s="513" t="s">
        <v>2688</v>
      </c>
    </row>
    <row r="1369" spans="4:7">
      <c r="F1369" s="503"/>
      <c r="G1369" s="513" t="s">
        <v>2689</v>
      </c>
    </row>
    <row r="1370" spans="4:7">
      <c r="F1370" s="503"/>
      <c r="G1370" s="513" t="s">
        <v>2690</v>
      </c>
    </row>
    <row r="1371" spans="4:7">
      <c r="F1371" s="503"/>
      <c r="G1371" s="513" t="s">
        <v>2691</v>
      </c>
    </row>
    <row r="1372" spans="4:7">
      <c r="F1372" s="503"/>
      <c r="G1372" s="513" t="s">
        <v>2692</v>
      </c>
    </row>
    <row r="1373" spans="4:7">
      <c r="F1373" s="503"/>
      <c r="G1373" s="513" t="s">
        <v>2693</v>
      </c>
    </row>
    <row r="1374" spans="4:7">
      <c r="F1374" s="503"/>
      <c r="G1374" s="513" t="s">
        <v>2694</v>
      </c>
    </row>
    <row r="1375" spans="4:7">
      <c r="F1375" s="503"/>
      <c r="G1375" s="513" t="s">
        <v>2695</v>
      </c>
    </row>
    <row r="1376" spans="4:7">
      <c r="D1376" s="509" t="s">
        <v>1389</v>
      </c>
      <c r="E1376" s="510">
        <v>56</v>
      </c>
      <c r="F1376" s="511"/>
      <c r="G1376" s="512" t="s">
        <v>2696</v>
      </c>
    </row>
    <row r="1377" spans="4:7">
      <c r="F1377" s="503">
        <v>560</v>
      </c>
      <c r="G1377" s="504" t="s">
        <v>2697</v>
      </c>
    </row>
    <row r="1378" spans="4:7">
      <c r="F1378" s="503"/>
      <c r="G1378" s="513" t="s">
        <v>2698</v>
      </c>
    </row>
    <row r="1379" spans="4:7">
      <c r="F1379" s="503"/>
      <c r="G1379" s="513" t="s">
        <v>2699</v>
      </c>
    </row>
    <row r="1380" spans="4:7">
      <c r="F1380" s="503"/>
      <c r="G1380" s="513" t="s">
        <v>2700</v>
      </c>
    </row>
    <row r="1381" spans="4:7">
      <c r="F1381" s="503">
        <v>561</v>
      </c>
      <c r="G1381" s="504" t="s">
        <v>2701</v>
      </c>
    </row>
    <row r="1382" spans="4:7">
      <c r="F1382" s="503"/>
      <c r="G1382" s="513" t="s">
        <v>2702</v>
      </c>
    </row>
    <row r="1383" spans="4:7">
      <c r="F1383" s="503">
        <v>569</v>
      </c>
      <c r="G1383" s="504" t="s">
        <v>2703</v>
      </c>
    </row>
    <row r="1384" spans="4:7">
      <c r="F1384" s="503"/>
      <c r="G1384" s="513" t="s">
        <v>2704</v>
      </c>
    </row>
    <row r="1385" spans="4:7">
      <c r="D1385" s="509" t="s">
        <v>1389</v>
      </c>
      <c r="E1385" s="510">
        <v>57</v>
      </c>
      <c r="F1385" s="511"/>
      <c r="G1385" s="512" t="s">
        <v>2705</v>
      </c>
    </row>
    <row r="1386" spans="4:7">
      <c r="F1386" s="503">
        <v>570</v>
      </c>
      <c r="G1386" s="504" t="s">
        <v>2706</v>
      </c>
    </row>
    <row r="1387" spans="4:7">
      <c r="F1387" s="503"/>
      <c r="G1387" s="513" t="s">
        <v>2707</v>
      </c>
    </row>
    <row r="1388" spans="4:7">
      <c r="F1388" s="503"/>
      <c r="G1388" s="513" t="s">
        <v>2708</v>
      </c>
    </row>
    <row r="1389" spans="4:7">
      <c r="F1389" s="503"/>
      <c r="G1389" s="513" t="s">
        <v>2709</v>
      </c>
    </row>
    <row r="1390" spans="4:7">
      <c r="F1390" s="503">
        <v>571</v>
      </c>
      <c r="G1390" s="504" t="s">
        <v>2710</v>
      </c>
    </row>
    <row r="1391" spans="4:7">
      <c r="F1391" s="503"/>
      <c r="G1391" s="513" t="s">
        <v>2711</v>
      </c>
    </row>
    <row r="1392" spans="4:7">
      <c r="F1392" s="503"/>
      <c r="G1392" s="513" t="s">
        <v>2712</v>
      </c>
    </row>
    <row r="1393" spans="4:7">
      <c r="F1393" s="503">
        <v>572</v>
      </c>
      <c r="G1393" s="504" t="s">
        <v>2713</v>
      </c>
    </row>
    <row r="1394" spans="4:7">
      <c r="F1394" s="503"/>
      <c r="G1394" s="513" t="s">
        <v>2714</v>
      </c>
    </row>
    <row r="1395" spans="4:7">
      <c r="F1395" s="503">
        <v>573</v>
      </c>
      <c r="G1395" s="504" t="s">
        <v>2715</v>
      </c>
    </row>
    <row r="1396" spans="4:7">
      <c r="F1396" s="503"/>
      <c r="G1396" s="513" t="s">
        <v>2716</v>
      </c>
    </row>
    <row r="1397" spans="4:7">
      <c r="F1397" s="503"/>
      <c r="G1397" s="513" t="s">
        <v>2717</v>
      </c>
    </row>
    <row r="1398" spans="4:7">
      <c r="F1398" s="503">
        <v>574</v>
      </c>
      <c r="G1398" s="504" t="s">
        <v>2718</v>
      </c>
    </row>
    <row r="1399" spans="4:7">
      <c r="F1399" s="503"/>
      <c r="G1399" s="513" t="s">
        <v>2719</v>
      </c>
    </row>
    <row r="1400" spans="4:7">
      <c r="F1400" s="503"/>
      <c r="G1400" s="513" t="s">
        <v>2720</v>
      </c>
    </row>
    <row r="1401" spans="4:7">
      <c r="F1401" s="503">
        <v>579</v>
      </c>
      <c r="G1401" s="504" t="s">
        <v>2721</v>
      </c>
    </row>
    <row r="1402" spans="4:7">
      <c r="F1402" s="503"/>
      <c r="G1402" s="513" t="s">
        <v>2722</v>
      </c>
    </row>
    <row r="1403" spans="4:7">
      <c r="F1403" s="503"/>
      <c r="G1403" s="513" t="s">
        <v>2723</v>
      </c>
    </row>
    <row r="1404" spans="4:7">
      <c r="F1404" s="503"/>
      <c r="G1404" s="513" t="s">
        <v>2724</v>
      </c>
    </row>
    <row r="1405" spans="4:7">
      <c r="F1405" s="503"/>
      <c r="G1405" s="513" t="s">
        <v>2725</v>
      </c>
    </row>
    <row r="1406" spans="4:7">
      <c r="D1406" s="509" t="s">
        <v>1389</v>
      </c>
      <c r="E1406" s="510">
        <v>58</v>
      </c>
      <c r="F1406" s="511"/>
      <c r="G1406" s="512" t="s">
        <v>2726</v>
      </c>
    </row>
    <row r="1407" spans="4:7">
      <c r="F1407" s="503">
        <v>580</v>
      </c>
      <c r="G1407" s="504" t="s">
        <v>2727</v>
      </c>
    </row>
    <row r="1408" spans="4:7">
      <c r="F1408" s="503"/>
      <c r="G1408" s="513" t="s">
        <v>2728</v>
      </c>
    </row>
    <row r="1409" spans="6:7">
      <c r="F1409" s="503"/>
      <c r="G1409" s="513" t="s">
        <v>2729</v>
      </c>
    </row>
    <row r="1410" spans="6:7">
      <c r="F1410" s="503"/>
      <c r="G1410" s="513" t="s">
        <v>2730</v>
      </c>
    </row>
    <row r="1411" spans="6:7">
      <c r="F1411" s="503">
        <v>581</v>
      </c>
      <c r="G1411" s="504" t="s">
        <v>2731</v>
      </c>
    </row>
    <row r="1412" spans="6:7">
      <c r="F1412" s="503"/>
      <c r="G1412" s="513" t="s">
        <v>2732</v>
      </c>
    </row>
    <row r="1413" spans="6:7">
      <c r="F1413" s="503">
        <v>582</v>
      </c>
      <c r="G1413" s="504" t="s">
        <v>2733</v>
      </c>
    </row>
    <row r="1414" spans="6:7">
      <c r="F1414" s="503"/>
      <c r="G1414" s="513" t="s">
        <v>2734</v>
      </c>
    </row>
    <row r="1415" spans="6:7">
      <c r="F1415" s="503"/>
      <c r="G1415" s="513" t="s">
        <v>2735</v>
      </c>
    </row>
    <row r="1416" spans="6:7">
      <c r="F1416" s="503">
        <v>583</v>
      </c>
      <c r="G1416" s="504" t="s">
        <v>2736</v>
      </c>
    </row>
    <row r="1417" spans="6:7">
      <c r="F1417" s="503"/>
      <c r="G1417" s="513" t="s">
        <v>2737</v>
      </c>
    </row>
    <row r="1418" spans="6:7">
      <c r="F1418" s="503"/>
      <c r="G1418" s="513" t="s">
        <v>2738</v>
      </c>
    </row>
    <row r="1419" spans="6:7">
      <c r="F1419" s="503">
        <v>584</v>
      </c>
      <c r="G1419" s="504" t="s">
        <v>2739</v>
      </c>
    </row>
    <row r="1420" spans="6:7">
      <c r="F1420" s="503"/>
      <c r="G1420" s="513" t="s">
        <v>2740</v>
      </c>
    </row>
    <row r="1421" spans="6:7">
      <c r="F1421" s="503">
        <v>585</v>
      </c>
      <c r="G1421" s="504" t="s">
        <v>2741</v>
      </c>
    </row>
    <row r="1422" spans="6:7">
      <c r="F1422" s="503"/>
      <c r="G1422" s="513" t="s">
        <v>2742</v>
      </c>
    </row>
    <row r="1423" spans="6:7">
      <c r="F1423" s="503">
        <v>586</v>
      </c>
      <c r="G1423" s="504" t="s">
        <v>2743</v>
      </c>
    </row>
    <row r="1424" spans="6:7">
      <c r="F1424" s="503"/>
      <c r="G1424" s="513" t="s">
        <v>2744</v>
      </c>
    </row>
    <row r="1425" spans="4:7">
      <c r="F1425" s="503"/>
      <c r="G1425" s="513" t="s">
        <v>2745</v>
      </c>
    </row>
    <row r="1426" spans="4:7">
      <c r="F1426" s="503"/>
      <c r="G1426" s="513" t="s">
        <v>2746</v>
      </c>
    </row>
    <row r="1427" spans="4:7">
      <c r="F1427" s="503"/>
      <c r="G1427" s="513" t="s">
        <v>2747</v>
      </c>
    </row>
    <row r="1428" spans="4:7">
      <c r="F1428" s="503">
        <v>589</v>
      </c>
      <c r="G1428" s="504" t="s">
        <v>2748</v>
      </c>
    </row>
    <row r="1429" spans="4:7">
      <c r="F1429" s="503"/>
      <c r="G1429" s="513" t="s">
        <v>2749</v>
      </c>
    </row>
    <row r="1430" spans="4:7">
      <c r="F1430" s="503"/>
      <c r="G1430" s="513" t="s">
        <v>2750</v>
      </c>
    </row>
    <row r="1431" spans="4:7">
      <c r="F1431" s="503"/>
      <c r="G1431" s="513" t="s">
        <v>2751</v>
      </c>
    </row>
    <row r="1432" spans="4:7">
      <c r="F1432" s="503"/>
      <c r="G1432" s="513" t="s">
        <v>2752</v>
      </c>
    </row>
    <row r="1433" spans="4:7">
      <c r="F1433" s="503"/>
      <c r="G1433" s="513" t="s">
        <v>2753</v>
      </c>
    </row>
    <row r="1434" spans="4:7">
      <c r="F1434" s="503"/>
      <c r="G1434" s="513" t="s">
        <v>2754</v>
      </c>
    </row>
    <row r="1435" spans="4:7">
      <c r="F1435" s="503"/>
      <c r="G1435" s="513" t="s">
        <v>2755</v>
      </c>
    </row>
    <row r="1436" spans="4:7">
      <c r="F1436" s="503"/>
      <c r="G1436" s="513" t="s">
        <v>2756</v>
      </c>
    </row>
    <row r="1437" spans="4:7">
      <c r="F1437" s="503"/>
      <c r="G1437" s="513" t="s">
        <v>2757</v>
      </c>
    </row>
    <row r="1438" spans="4:7">
      <c r="D1438" s="509" t="s">
        <v>1389</v>
      </c>
      <c r="E1438" s="510">
        <v>59</v>
      </c>
      <c r="F1438" s="511"/>
      <c r="G1438" s="512" t="s">
        <v>2758</v>
      </c>
    </row>
    <row r="1439" spans="4:7">
      <c r="F1439" s="503">
        <v>590</v>
      </c>
      <c r="G1439" s="504" t="s">
        <v>2759</v>
      </c>
    </row>
    <row r="1440" spans="4:7">
      <c r="F1440" s="503"/>
      <c r="G1440" s="513" t="s">
        <v>2760</v>
      </c>
    </row>
    <row r="1441" spans="4:7">
      <c r="F1441" s="503"/>
      <c r="G1441" s="513" t="s">
        <v>2761</v>
      </c>
    </row>
    <row r="1442" spans="4:7">
      <c r="F1442" s="503"/>
      <c r="G1442" s="513" t="s">
        <v>2762</v>
      </c>
    </row>
    <row r="1443" spans="4:7">
      <c r="F1443" s="503">
        <v>591</v>
      </c>
      <c r="G1443" s="504" t="s">
        <v>2763</v>
      </c>
    </row>
    <row r="1444" spans="4:7">
      <c r="F1444" s="503"/>
      <c r="G1444" s="513" t="s">
        <v>2764</v>
      </c>
    </row>
    <row r="1445" spans="4:7">
      <c r="F1445" s="503"/>
      <c r="G1445" s="513" t="s">
        <v>2765</v>
      </c>
    </row>
    <row r="1446" spans="4:7">
      <c r="F1446" s="503"/>
      <c r="G1446" s="513" t="s">
        <v>2766</v>
      </c>
    </row>
    <row r="1447" spans="4:7">
      <c r="F1447" s="503"/>
      <c r="G1447" s="513" t="s">
        <v>2767</v>
      </c>
    </row>
    <row r="1448" spans="4:7">
      <c r="F1448" s="503">
        <v>592</v>
      </c>
      <c r="G1448" s="504" t="s">
        <v>2768</v>
      </c>
    </row>
    <row r="1449" spans="4:7">
      <c r="F1449" s="503"/>
      <c r="G1449" s="513" t="s">
        <v>2769</v>
      </c>
    </row>
    <row r="1450" spans="4:7">
      <c r="F1450" s="503">
        <v>593</v>
      </c>
      <c r="G1450" s="504" t="s">
        <v>2770</v>
      </c>
    </row>
    <row r="1451" spans="4:7">
      <c r="F1451" s="503"/>
      <c r="G1451" s="513" t="s">
        <v>2771</v>
      </c>
    </row>
    <row r="1452" spans="4:7">
      <c r="F1452" s="503"/>
      <c r="G1452" s="513" t="s">
        <v>2772</v>
      </c>
    </row>
    <row r="1453" spans="4:7">
      <c r="F1453" s="503"/>
      <c r="G1453" s="513" t="s">
        <v>2773</v>
      </c>
    </row>
    <row r="1454" spans="4:7">
      <c r="F1454" s="503"/>
      <c r="G1454" s="513" t="s">
        <v>2774</v>
      </c>
    </row>
    <row r="1455" spans="4:7">
      <c r="D1455" s="509" t="s">
        <v>1389</v>
      </c>
      <c r="E1455" s="510">
        <v>60</v>
      </c>
      <c r="F1455" s="511"/>
      <c r="G1455" s="512" t="s">
        <v>2775</v>
      </c>
    </row>
    <row r="1456" spans="4:7">
      <c r="F1456" s="503">
        <v>600</v>
      </c>
      <c r="G1456" s="504" t="s">
        <v>2776</v>
      </c>
    </row>
    <row r="1457" spans="6:7">
      <c r="F1457" s="503"/>
      <c r="G1457" s="513" t="s">
        <v>2777</v>
      </c>
    </row>
    <row r="1458" spans="6:7">
      <c r="F1458" s="503"/>
      <c r="G1458" s="513" t="s">
        <v>2778</v>
      </c>
    </row>
    <row r="1459" spans="6:7">
      <c r="F1459" s="503"/>
      <c r="G1459" s="513" t="s">
        <v>2779</v>
      </c>
    </row>
    <row r="1460" spans="6:7">
      <c r="F1460" s="503">
        <v>601</v>
      </c>
      <c r="G1460" s="504" t="s">
        <v>2780</v>
      </c>
    </row>
    <row r="1461" spans="6:7">
      <c r="F1461" s="503"/>
      <c r="G1461" s="513" t="s">
        <v>2781</v>
      </c>
    </row>
    <row r="1462" spans="6:7">
      <c r="F1462" s="503"/>
      <c r="G1462" s="513" t="s">
        <v>2782</v>
      </c>
    </row>
    <row r="1463" spans="6:7">
      <c r="F1463" s="503"/>
      <c r="G1463" s="513" t="s">
        <v>2783</v>
      </c>
    </row>
    <row r="1464" spans="6:7">
      <c r="F1464" s="503"/>
      <c r="G1464" s="513" t="s">
        <v>2784</v>
      </c>
    </row>
    <row r="1465" spans="6:7">
      <c r="F1465" s="503">
        <v>602</v>
      </c>
      <c r="G1465" s="504" t="s">
        <v>2785</v>
      </c>
    </row>
    <row r="1466" spans="6:7">
      <c r="F1466" s="503"/>
      <c r="G1466" s="513" t="s">
        <v>2786</v>
      </c>
    </row>
    <row r="1467" spans="6:7">
      <c r="F1467" s="503"/>
      <c r="G1467" s="513" t="s">
        <v>2787</v>
      </c>
    </row>
    <row r="1468" spans="6:7">
      <c r="F1468" s="503"/>
      <c r="G1468" s="513" t="s">
        <v>2788</v>
      </c>
    </row>
    <row r="1469" spans="6:7">
      <c r="F1469" s="503"/>
      <c r="G1469" s="513" t="s">
        <v>2789</v>
      </c>
    </row>
    <row r="1470" spans="6:7">
      <c r="F1470" s="503">
        <v>603</v>
      </c>
      <c r="G1470" s="504" t="s">
        <v>2790</v>
      </c>
    </row>
    <row r="1471" spans="6:7">
      <c r="F1471" s="503"/>
      <c r="G1471" s="513" t="s">
        <v>2791</v>
      </c>
    </row>
    <row r="1472" spans="6:7">
      <c r="F1472" s="503"/>
      <c r="G1472" s="513" t="s">
        <v>2792</v>
      </c>
    </row>
    <row r="1473" spans="6:7">
      <c r="F1473" s="503"/>
      <c r="G1473" s="513" t="s">
        <v>2793</v>
      </c>
    </row>
    <row r="1474" spans="6:7">
      <c r="F1474" s="503"/>
      <c r="G1474" s="513" t="s">
        <v>2794</v>
      </c>
    </row>
    <row r="1475" spans="6:7">
      <c r="F1475" s="503">
        <v>604</v>
      </c>
      <c r="G1475" s="504" t="s">
        <v>2795</v>
      </c>
    </row>
    <row r="1476" spans="6:7">
      <c r="F1476" s="503"/>
      <c r="G1476" s="513" t="s">
        <v>2796</v>
      </c>
    </row>
    <row r="1477" spans="6:7">
      <c r="F1477" s="503"/>
      <c r="G1477" s="513" t="s">
        <v>2797</v>
      </c>
    </row>
    <row r="1478" spans="6:7">
      <c r="F1478" s="503"/>
      <c r="G1478" s="513" t="s">
        <v>2798</v>
      </c>
    </row>
    <row r="1479" spans="6:7">
      <c r="F1479" s="503">
        <v>605</v>
      </c>
      <c r="G1479" s="504" t="s">
        <v>2799</v>
      </c>
    </row>
    <row r="1480" spans="6:7">
      <c r="F1480" s="503"/>
      <c r="G1480" s="513" t="s">
        <v>2800</v>
      </c>
    </row>
    <row r="1481" spans="6:7">
      <c r="F1481" s="503"/>
      <c r="G1481" s="513" t="s">
        <v>2801</v>
      </c>
    </row>
    <row r="1482" spans="6:7">
      <c r="F1482" s="503">
        <v>606</v>
      </c>
      <c r="G1482" s="504" t="s">
        <v>2802</v>
      </c>
    </row>
    <row r="1483" spans="6:7">
      <c r="F1483" s="503"/>
      <c r="G1483" s="513" t="s">
        <v>2803</v>
      </c>
    </row>
    <row r="1484" spans="6:7">
      <c r="F1484" s="503"/>
      <c r="G1484" s="513" t="s">
        <v>2804</v>
      </c>
    </row>
    <row r="1485" spans="6:7">
      <c r="F1485" s="503"/>
      <c r="G1485" s="513" t="s">
        <v>2805</v>
      </c>
    </row>
    <row r="1486" spans="6:7">
      <c r="F1486" s="503"/>
      <c r="G1486" s="513" t="s">
        <v>2806</v>
      </c>
    </row>
    <row r="1487" spans="6:7">
      <c r="F1487" s="503">
        <v>607</v>
      </c>
      <c r="G1487" s="504" t="s">
        <v>2807</v>
      </c>
    </row>
    <row r="1488" spans="6:7">
      <c r="F1488" s="503"/>
      <c r="G1488" s="513" t="s">
        <v>2808</v>
      </c>
    </row>
    <row r="1489" spans="4:7">
      <c r="F1489" s="503"/>
      <c r="G1489" s="513" t="s">
        <v>2809</v>
      </c>
    </row>
    <row r="1490" spans="4:7">
      <c r="F1490" s="503"/>
      <c r="G1490" s="513" t="s">
        <v>2810</v>
      </c>
    </row>
    <row r="1491" spans="4:7">
      <c r="F1491" s="503">
        <v>608</v>
      </c>
      <c r="G1491" s="504" t="s">
        <v>2811</v>
      </c>
    </row>
    <row r="1492" spans="4:7">
      <c r="F1492" s="503"/>
      <c r="G1492" s="513" t="s">
        <v>2812</v>
      </c>
    </row>
    <row r="1493" spans="4:7">
      <c r="F1493" s="503"/>
      <c r="G1493" s="513" t="s">
        <v>2813</v>
      </c>
    </row>
    <row r="1494" spans="4:7">
      <c r="F1494" s="503">
        <v>609</v>
      </c>
      <c r="G1494" s="504" t="s">
        <v>2814</v>
      </c>
    </row>
    <row r="1495" spans="4:7">
      <c r="F1495" s="503"/>
      <c r="G1495" s="513" t="s">
        <v>2815</v>
      </c>
    </row>
    <row r="1496" spans="4:7">
      <c r="F1496" s="503"/>
      <c r="G1496" s="513" t="s">
        <v>2816</v>
      </c>
    </row>
    <row r="1497" spans="4:7">
      <c r="F1497" s="503"/>
      <c r="G1497" s="513" t="s">
        <v>2817</v>
      </c>
    </row>
    <row r="1498" spans="4:7">
      <c r="F1498" s="503"/>
      <c r="G1498" s="513" t="s">
        <v>2818</v>
      </c>
    </row>
    <row r="1499" spans="4:7">
      <c r="F1499" s="503"/>
      <c r="G1499" s="513" t="s">
        <v>2819</v>
      </c>
    </row>
    <row r="1500" spans="4:7">
      <c r="F1500" s="503"/>
      <c r="G1500" s="513" t="s">
        <v>2820</v>
      </c>
    </row>
    <row r="1501" spans="4:7">
      <c r="F1501" s="503"/>
      <c r="G1501" s="513" t="s">
        <v>2821</v>
      </c>
    </row>
    <row r="1502" spans="4:7">
      <c r="F1502" s="503"/>
      <c r="G1502" s="513" t="s">
        <v>2822</v>
      </c>
    </row>
    <row r="1503" spans="4:7">
      <c r="F1503" s="503"/>
      <c r="G1503" s="513" t="s">
        <v>2823</v>
      </c>
    </row>
    <row r="1504" spans="4:7">
      <c r="D1504" s="509" t="s">
        <v>1389</v>
      </c>
      <c r="E1504" s="510">
        <v>61</v>
      </c>
      <c r="F1504" s="511"/>
      <c r="G1504" s="512" t="s">
        <v>2824</v>
      </c>
    </row>
    <row r="1505" spans="6:7">
      <c r="F1505" s="503">
        <v>610</v>
      </c>
      <c r="G1505" s="504" t="s">
        <v>2825</v>
      </c>
    </row>
    <row r="1506" spans="6:7">
      <c r="F1506" s="503"/>
      <c r="G1506" s="513" t="s">
        <v>2826</v>
      </c>
    </row>
    <row r="1507" spans="6:7">
      <c r="F1507" s="503"/>
      <c r="G1507" s="513" t="s">
        <v>2827</v>
      </c>
    </row>
    <row r="1508" spans="6:7">
      <c r="F1508" s="503"/>
      <c r="G1508" s="513" t="s">
        <v>2828</v>
      </c>
    </row>
    <row r="1509" spans="6:7">
      <c r="F1509" s="503">
        <v>611</v>
      </c>
      <c r="G1509" s="504" t="s">
        <v>2829</v>
      </c>
    </row>
    <row r="1510" spans="6:7">
      <c r="F1510" s="503"/>
      <c r="G1510" s="513" t="s">
        <v>2830</v>
      </c>
    </row>
    <row r="1511" spans="6:7">
      <c r="F1511" s="503"/>
      <c r="G1511" s="513" t="s">
        <v>2831</v>
      </c>
    </row>
    <row r="1512" spans="6:7">
      <c r="F1512" s="503"/>
      <c r="G1512" s="513" t="s">
        <v>2832</v>
      </c>
    </row>
    <row r="1513" spans="6:7">
      <c r="F1513" s="503"/>
      <c r="G1513" s="513" t="s">
        <v>2833</v>
      </c>
    </row>
    <row r="1514" spans="6:7">
      <c r="F1514" s="503"/>
      <c r="G1514" s="513" t="s">
        <v>2834</v>
      </c>
    </row>
    <row r="1515" spans="6:7">
      <c r="F1515" s="503">
        <v>612</v>
      </c>
      <c r="G1515" s="504" t="s">
        <v>2835</v>
      </c>
    </row>
    <row r="1516" spans="6:7">
      <c r="F1516" s="503"/>
      <c r="G1516" s="513" t="s">
        <v>2836</v>
      </c>
    </row>
    <row r="1517" spans="6:7">
      <c r="F1517" s="503">
        <v>619</v>
      </c>
      <c r="G1517" s="504" t="s">
        <v>2837</v>
      </c>
    </row>
    <row r="1518" spans="6:7">
      <c r="F1518" s="503"/>
      <c r="G1518" s="513" t="s">
        <v>2838</v>
      </c>
    </row>
    <row r="1519" spans="6:7">
      <c r="F1519" s="503"/>
      <c r="G1519" s="504"/>
    </row>
    <row r="1520" spans="6:7">
      <c r="F1520" s="503"/>
      <c r="G1520" s="504"/>
    </row>
    <row r="1521" spans="3:7" ht="17" thickBot="1">
      <c r="C1521" s="502" t="s">
        <v>2839</v>
      </c>
      <c r="F1521" s="503"/>
      <c r="G1521" s="504"/>
    </row>
    <row r="1522" spans="3:7">
      <c r="D1522" s="505"/>
      <c r="E1522" s="506"/>
      <c r="F1522" s="507"/>
      <c r="G1522" s="508"/>
    </row>
    <row r="1523" spans="3:7">
      <c r="D1523" s="509" t="s">
        <v>1389</v>
      </c>
      <c r="E1523" s="510">
        <v>62</v>
      </c>
      <c r="F1523" s="511"/>
      <c r="G1523" s="512" t="s">
        <v>2840</v>
      </c>
    </row>
    <row r="1524" spans="3:7">
      <c r="F1524" s="503">
        <v>620</v>
      </c>
      <c r="G1524" s="504" t="s">
        <v>2841</v>
      </c>
    </row>
    <row r="1525" spans="3:7">
      <c r="F1525" s="503"/>
      <c r="G1525" s="513" t="s">
        <v>2842</v>
      </c>
    </row>
    <row r="1526" spans="3:7">
      <c r="F1526" s="503"/>
      <c r="G1526" s="513" t="s">
        <v>2843</v>
      </c>
    </row>
    <row r="1527" spans="3:7">
      <c r="F1527" s="503">
        <v>621</v>
      </c>
      <c r="G1527" s="504" t="s">
        <v>2844</v>
      </c>
    </row>
    <row r="1528" spans="3:7">
      <c r="F1528" s="503"/>
      <c r="G1528" s="513" t="s">
        <v>2845</v>
      </c>
    </row>
    <row r="1529" spans="3:7">
      <c r="F1529" s="503">
        <v>622</v>
      </c>
      <c r="G1529" s="504" t="s">
        <v>2846</v>
      </c>
    </row>
    <row r="1530" spans="3:7">
      <c r="F1530" s="503"/>
      <c r="G1530" s="513" t="s">
        <v>2847</v>
      </c>
    </row>
    <row r="1531" spans="3:7">
      <c r="F1531" s="503"/>
      <c r="G1531" s="513" t="s">
        <v>2848</v>
      </c>
    </row>
    <row r="1532" spans="3:7">
      <c r="F1532" s="503"/>
      <c r="G1532" s="513" t="s">
        <v>2849</v>
      </c>
    </row>
    <row r="1533" spans="3:7">
      <c r="F1533" s="503"/>
      <c r="G1533" s="513" t="s">
        <v>2850</v>
      </c>
    </row>
    <row r="1534" spans="3:7">
      <c r="D1534" s="509" t="s">
        <v>1389</v>
      </c>
      <c r="E1534" s="510">
        <v>63</v>
      </c>
      <c r="F1534" s="511"/>
      <c r="G1534" s="512" t="s">
        <v>2851</v>
      </c>
    </row>
    <row r="1535" spans="3:7">
      <c r="F1535" s="503">
        <v>630</v>
      </c>
      <c r="G1535" s="504" t="s">
        <v>2852</v>
      </c>
    </row>
    <row r="1536" spans="3:7">
      <c r="F1536" s="503"/>
      <c r="G1536" s="513" t="s">
        <v>2853</v>
      </c>
    </row>
    <row r="1537" spans="4:7">
      <c r="F1537" s="503"/>
      <c r="G1537" s="513" t="s">
        <v>2854</v>
      </c>
    </row>
    <row r="1538" spans="4:7">
      <c r="F1538" s="503">
        <v>631</v>
      </c>
      <c r="G1538" s="504" t="s">
        <v>2855</v>
      </c>
    </row>
    <row r="1539" spans="4:7">
      <c r="F1539" s="503"/>
      <c r="G1539" s="513" t="s">
        <v>2856</v>
      </c>
    </row>
    <row r="1540" spans="4:7">
      <c r="F1540" s="503"/>
      <c r="G1540" s="513" t="s">
        <v>2857</v>
      </c>
    </row>
    <row r="1541" spans="4:7">
      <c r="F1541" s="503"/>
      <c r="G1541" s="513" t="s">
        <v>2858</v>
      </c>
    </row>
    <row r="1542" spans="4:7">
      <c r="F1542" s="503"/>
      <c r="G1542" s="513" t="s">
        <v>2859</v>
      </c>
    </row>
    <row r="1543" spans="4:7">
      <c r="F1543" s="503">
        <v>632</v>
      </c>
      <c r="G1543" s="504" t="s">
        <v>2860</v>
      </c>
    </row>
    <row r="1544" spans="4:7">
      <c r="F1544" s="503"/>
      <c r="G1544" s="513" t="s">
        <v>2861</v>
      </c>
    </row>
    <row r="1545" spans="4:7">
      <c r="F1545" s="503"/>
      <c r="G1545" s="513" t="s">
        <v>2862</v>
      </c>
    </row>
    <row r="1546" spans="4:7">
      <c r="F1546" s="503"/>
      <c r="G1546" s="513" t="s">
        <v>2863</v>
      </c>
    </row>
    <row r="1547" spans="4:7">
      <c r="F1547" s="503"/>
      <c r="G1547" s="513" t="s">
        <v>2864</v>
      </c>
    </row>
    <row r="1548" spans="4:7">
      <c r="F1548" s="503"/>
      <c r="G1548" s="513" t="s">
        <v>2865</v>
      </c>
    </row>
    <row r="1549" spans="4:7">
      <c r="D1549" s="509" t="s">
        <v>1389</v>
      </c>
      <c r="E1549" s="510">
        <v>64</v>
      </c>
      <c r="F1549" s="511"/>
      <c r="G1549" s="512" t="s">
        <v>2866</v>
      </c>
    </row>
    <row r="1550" spans="4:7">
      <c r="F1550" s="503">
        <v>640</v>
      </c>
      <c r="G1550" s="504" t="s">
        <v>2867</v>
      </c>
    </row>
    <row r="1551" spans="4:7">
      <c r="F1551" s="503"/>
      <c r="G1551" s="513" t="s">
        <v>2868</v>
      </c>
    </row>
    <row r="1552" spans="4:7">
      <c r="F1552" s="503"/>
      <c r="G1552" s="513" t="s">
        <v>2869</v>
      </c>
    </row>
    <row r="1553" spans="4:7">
      <c r="F1553" s="503">
        <v>641</v>
      </c>
      <c r="G1553" s="504" t="s">
        <v>2870</v>
      </c>
    </row>
    <row r="1554" spans="4:7">
      <c r="F1554" s="503"/>
      <c r="G1554" s="513" t="s">
        <v>2871</v>
      </c>
    </row>
    <row r="1555" spans="4:7">
      <c r="F1555" s="503"/>
      <c r="G1555" s="513" t="s">
        <v>2872</v>
      </c>
    </row>
    <row r="1556" spans="4:7">
      <c r="F1556" s="503">
        <v>642</v>
      </c>
      <c r="G1556" s="504" t="s">
        <v>2873</v>
      </c>
    </row>
    <row r="1557" spans="4:7">
      <c r="F1557" s="503"/>
      <c r="G1557" s="513" t="s">
        <v>2874</v>
      </c>
    </row>
    <row r="1558" spans="4:7">
      <c r="F1558" s="503">
        <v>643</v>
      </c>
      <c r="G1558" s="504" t="s">
        <v>2875</v>
      </c>
    </row>
    <row r="1559" spans="4:7">
      <c r="F1559" s="503"/>
      <c r="G1559" s="513" t="s">
        <v>2876</v>
      </c>
    </row>
    <row r="1560" spans="4:7">
      <c r="F1560" s="503"/>
      <c r="G1560" s="513" t="s">
        <v>2877</v>
      </c>
    </row>
    <row r="1561" spans="4:7">
      <c r="F1561" s="503">
        <v>649</v>
      </c>
      <c r="G1561" s="504" t="s">
        <v>2878</v>
      </c>
    </row>
    <row r="1562" spans="4:7">
      <c r="F1562" s="503"/>
      <c r="G1562" s="513" t="s">
        <v>2879</v>
      </c>
    </row>
    <row r="1563" spans="4:7">
      <c r="F1563" s="503"/>
      <c r="G1563" s="513" t="s">
        <v>2880</v>
      </c>
    </row>
    <row r="1564" spans="4:7">
      <c r="F1564" s="503"/>
      <c r="G1564" s="513" t="s">
        <v>2881</v>
      </c>
    </row>
    <row r="1565" spans="4:7">
      <c r="F1565" s="503"/>
      <c r="G1565" s="513" t="s">
        <v>2882</v>
      </c>
    </row>
    <row r="1566" spans="4:7">
      <c r="D1566" s="509" t="s">
        <v>1389</v>
      </c>
      <c r="E1566" s="510">
        <v>65</v>
      </c>
      <c r="F1566" s="511"/>
      <c r="G1566" s="512" t="s">
        <v>2883</v>
      </c>
    </row>
    <row r="1567" spans="4:7">
      <c r="F1567" s="503">
        <v>650</v>
      </c>
      <c r="G1567" s="504" t="s">
        <v>2884</v>
      </c>
    </row>
    <row r="1568" spans="4:7">
      <c r="F1568" s="503"/>
      <c r="G1568" s="513" t="s">
        <v>2885</v>
      </c>
    </row>
    <row r="1569" spans="4:7">
      <c r="F1569" s="503"/>
      <c r="G1569" s="513" t="s">
        <v>2886</v>
      </c>
    </row>
    <row r="1570" spans="4:7">
      <c r="F1570" s="503">
        <v>651</v>
      </c>
      <c r="G1570" s="504" t="s">
        <v>2887</v>
      </c>
    </row>
    <row r="1571" spans="4:7">
      <c r="F1571" s="503"/>
      <c r="G1571" s="513" t="s">
        <v>2888</v>
      </c>
    </row>
    <row r="1572" spans="4:7">
      <c r="F1572" s="503"/>
      <c r="G1572" s="513" t="s">
        <v>2889</v>
      </c>
    </row>
    <row r="1573" spans="4:7">
      <c r="F1573" s="503"/>
      <c r="G1573" s="513" t="s">
        <v>2890</v>
      </c>
    </row>
    <row r="1574" spans="4:7">
      <c r="F1574" s="503"/>
      <c r="G1574" s="513" t="s">
        <v>2891</v>
      </c>
    </row>
    <row r="1575" spans="4:7">
      <c r="F1575" s="503">
        <v>652</v>
      </c>
      <c r="G1575" s="504" t="s">
        <v>2892</v>
      </c>
    </row>
    <row r="1576" spans="4:7">
      <c r="F1576" s="503"/>
      <c r="G1576" s="513" t="s">
        <v>2893</v>
      </c>
    </row>
    <row r="1577" spans="4:7">
      <c r="F1577" s="503"/>
      <c r="G1577" s="513" t="s">
        <v>2894</v>
      </c>
    </row>
    <row r="1578" spans="4:7">
      <c r="F1578" s="503"/>
      <c r="G1578" s="513" t="s">
        <v>2895</v>
      </c>
    </row>
    <row r="1579" spans="4:7">
      <c r="D1579" s="509" t="s">
        <v>1389</v>
      </c>
      <c r="E1579" s="510">
        <v>66</v>
      </c>
      <c r="F1579" s="511"/>
      <c r="G1579" s="512" t="s">
        <v>2896</v>
      </c>
    </row>
    <row r="1580" spans="4:7">
      <c r="F1580" s="503">
        <v>660</v>
      </c>
      <c r="G1580" s="504" t="s">
        <v>2897</v>
      </c>
    </row>
    <row r="1581" spans="4:7">
      <c r="F1581" s="503"/>
      <c r="G1581" s="513" t="s">
        <v>2898</v>
      </c>
    </row>
    <row r="1582" spans="4:7">
      <c r="F1582" s="503"/>
      <c r="G1582" s="513" t="s">
        <v>2899</v>
      </c>
    </row>
    <row r="1583" spans="4:7">
      <c r="F1583" s="503">
        <v>661</v>
      </c>
      <c r="G1583" s="504" t="s">
        <v>2900</v>
      </c>
    </row>
    <row r="1584" spans="4:7">
      <c r="F1584" s="503"/>
      <c r="G1584" s="513" t="s">
        <v>2901</v>
      </c>
    </row>
    <row r="1585" spans="4:7">
      <c r="F1585" s="503"/>
      <c r="G1585" s="513" t="s">
        <v>2902</v>
      </c>
    </row>
    <row r="1586" spans="4:7">
      <c r="F1586" s="503"/>
      <c r="G1586" s="513" t="s">
        <v>2903</v>
      </c>
    </row>
    <row r="1587" spans="4:7">
      <c r="F1587" s="503"/>
      <c r="G1587" s="513" t="s">
        <v>2904</v>
      </c>
    </row>
    <row r="1588" spans="4:7">
      <c r="F1588" s="503"/>
      <c r="G1588" s="513" t="s">
        <v>2905</v>
      </c>
    </row>
    <row r="1589" spans="4:7">
      <c r="F1589" s="503"/>
      <c r="G1589" s="513" t="s">
        <v>2906</v>
      </c>
    </row>
    <row r="1590" spans="4:7">
      <c r="F1590" s="503"/>
      <c r="G1590" s="513" t="s">
        <v>2907</v>
      </c>
    </row>
    <row r="1591" spans="4:7">
      <c r="F1591" s="503"/>
      <c r="G1591" s="513" t="s">
        <v>2908</v>
      </c>
    </row>
    <row r="1592" spans="4:7">
      <c r="F1592" s="503"/>
      <c r="G1592" s="513" t="s">
        <v>2909</v>
      </c>
    </row>
    <row r="1593" spans="4:7">
      <c r="F1593" s="503">
        <v>662</v>
      </c>
      <c r="G1593" s="504" t="s">
        <v>2910</v>
      </c>
    </row>
    <row r="1594" spans="4:7">
      <c r="F1594" s="503"/>
      <c r="G1594" s="513" t="s">
        <v>2911</v>
      </c>
    </row>
    <row r="1595" spans="4:7">
      <c r="F1595" s="503"/>
      <c r="G1595" s="513" t="s">
        <v>2912</v>
      </c>
    </row>
    <row r="1596" spans="4:7">
      <c r="F1596" s="503">
        <v>663</v>
      </c>
      <c r="G1596" s="504" t="s">
        <v>2913</v>
      </c>
    </row>
    <row r="1597" spans="4:7">
      <c r="F1597" s="503"/>
      <c r="G1597" s="513" t="s">
        <v>2914</v>
      </c>
    </row>
    <row r="1598" spans="4:7">
      <c r="F1598" s="503"/>
      <c r="G1598" s="513" t="s">
        <v>2915</v>
      </c>
    </row>
    <row r="1599" spans="4:7">
      <c r="F1599" s="503"/>
      <c r="G1599" s="513" t="s">
        <v>2916</v>
      </c>
    </row>
    <row r="1600" spans="4:7">
      <c r="D1600" s="509" t="s">
        <v>1389</v>
      </c>
      <c r="E1600" s="510">
        <v>67</v>
      </c>
      <c r="F1600" s="511"/>
      <c r="G1600" s="512" t="s">
        <v>2917</v>
      </c>
    </row>
    <row r="1601" spans="6:7">
      <c r="F1601" s="503">
        <v>670</v>
      </c>
      <c r="G1601" s="504" t="s">
        <v>2918</v>
      </c>
    </row>
    <row r="1602" spans="6:7">
      <c r="F1602" s="503"/>
      <c r="G1602" s="513" t="s">
        <v>2919</v>
      </c>
    </row>
    <row r="1603" spans="6:7">
      <c r="F1603" s="503"/>
      <c r="G1603" s="513" t="s">
        <v>2920</v>
      </c>
    </row>
    <row r="1604" spans="6:7">
      <c r="F1604" s="503">
        <v>671</v>
      </c>
      <c r="G1604" s="504" t="s">
        <v>2921</v>
      </c>
    </row>
    <row r="1605" spans="6:7">
      <c r="F1605" s="503"/>
      <c r="G1605" s="513" t="s">
        <v>2922</v>
      </c>
    </row>
    <row r="1606" spans="6:7">
      <c r="F1606" s="503"/>
      <c r="G1606" s="513" t="s">
        <v>2923</v>
      </c>
    </row>
    <row r="1607" spans="6:7">
      <c r="F1607" s="503"/>
      <c r="G1607" s="513" t="s">
        <v>2924</v>
      </c>
    </row>
    <row r="1608" spans="6:7">
      <c r="F1608" s="503"/>
      <c r="G1608" s="513" t="s">
        <v>2925</v>
      </c>
    </row>
    <row r="1609" spans="6:7">
      <c r="F1609" s="503">
        <v>672</v>
      </c>
      <c r="G1609" s="504" t="s">
        <v>2926</v>
      </c>
    </row>
    <row r="1610" spans="6:7">
      <c r="F1610" s="503"/>
      <c r="G1610" s="513" t="s">
        <v>2927</v>
      </c>
    </row>
    <row r="1611" spans="6:7">
      <c r="F1611" s="503"/>
      <c r="G1611" s="513" t="s">
        <v>2928</v>
      </c>
    </row>
    <row r="1612" spans="6:7">
      <c r="F1612" s="503"/>
      <c r="G1612" s="513" t="s">
        <v>2929</v>
      </c>
    </row>
    <row r="1613" spans="6:7">
      <c r="F1613" s="503">
        <v>673</v>
      </c>
      <c r="G1613" s="504" t="s">
        <v>2930</v>
      </c>
    </row>
    <row r="1614" spans="6:7">
      <c r="F1614" s="503"/>
      <c r="G1614" s="513" t="s">
        <v>2931</v>
      </c>
    </row>
    <row r="1615" spans="6:7">
      <c r="F1615" s="503"/>
      <c r="G1615" s="513" t="s">
        <v>2932</v>
      </c>
    </row>
    <row r="1616" spans="6:7">
      <c r="F1616" s="503"/>
      <c r="G1616" s="513" t="s">
        <v>2933</v>
      </c>
    </row>
    <row r="1617" spans="3:7">
      <c r="F1617" s="503">
        <v>674</v>
      </c>
      <c r="G1617" s="504" t="s">
        <v>2934</v>
      </c>
    </row>
    <row r="1618" spans="3:7">
      <c r="F1618" s="503"/>
      <c r="G1618" s="513" t="s">
        <v>2935</v>
      </c>
    </row>
    <row r="1619" spans="3:7">
      <c r="F1619" s="503"/>
      <c r="G1619" s="513" t="s">
        <v>2936</v>
      </c>
    </row>
    <row r="1620" spans="3:7">
      <c r="F1620" s="503"/>
      <c r="G1620" s="513" t="s">
        <v>2937</v>
      </c>
    </row>
    <row r="1621" spans="3:7">
      <c r="F1621" s="503">
        <v>675</v>
      </c>
      <c r="G1621" s="504" t="s">
        <v>2938</v>
      </c>
    </row>
    <row r="1622" spans="3:7">
      <c r="F1622" s="503"/>
      <c r="G1622" s="513" t="s">
        <v>2939</v>
      </c>
    </row>
    <row r="1623" spans="3:7">
      <c r="F1623" s="503"/>
      <c r="G1623" s="513" t="s">
        <v>2940</v>
      </c>
    </row>
    <row r="1624" spans="3:7">
      <c r="F1624" s="503"/>
      <c r="G1624" s="513" t="s">
        <v>2941</v>
      </c>
    </row>
    <row r="1625" spans="3:7">
      <c r="F1625" s="503"/>
      <c r="G1625" s="504"/>
    </row>
    <row r="1626" spans="3:7">
      <c r="F1626" s="503"/>
      <c r="G1626" s="504"/>
    </row>
    <row r="1627" spans="3:7" ht="17" thickBot="1">
      <c r="C1627" s="502" t="s">
        <v>2942</v>
      </c>
      <c r="F1627" s="503"/>
      <c r="G1627" s="504"/>
    </row>
    <row r="1628" spans="3:7">
      <c r="D1628" s="505"/>
      <c r="E1628" s="506"/>
      <c r="F1628" s="507"/>
      <c r="G1628" s="508"/>
    </row>
    <row r="1629" spans="3:7">
      <c r="D1629" s="509" t="s">
        <v>1389</v>
      </c>
      <c r="E1629" s="510">
        <v>68</v>
      </c>
      <c r="F1629" s="511"/>
      <c r="G1629" s="512" t="s">
        <v>2943</v>
      </c>
    </row>
    <row r="1630" spans="3:7">
      <c r="F1630" s="503">
        <v>680</v>
      </c>
      <c r="G1630" s="504" t="s">
        <v>2944</v>
      </c>
    </row>
    <row r="1631" spans="3:7">
      <c r="F1631" s="503"/>
      <c r="G1631" s="513" t="s">
        <v>2945</v>
      </c>
    </row>
    <row r="1632" spans="3:7">
      <c r="F1632" s="503"/>
      <c r="G1632" s="513" t="s">
        <v>2946</v>
      </c>
    </row>
    <row r="1633" spans="4:7">
      <c r="F1633" s="503">
        <v>681</v>
      </c>
      <c r="G1633" s="504" t="s">
        <v>2947</v>
      </c>
    </row>
    <row r="1634" spans="4:7">
      <c r="F1634" s="503"/>
      <c r="G1634" s="513" t="s">
        <v>2948</v>
      </c>
    </row>
    <row r="1635" spans="4:7">
      <c r="F1635" s="503"/>
      <c r="G1635" s="513" t="s">
        <v>2949</v>
      </c>
    </row>
    <row r="1636" spans="4:7">
      <c r="F1636" s="503">
        <v>682</v>
      </c>
      <c r="G1636" s="504" t="s">
        <v>2950</v>
      </c>
    </row>
    <row r="1637" spans="4:7">
      <c r="F1637" s="503"/>
      <c r="G1637" s="513" t="s">
        <v>2951</v>
      </c>
    </row>
    <row r="1638" spans="4:7">
      <c r="D1638" s="509" t="s">
        <v>1389</v>
      </c>
      <c r="E1638" s="510">
        <v>69</v>
      </c>
      <c r="F1638" s="511"/>
      <c r="G1638" s="512" t="s">
        <v>2952</v>
      </c>
    </row>
    <row r="1639" spans="4:7">
      <c r="F1639" s="503">
        <v>690</v>
      </c>
      <c r="G1639" s="504" t="s">
        <v>2953</v>
      </c>
    </row>
    <row r="1640" spans="4:7">
      <c r="F1640" s="503"/>
      <c r="G1640" s="513" t="s">
        <v>2954</v>
      </c>
    </row>
    <row r="1641" spans="4:7">
      <c r="F1641" s="503"/>
      <c r="G1641" s="513" t="s">
        <v>2955</v>
      </c>
    </row>
    <row r="1642" spans="4:7">
      <c r="F1642" s="503">
        <v>691</v>
      </c>
      <c r="G1642" s="504" t="s">
        <v>2956</v>
      </c>
    </row>
    <row r="1643" spans="4:7">
      <c r="F1643" s="503"/>
      <c r="G1643" s="513" t="s">
        <v>2957</v>
      </c>
    </row>
    <row r="1644" spans="4:7">
      <c r="F1644" s="503"/>
      <c r="G1644" s="513" t="s">
        <v>2958</v>
      </c>
    </row>
    <row r="1645" spans="4:7">
      <c r="F1645" s="503"/>
      <c r="G1645" s="513" t="s">
        <v>2959</v>
      </c>
    </row>
    <row r="1646" spans="4:7">
      <c r="F1646" s="503">
        <v>692</v>
      </c>
      <c r="G1646" s="504" t="s">
        <v>2960</v>
      </c>
    </row>
    <row r="1647" spans="4:7">
      <c r="F1647" s="503"/>
      <c r="G1647" s="513" t="s">
        <v>2961</v>
      </c>
    </row>
    <row r="1648" spans="4:7">
      <c r="F1648" s="503"/>
      <c r="G1648" s="513" t="s">
        <v>2962</v>
      </c>
    </row>
    <row r="1649" spans="4:7">
      <c r="F1649" s="503">
        <v>693</v>
      </c>
      <c r="G1649" s="504" t="s">
        <v>2963</v>
      </c>
    </row>
    <row r="1650" spans="4:7">
      <c r="F1650" s="503"/>
      <c r="G1650" s="513" t="s">
        <v>2964</v>
      </c>
    </row>
    <row r="1651" spans="4:7">
      <c r="F1651" s="503">
        <v>694</v>
      </c>
      <c r="G1651" s="504" t="s">
        <v>2965</v>
      </c>
    </row>
    <row r="1652" spans="4:7">
      <c r="F1652" s="503"/>
      <c r="G1652" s="513" t="s">
        <v>2966</v>
      </c>
    </row>
    <row r="1653" spans="4:7">
      <c r="D1653" s="509" t="s">
        <v>1389</v>
      </c>
      <c r="E1653" s="510">
        <v>70</v>
      </c>
      <c r="F1653" s="511"/>
      <c r="G1653" s="512" t="s">
        <v>2967</v>
      </c>
    </row>
    <row r="1654" spans="4:7">
      <c r="F1654" s="503">
        <v>700</v>
      </c>
      <c r="G1654" s="504" t="s">
        <v>2968</v>
      </c>
    </row>
    <row r="1655" spans="4:7">
      <c r="F1655" s="503"/>
      <c r="G1655" s="513" t="s">
        <v>2969</v>
      </c>
    </row>
    <row r="1656" spans="4:7">
      <c r="F1656" s="503"/>
      <c r="G1656" s="513" t="s">
        <v>2970</v>
      </c>
    </row>
    <row r="1657" spans="4:7">
      <c r="F1657" s="503">
        <v>701</v>
      </c>
      <c r="G1657" s="504" t="s">
        <v>2971</v>
      </c>
    </row>
    <row r="1658" spans="4:7">
      <c r="F1658" s="503"/>
      <c r="G1658" s="513" t="s">
        <v>2972</v>
      </c>
    </row>
    <row r="1659" spans="4:7">
      <c r="F1659" s="503"/>
      <c r="G1659" s="513" t="s">
        <v>2973</v>
      </c>
    </row>
    <row r="1660" spans="4:7">
      <c r="F1660" s="503">
        <v>702</v>
      </c>
      <c r="G1660" s="504" t="s">
        <v>2974</v>
      </c>
    </row>
    <row r="1661" spans="4:7">
      <c r="F1661" s="503"/>
      <c r="G1661" s="513" t="s">
        <v>2975</v>
      </c>
    </row>
    <row r="1662" spans="4:7">
      <c r="F1662" s="503"/>
      <c r="G1662" s="513" t="s">
        <v>2976</v>
      </c>
    </row>
    <row r="1663" spans="4:7">
      <c r="F1663" s="503">
        <v>703</v>
      </c>
      <c r="G1663" s="504" t="s">
        <v>2977</v>
      </c>
    </row>
    <row r="1664" spans="4:7">
      <c r="F1664" s="503"/>
      <c r="G1664" s="513" t="s">
        <v>2978</v>
      </c>
    </row>
    <row r="1665" spans="3:7">
      <c r="F1665" s="503"/>
      <c r="G1665" s="513" t="s">
        <v>2979</v>
      </c>
    </row>
    <row r="1666" spans="3:7">
      <c r="F1666" s="503">
        <v>704</v>
      </c>
      <c r="G1666" s="504" t="s">
        <v>2980</v>
      </c>
    </row>
    <row r="1667" spans="3:7">
      <c r="F1667" s="503"/>
      <c r="G1667" s="513" t="s">
        <v>2981</v>
      </c>
    </row>
    <row r="1668" spans="3:7">
      <c r="F1668" s="503">
        <v>705</v>
      </c>
      <c r="G1668" s="504" t="s">
        <v>2982</v>
      </c>
    </row>
    <row r="1669" spans="3:7">
      <c r="F1669" s="503"/>
      <c r="G1669" s="513" t="s">
        <v>2983</v>
      </c>
    </row>
    <row r="1670" spans="3:7">
      <c r="F1670" s="503">
        <v>709</v>
      </c>
      <c r="G1670" s="504" t="s">
        <v>2984</v>
      </c>
    </row>
    <row r="1671" spans="3:7">
      <c r="F1671" s="503"/>
      <c r="G1671" s="513" t="s">
        <v>2985</v>
      </c>
    </row>
    <row r="1672" spans="3:7">
      <c r="F1672" s="503"/>
      <c r="G1672" s="513" t="s">
        <v>2986</v>
      </c>
    </row>
    <row r="1673" spans="3:7">
      <c r="F1673" s="503"/>
      <c r="G1673" s="513" t="s">
        <v>2987</v>
      </c>
    </row>
    <row r="1674" spans="3:7">
      <c r="F1674" s="503"/>
      <c r="G1674" s="513" t="s">
        <v>2988</v>
      </c>
    </row>
    <row r="1675" spans="3:7">
      <c r="F1675" s="503"/>
      <c r="G1675" s="504"/>
    </row>
    <row r="1676" spans="3:7">
      <c r="F1676" s="503"/>
      <c r="G1676" s="504"/>
    </row>
    <row r="1677" spans="3:7" ht="17" thickBot="1">
      <c r="C1677" s="514" t="s">
        <v>2989</v>
      </c>
      <c r="F1677" s="503"/>
      <c r="G1677" s="504"/>
    </row>
    <row r="1678" spans="3:7">
      <c r="D1678" s="505"/>
      <c r="E1678" s="506"/>
      <c r="F1678" s="507"/>
      <c r="G1678" s="508"/>
    </row>
    <row r="1679" spans="3:7">
      <c r="D1679" s="509" t="s">
        <v>1389</v>
      </c>
      <c r="E1679" s="510">
        <v>71</v>
      </c>
      <c r="F1679" s="511"/>
      <c r="G1679" s="512" t="s">
        <v>2990</v>
      </c>
    </row>
    <row r="1680" spans="3:7">
      <c r="F1680" s="503">
        <v>710</v>
      </c>
      <c r="G1680" s="504" t="s">
        <v>2991</v>
      </c>
    </row>
    <row r="1681" spans="4:7">
      <c r="F1681" s="503"/>
      <c r="G1681" s="513" t="s">
        <v>2992</v>
      </c>
    </row>
    <row r="1682" spans="4:7">
      <c r="F1682" s="503">
        <v>711</v>
      </c>
      <c r="G1682" s="504" t="s">
        <v>2993</v>
      </c>
    </row>
    <row r="1683" spans="4:7">
      <c r="F1683" s="503"/>
      <c r="G1683" s="513" t="s">
        <v>2994</v>
      </c>
    </row>
    <row r="1684" spans="4:7">
      <c r="F1684" s="503"/>
      <c r="G1684" s="513" t="s">
        <v>2995</v>
      </c>
    </row>
    <row r="1685" spans="4:7">
      <c r="F1685" s="503"/>
      <c r="G1685" s="513" t="s">
        <v>2996</v>
      </c>
    </row>
    <row r="1686" spans="4:7">
      <c r="F1686" s="503"/>
      <c r="G1686" s="513" t="s">
        <v>2997</v>
      </c>
    </row>
    <row r="1687" spans="4:7">
      <c r="F1687" s="503">
        <v>712</v>
      </c>
      <c r="G1687" s="504" t="s">
        <v>2998</v>
      </c>
    </row>
    <row r="1688" spans="4:7">
      <c r="F1688" s="503"/>
      <c r="G1688" s="513" t="s">
        <v>2999</v>
      </c>
    </row>
    <row r="1689" spans="4:7">
      <c r="D1689" s="509" t="s">
        <v>1389</v>
      </c>
      <c r="E1689" s="510">
        <v>72</v>
      </c>
      <c r="F1689" s="511"/>
      <c r="G1689" s="512" t="s">
        <v>3000</v>
      </c>
    </row>
    <row r="1690" spans="4:7">
      <c r="F1690" s="503">
        <v>720</v>
      </c>
      <c r="G1690" s="504" t="s">
        <v>3001</v>
      </c>
    </row>
    <row r="1691" spans="4:7">
      <c r="F1691" s="503"/>
      <c r="G1691" s="513" t="s">
        <v>3002</v>
      </c>
    </row>
    <row r="1692" spans="4:7">
      <c r="F1692" s="503">
        <v>721</v>
      </c>
      <c r="G1692" s="504" t="s">
        <v>3003</v>
      </c>
    </row>
    <row r="1693" spans="4:7">
      <c r="F1693" s="503"/>
      <c r="G1693" s="513" t="s">
        <v>3004</v>
      </c>
    </row>
    <row r="1694" spans="4:7">
      <c r="F1694" s="503"/>
      <c r="G1694" s="513" t="s">
        <v>3005</v>
      </c>
    </row>
    <row r="1695" spans="4:7">
      <c r="F1695" s="503">
        <v>722</v>
      </c>
      <c r="G1695" s="504" t="s">
        <v>3006</v>
      </c>
    </row>
    <row r="1696" spans="4:7">
      <c r="F1696" s="503"/>
      <c r="G1696" s="513" t="s">
        <v>3007</v>
      </c>
    </row>
    <row r="1697" spans="6:7">
      <c r="F1697" s="503"/>
      <c r="G1697" s="513" t="s">
        <v>3008</v>
      </c>
    </row>
    <row r="1698" spans="6:7">
      <c r="F1698" s="503">
        <v>723</v>
      </c>
      <c r="G1698" s="504" t="s">
        <v>3009</v>
      </c>
    </row>
    <row r="1699" spans="6:7">
      <c r="F1699" s="503"/>
      <c r="G1699" s="513" t="s">
        <v>3010</v>
      </c>
    </row>
    <row r="1700" spans="6:7">
      <c r="F1700" s="503">
        <v>724</v>
      </c>
      <c r="G1700" s="504" t="s">
        <v>3011</v>
      </c>
    </row>
    <row r="1701" spans="6:7">
      <c r="F1701" s="503"/>
      <c r="G1701" s="513" t="s">
        <v>3012</v>
      </c>
    </row>
    <row r="1702" spans="6:7">
      <c r="F1702" s="503"/>
      <c r="G1702" s="513" t="s">
        <v>3013</v>
      </c>
    </row>
    <row r="1703" spans="6:7">
      <c r="F1703" s="503">
        <v>725</v>
      </c>
      <c r="G1703" s="504" t="s">
        <v>3014</v>
      </c>
    </row>
    <row r="1704" spans="6:7">
      <c r="F1704" s="503"/>
      <c r="G1704" s="513" t="s">
        <v>3015</v>
      </c>
    </row>
    <row r="1705" spans="6:7">
      <c r="F1705" s="503">
        <v>726</v>
      </c>
      <c r="G1705" s="504" t="s">
        <v>3016</v>
      </c>
    </row>
    <row r="1706" spans="6:7">
      <c r="F1706" s="503"/>
      <c r="G1706" s="513" t="s">
        <v>3017</v>
      </c>
    </row>
    <row r="1707" spans="6:7">
      <c r="F1707" s="503">
        <v>727</v>
      </c>
      <c r="G1707" s="504" t="s">
        <v>3018</v>
      </c>
    </row>
    <row r="1708" spans="6:7">
      <c r="F1708" s="503"/>
      <c r="G1708" s="513" t="s">
        <v>3019</v>
      </c>
    </row>
    <row r="1709" spans="6:7">
      <c r="F1709" s="503"/>
      <c r="G1709" s="513" t="s">
        <v>3020</v>
      </c>
    </row>
    <row r="1710" spans="6:7">
      <c r="F1710" s="503">
        <v>728</v>
      </c>
      <c r="G1710" s="504" t="s">
        <v>3021</v>
      </c>
    </row>
    <row r="1711" spans="6:7">
      <c r="F1711" s="503"/>
      <c r="G1711" s="513" t="s">
        <v>3022</v>
      </c>
    </row>
    <row r="1712" spans="6:7">
      <c r="F1712" s="503"/>
      <c r="G1712" s="513" t="s">
        <v>3023</v>
      </c>
    </row>
    <row r="1713" spans="4:7">
      <c r="F1713" s="503">
        <v>729</v>
      </c>
      <c r="G1713" s="504" t="s">
        <v>3024</v>
      </c>
    </row>
    <row r="1714" spans="4:7">
      <c r="F1714" s="503"/>
      <c r="G1714" s="513" t="s">
        <v>3025</v>
      </c>
    </row>
    <row r="1715" spans="4:7">
      <c r="F1715" s="503"/>
      <c r="G1715" s="513" t="s">
        <v>3026</v>
      </c>
    </row>
    <row r="1716" spans="4:7">
      <c r="F1716" s="503"/>
      <c r="G1716" s="513" t="s">
        <v>3027</v>
      </c>
    </row>
    <row r="1717" spans="4:7">
      <c r="F1717" s="503"/>
      <c r="G1717" s="513" t="s">
        <v>3028</v>
      </c>
    </row>
    <row r="1718" spans="4:7">
      <c r="F1718" s="503"/>
      <c r="G1718" s="513" t="s">
        <v>3029</v>
      </c>
    </row>
    <row r="1719" spans="4:7">
      <c r="D1719" s="509" t="s">
        <v>1389</v>
      </c>
      <c r="E1719" s="510">
        <v>73</v>
      </c>
      <c r="F1719" s="511"/>
      <c r="G1719" s="512" t="s">
        <v>3030</v>
      </c>
    </row>
    <row r="1720" spans="4:7">
      <c r="F1720" s="503">
        <v>730</v>
      </c>
      <c r="G1720" s="504" t="s">
        <v>3031</v>
      </c>
    </row>
    <row r="1721" spans="4:7">
      <c r="F1721" s="503"/>
      <c r="G1721" s="513" t="s">
        <v>3032</v>
      </c>
    </row>
    <row r="1722" spans="4:7">
      <c r="F1722" s="503"/>
      <c r="G1722" s="513" t="s">
        <v>3033</v>
      </c>
    </row>
    <row r="1723" spans="4:7">
      <c r="F1723" s="503">
        <v>731</v>
      </c>
      <c r="G1723" s="504" t="s">
        <v>3030</v>
      </c>
    </row>
    <row r="1724" spans="4:7">
      <c r="F1724" s="503"/>
      <c r="G1724" s="513" t="s">
        <v>3034</v>
      </c>
    </row>
    <row r="1725" spans="4:7">
      <c r="D1725" s="509" t="s">
        <v>1389</v>
      </c>
      <c r="E1725" s="510">
        <v>74</v>
      </c>
      <c r="F1725" s="511"/>
      <c r="G1725" s="512" t="s">
        <v>3035</v>
      </c>
    </row>
    <row r="1726" spans="4:7">
      <c r="F1726" s="503">
        <v>740</v>
      </c>
      <c r="G1726" s="504" t="s">
        <v>3036</v>
      </c>
    </row>
    <row r="1727" spans="4:7">
      <c r="F1727" s="503"/>
      <c r="G1727" s="513" t="s">
        <v>3037</v>
      </c>
    </row>
    <row r="1728" spans="4:7">
      <c r="F1728" s="503">
        <v>741</v>
      </c>
      <c r="G1728" s="504" t="s">
        <v>3038</v>
      </c>
    </row>
    <row r="1729" spans="6:7">
      <c r="F1729" s="503"/>
      <c r="G1729" s="513" t="s">
        <v>3039</v>
      </c>
    </row>
    <row r="1730" spans="6:7">
      <c r="F1730" s="503">
        <v>742</v>
      </c>
      <c r="G1730" s="504" t="s">
        <v>3040</v>
      </c>
    </row>
    <row r="1731" spans="6:7">
      <c r="F1731" s="503"/>
      <c r="G1731" s="513" t="s">
        <v>3041</v>
      </c>
    </row>
    <row r="1732" spans="6:7">
      <c r="F1732" s="503"/>
      <c r="G1732" s="513" t="s">
        <v>3042</v>
      </c>
    </row>
    <row r="1733" spans="6:7">
      <c r="F1733" s="503"/>
      <c r="G1733" s="513" t="s">
        <v>3043</v>
      </c>
    </row>
    <row r="1734" spans="6:7">
      <c r="F1734" s="503">
        <v>743</v>
      </c>
      <c r="G1734" s="504" t="s">
        <v>3044</v>
      </c>
    </row>
    <row r="1735" spans="6:7">
      <c r="F1735" s="503"/>
      <c r="G1735" s="513" t="s">
        <v>3045</v>
      </c>
    </row>
    <row r="1736" spans="6:7">
      <c r="F1736" s="503">
        <v>744</v>
      </c>
      <c r="G1736" s="504" t="s">
        <v>3046</v>
      </c>
    </row>
    <row r="1737" spans="6:7">
      <c r="F1737" s="503"/>
      <c r="G1737" s="513" t="s">
        <v>3047</v>
      </c>
    </row>
    <row r="1738" spans="6:7">
      <c r="F1738" s="503"/>
      <c r="G1738" s="513" t="s">
        <v>3048</v>
      </c>
    </row>
    <row r="1739" spans="6:7">
      <c r="F1739" s="503">
        <v>745</v>
      </c>
      <c r="G1739" s="504" t="s">
        <v>3049</v>
      </c>
    </row>
    <row r="1740" spans="6:7">
      <c r="F1740" s="503"/>
      <c r="G1740" s="513" t="s">
        <v>3050</v>
      </c>
    </row>
    <row r="1741" spans="6:7">
      <c r="F1741" s="503"/>
      <c r="G1741" s="513" t="s">
        <v>3051</v>
      </c>
    </row>
    <row r="1742" spans="6:7">
      <c r="F1742" s="503"/>
      <c r="G1742" s="513" t="s">
        <v>3052</v>
      </c>
    </row>
    <row r="1743" spans="6:7">
      <c r="F1743" s="503">
        <v>746</v>
      </c>
      <c r="G1743" s="504" t="s">
        <v>3053</v>
      </c>
    </row>
    <row r="1744" spans="6:7">
      <c r="F1744" s="503"/>
      <c r="G1744" s="513" t="s">
        <v>3054</v>
      </c>
    </row>
    <row r="1745" spans="3:7">
      <c r="F1745" s="503"/>
      <c r="G1745" s="513" t="s">
        <v>3055</v>
      </c>
    </row>
    <row r="1746" spans="3:7">
      <c r="F1746" s="503">
        <v>749</v>
      </c>
      <c r="G1746" s="504" t="s">
        <v>3056</v>
      </c>
    </row>
    <row r="1747" spans="3:7">
      <c r="F1747" s="503"/>
      <c r="G1747" s="513" t="s">
        <v>3057</v>
      </c>
    </row>
    <row r="1748" spans="3:7">
      <c r="F1748" s="503"/>
      <c r="G1748" s="504"/>
    </row>
    <row r="1749" spans="3:7">
      <c r="F1749" s="503"/>
      <c r="G1749" s="504"/>
    </row>
    <row r="1750" spans="3:7" ht="17" thickBot="1">
      <c r="C1750" s="502" t="s">
        <v>3058</v>
      </c>
      <c r="F1750" s="503"/>
      <c r="G1750" s="504"/>
    </row>
    <row r="1751" spans="3:7">
      <c r="D1751" s="505"/>
      <c r="E1751" s="506"/>
      <c r="F1751" s="507"/>
      <c r="G1751" s="508"/>
    </row>
    <row r="1752" spans="3:7">
      <c r="D1752" s="509" t="s">
        <v>1389</v>
      </c>
      <c r="E1752" s="510">
        <v>75</v>
      </c>
      <c r="F1752" s="511"/>
      <c r="G1752" s="512" t="s">
        <v>3059</v>
      </c>
    </row>
    <row r="1753" spans="3:7">
      <c r="F1753" s="503">
        <v>750</v>
      </c>
      <c r="G1753" s="504" t="s">
        <v>3060</v>
      </c>
    </row>
    <row r="1754" spans="3:7">
      <c r="F1754" s="503"/>
      <c r="G1754" s="513" t="s">
        <v>3061</v>
      </c>
    </row>
    <row r="1755" spans="3:7">
      <c r="F1755" s="503"/>
      <c r="G1755" s="513" t="s">
        <v>3062</v>
      </c>
    </row>
    <row r="1756" spans="3:7">
      <c r="F1756" s="503">
        <v>751</v>
      </c>
      <c r="G1756" s="504" t="s">
        <v>3063</v>
      </c>
    </row>
    <row r="1757" spans="3:7">
      <c r="F1757" s="503"/>
      <c r="G1757" s="513" t="s">
        <v>3064</v>
      </c>
    </row>
    <row r="1758" spans="3:7">
      <c r="F1758" s="503">
        <v>752</v>
      </c>
      <c r="G1758" s="504" t="s">
        <v>3065</v>
      </c>
    </row>
    <row r="1759" spans="3:7">
      <c r="F1759" s="503"/>
      <c r="G1759" s="513" t="s">
        <v>3066</v>
      </c>
    </row>
    <row r="1760" spans="3:7">
      <c r="F1760" s="503">
        <v>753</v>
      </c>
      <c r="G1760" s="504" t="s">
        <v>3067</v>
      </c>
    </row>
    <row r="1761" spans="4:7">
      <c r="F1761" s="503"/>
      <c r="G1761" s="513" t="s">
        <v>3068</v>
      </c>
    </row>
    <row r="1762" spans="4:7">
      <c r="F1762" s="503">
        <v>759</v>
      </c>
      <c r="G1762" s="504" t="s">
        <v>3069</v>
      </c>
    </row>
    <row r="1763" spans="4:7">
      <c r="F1763" s="503"/>
      <c r="G1763" s="513" t="s">
        <v>3070</v>
      </c>
    </row>
    <row r="1764" spans="4:7">
      <c r="F1764" s="503"/>
      <c r="G1764" s="513" t="s">
        <v>3071</v>
      </c>
    </row>
    <row r="1765" spans="4:7">
      <c r="F1765" s="503"/>
      <c r="G1765" s="513" t="s">
        <v>3072</v>
      </c>
    </row>
    <row r="1766" spans="4:7">
      <c r="D1766" s="509" t="s">
        <v>1389</v>
      </c>
      <c r="E1766" s="510">
        <v>76</v>
      </c>
      <c r="F1766" s="511"/>
      <c r="G1766" s="512" t="s">
        <v>3073</v>
      </c>
    </row>
    <row r="1767" spans="4:7">
      <c r="F1767" s="503">
        <v>760</v>
      </c>
      <c r="G1767" s="504" t="s">
        <v>3074</v>
      </c>
    </row>
    <row r="1768" spans="4:7">
      <c r="F1768" s="503"/>
      <c r="G1768" s="513" t="s">
        <v>3075</v>
      </c>
    </row>
    <row r="1769" spans="4:7">
      <c r="F1769" s="503"/>
      <c r="G1769" s="513" t="s">
        <v>3076</v>
      </c>
    </row>
    <row r="1770" spans="4:7">
      <c r="F1770" s="503">
        <v>761</v>
      </c>
      <c r="G1770" s="504" t="s">
        <v>3077</v>
      </c>
    </row>
    <row r="1771" spans="4:7">
      <c r="F1771" s="503"/>
      <c r="G1771" s="513" t="s">
        <v>3078</v>
      </c>
    </row>
    <row r="1772" spans="4:7">
      <c r="F1772" s="503">
        <v>762</v>
      </c>
      <c r="G1772" s="504" t="s">
        <v>3079</v>
      </c>
    </row>
    <row r="1773" spans="4:7">
      <c r="F1773" s="503"/>
      <c r="G1773" s="513" t="s">
        <v>3080</v>
      </c>
    </row>
    <row r="1774" spans="4:7">
      <c r="F1774" s="503"/>
      <c r="G1774" s="513" t="s">
        <v>3081</v>
      </c>
    </row>
    <row r="1775" spans="4:7">
      <c r="F1775" s="503"/>
      <c r="G1775" s="513" t="s">
        <v>3082</v>
      </c>
    </row>
    <row r="1776" spans="4:7">
      <c r="F1776" s="503"/>
      <c r="G1776" s="513" t="s">
        <v>3083</v>
      </c>
    </row>
    <row r="1777" spans="6:7">
      <c r="F1777" s="503"/>
      <c r="G1777" s="513" t="s">
        <v>3084</v>
      </c>
    </row>
    <row r="1778" spans="6:7">
      <c r="F1778" s="503"/>
      <c r="G1778" s="513" t="s">
        <v>3085</v>
      </c>
    </row>
    <row r="1779" spans="6:7">
      <c r="F1779" s="503">
        <v>763</v>
      </c>
      <c r="G1779" s="504" t="s">
        <v>3086</v>
      </c>
    </row>
    <row r="1780" spans="6:7">
      <c r="F1780" s="503"/>
      <c r="G1780" s="513" t="s">
        <v>3087</v>
      </c>
    </row>
    <row r="1781" spans="6:7">
      <c r="F1781" s="503">
        <v>764</v>
      </c>
      <c r="G1781" s="504" t="s">
        <v>3088</v>
      </c>
    </row>
    <row r="1782" spans="6:7">
      <c r="F1782" s="503"/>
      <c r="G1782" s="513" t="s">
        <v>3089</v>
      </c>
    </row>
    <row r="1783" spans="6:7">
      <c r="F1783" s="503">
        <v>765</v>
      </c>
      <c r="G1783" s="504" t="s">
        <v>3090</v>
      </c>
    </row>
    <row r="1784" spans="6:7">
      <c r="F1784" s="503"/>
      <c r="G1784" s="513" t="s">
        <v>3091</v>
      </c>
    </row>
    <row r="1785" spans="6:7">
      <c r="F1785" s="503">
        <v>766</v>
      </c>
      <c r="G1785" s="504" t="s">
        <v>3092</v>
      </c>
    </row>
    <row r="1786" spans="6:7">
      <c r="F1786" s="503"/>
      <c r="G1786" s="513" t="s">
        <v>3093</v>
      </c>
    </row>
    <row r="1787" spans="6:7">
      <c r="F1787" s="503">
        <v>767</v>
      </c>
      <c r="G1787" s="504" t="s">
        <v>3094</v>
      </c>
    </row>
    <row r="1788" spans="6:7">
      <c r="F1788" s="503"/>
      <c r="G1788" s="513" t="s">
        <v>3095</v>
      </c>
    </row>
    <row r="1789" spans="6:7">
      <c r="F1789" s="503">
        <v>769</v>
      </c>
      <c r="G1789" s="504" t="s">
        <v>3096</v>
      </c>
    </row>
    <row r="1790" spans="6:7">
      <c r="F1790" s="503"/>
      <c r="G1790" s="513" t="s">
        <v>3097</v>
      </c>
    </row>
    <row r="1791" spans="6:7">
      <c r="F1791" s="503"/>
      <c r="G1791" s="513" t="s">
        <v>3098</v>
      </c>
    </row>
    <row r="1792" spans="6:7">
      <c r="F1792" s="503"/>
      <c r="G1792" s="513" t="s">
        <v>3099</v>
      </c>
    </row>
    <row r="1793" spans="3:7">
      <c r="D1793" s="509" t="s">
        <v>1389</v>
      </c>
      <c r="E1793" s="510">
        <v>77</v>
      </c>
      <c r="F1793" s="511"/>
      <c r="G1793" s="512" t="s">
        <v>3100</v>
      </c>
    </row>
    <row r="1794" spans="3:7">
      <c r="F1794" s="503">
        <v>770</v>
      </c>
      <c r="G1794" s="504" t="s">
        <v>3101</v>
      </c>
    </row>
    <row r="1795" spans="3:7">
      <c r="F1795" s="503"/>
      <c r="G1795" s="513" t="s">
        <v>3102</v>
      </c>
    </row>
    <row r="1796" spans="3:7">
      <c r="F1796" s="503"/>
      <c r="G1796" s="513" t="s">
        <v>3103</v>
      </c>
    </row>
    <row r="1797" spans="3:7">
      <c r="F1797" s="503">
        <v>771</v>
      </c>
      <c r="G1797" s="504" t="s">
        <v>3104</v>
      </c>
    </row>
    <row r="1798" spans="3:7">
      <c r="F1798" s="503"/>
      <c r="G1798" s="513" t="s">
        <v>3105</v>
      </c>
    </row>
    <row r="1799" spans="3:7">
      <c r="F1799" s="503">
        <v>772</v>
      </c>
      <c r="G1799" s="504" t="s">
        <v>3106</v>
      </c>
    </row>
    <row r="1800" spans="3:7">
      <c r="F1800" s="503"/>
      <c r="G1800" s="513" t="s">
        <v>3107</v>
      </c>
    </row>
    <row r="1801" spans="3:7">
      <c r="F1801" s="503"/>
      <c r="G1801" s="504"/>
    </row>
    <row r="1802" spans="3:7">
      <c r="F1802" s="503"/>
      <c r="G1802" s="504"/>
    </row>
    <row r="1803" spans="3:7" ht="17" thickBot="1">
      <c r="C1803" s="502" t="s">
        <v>3108</v>
      </c>
      <c r="F1803" s="503"/>
      <c r="G1803" s="504"/>
    </row>
    <row r="1804" spans="3:7">
      <c r="D1804" s="505"/>
      <c r="E1804" s="506"/>
      <c r="F1804" s="507"/>
      <c r="G1804" s="508"/>
    </row>
    <row r="1805" spans="3:7">
      <c r="D1805" s="509" t="s">
        <v>1389</v>
      </c>
      <c r="E1805" s="510">
        <v>78</v>
      </c>
      <c r="F1805" s="511"/>
      <c r="G1805" s="512" t="s">
        <v>3109</v>
      </c>
    </row>
    <row r="1806" spans="3:7">
      <c r="F1806" s="503">
        <v>780</v>
      </c>
      <c r="G1806" s="504" t="s">
        <v>3110</v>
      </c>
    </row>
    <row r="1807" spans="3:7">
      <c r="F1807" s="503"/>
      <c r="G1807" s="513" t="s">
        <v>3111</v>
      </c>
    </row>
    <row r="1808" spans="3:7">
      <c r="F1808" s="503"/>
      <c r="G1808" s="513" t="s">
        <v>3112</v>
      </c>
    </row>
    <row r="1809" spans="6:7">
      <c r="F1809" s="503">
        <v>781</v>
      </c>
      <c r="G1809" s="504" t="s">
        <v>3113</v>
      </c>
    </row>
    <row r="1810" spans="6:7">
      <c r="F1810" s="503"/>
      <c r="G1810" s="513" t="s">
        <v>3114</v>
      </c>
    </row>
    <row r="1811" spans="6:7">
      <c r="F1811" s="503"/>
      <c r="G1811" s="513" t="s">
        <v>3115</v>
      </c>
    </row>
    <row r="1812" spans="6:7">
      <c r="F1812" s="503"/>
      <c r="G1812" s="513" t="s">
        <v>3116</v>
      </c>
    </row>
    <row r="1813" spans="6:7">
      <c r="F1813" s="503">
        <v>782</v>
      </c>
      <c r="G1813" s="504" t="s">
        <v>3117</v>
      </c>
    </row>
    <row r="1814" spans="6:7">
      <c r="F1814" s="503"/>
      <c r="G1814" s="513" t="s">
        <v>3118</v>
      </c>
    </row>
    <row r="1815" spans="6:7">
      <c r="F1815" s="503">
        <v>783</v>
      </c>
      <c r="G1815" s="504" t="s">
        <v>3119</v>
      </c>
    </row>
    <row r="1816" spans="6:7">
      <c r="F1816" s="503"/>
      <c r="G1816" s="513" t="s">
        <v>3120</v>
      </c>
    </row>
    <row r="1817" spans="6:7">
      <c r="F1817" s="503">
        <v>784</v>
      </c>
      <c r="G1817" s="504" t="s">
        <v>3121</v>
      </c>
    </row>
    <row r="1818" spans="6:7">
      <c r="F1818" s="503"/>
      <c r="G1818" s="513" t="s">
        <v>3122</v>
      </c>
    </row>
    <row r="1819" spans="6:7">
      <c r="F1819" s="503">
        <v>785</v>
      </c>
      <c r="G1819" s="504" t="s">
        <v>3123</v>
      </c>
    </row>
    <row r="1820" spans="6:7">
      <c r="F1820" s="503"/>
      <c r="G1820" s="513" t="s">
        <v>3124</v>
      </c>
    </row>
    <row r="1821" spans="6:7">
      <c r="F1821" s="503">
        <v>789</v>
      </c>
      <c r="G1821" s="504" t="s">
        <v>3125</v>
      </c>
    </row>
    <row r="1822" spans="6:7">
      <c r="F1822" s="503"/>
      <c r="G1822" s="513" t="s">
        <v>3126</v>
      </c>
    </row>
    <row r="1823" spans="6:7">
      <c r="F1823" s="503"/>
      <c r="G1823" s="513" t="s">
        <v>3127</v>
      </c>
    </row>
    <row r="1824" spans="6:7">
      <c r="F1824" s="503"/>
      <c r="G1824" s="513" t="s">
        <v>3128</v>
      </c>
    </row>
    <row r="1825" spans="4:7">
      <c r="F1825" s="503"/>
      <c r="G1825" s="513" t="s">
        <v>3129</v>
      </c>
    </row>
    <row r="1826" spans="4:7">
      <c r="F1826" s="503"/>
      <c r="G1826" s="513" t="s">
        <v>3130</v>
      </c>
    </row>
    <row r="1827" spans="4:7">
      <c r="D1827" s="509" t="s">
        <v>1389</v>
      </c>
      <c r="E1827" s="510">
        <v>79</v>
      </c>
      <c r="F1827" s="511"/>
      <c r="G1827" s="512" t="s">
        <v>3131</v>
      </c>
    </row>
    <row r="1828" spans="4:7">
      <c r="F1828" s="503">
        <v>790</v>
      </c>
      <c r="G1828" s="504" t="s">
        <v>3132</v>
      </c>
    </row>
    <row r="1829" spans="4:7">
      <c r="F1829" s="503"/>
      <c r="G1829" s="513" t="s">
        <v>3133</v>
      </c>
    </row>
    <row r="1830" spans="4:7">
      <c r="F1830" s="503"/>
      <c r="G1830" s="513" t="s">
        <v>3134</v>
      </c>
    </row>
    <row r="1831" spans="4:7">
      <c r="F1831" s="503">
        <v>791</v>
      </c>
      <c r="G1831" s="504" t="s">
        <v>3135</v>
      </c>
    </row>
    <row r="1832" spans="4:7">
      <c r="F1832" s="503"/>
      <c r="G1832" s="513" t="s">
        <v>3136</v>
      </c>
    </row>
    <row r="1833" spans="4:7">
      <c r="F1833" s="503"/>
      <c r="G1833" s="513" t="s">
        <v>3137</v>
      </c>
    </row>
    <row r="1834" spans="4:7">
      <c r="F1834" s="503">
        <v>792</v>
      </c>
      <c r="G1834" s="504" t="s">
        <v>3138</v>
      </c>
    </row>
    <row r="1835" spans="4:7">
      <c r="F1835" s="503"/>
      <c r="G1835" s="513" t="s">
        <v>3139</v>
      </c>
    </row>
    <row r="1836" spans="4:7">
      <c r="F1836" s="503"/>
      <c r="G1836" s="513" t="s">
        <v>3140</v>
      </c>
    </row>
    <row r="1837" spans="4:7">
      <c r="F1837" s="503">
        <v>793</v>
      </c>
      <c r="G1837" s="504" t="s">
        <v>3141</v>
      </c>
    </row>
    <row r="1838" spans="4:7">
      <c r="F1838" s="503"/>
      <c r="G1838" s="513" t="s">
        <v>3142</v>
      </c>
    </row>
    <row r="1839" spans="4:7">
      <c r="F1839" s="503">
        <v>794</v>
      </c>
      <c r="G1839" s="504" t="s">
        <v>3143</v>
      </c>
    </row>
    <row r="1840" spans="4:7">
      <c r="F1840" s="503"/>
      <c r="G1840" s="513" t="s">
        <v>3144</v>
      </c>
    </row>
    <row r="1841" spans="4:7">
      <c r="F1841" s="503">
        <v>795</v>
      </c>
      <c r="G1841" s="504" t="s">
        <v>3145</v>
      </c>
    </row>
    <row r="1842" spans="4:7">
      <c r="F1842" s="503"/>
      <c r="G1842" s="513" t="s">
        <v>3146</v>
      </c>
    </row>
    <row r="1843" spans="4:7">
      <c r="F1843" s="503"/>
      <c r="G1843" s="513" t="s">
        <v>3147</v>
      </c>
    </row>
    <row r="1844" spans="4:7">
      <c r="F1844" s="503">
        <v>796</v>
      </c>
      <c r="G1844" s="504" t="s">
        <v>3148</v>
      </c>
    </row>
    <row r="1845" spans="4:7">
      <c r="F1845" s="503"/>
      <c r="G1845" s="513" t="s">
        <v>3149</v>
      </c>
    </row>
    <row r="1846" spans="4:7">
      <c r="F1846" s="503"/>
      <c r="G1846" s="513" t="s">
        <v>3150</v>
      </c>
    </row>
    <row r="1847" spans="4:7">
      <c r="F1847" s="503"/>
      <c r="G1847" s="513" t="s">
        <v>3151</v>
      </c>
    </row>
    <row r="1848" spans="4:7">
      <c r="F1848" s="503">
        <v>799</v>
      </c>
      <c r="G1848" s="504" t="s">
        <v>3152</v>
      </c>
    </row>
    <row r="1849" spans="4:7">
      <c r="F1849" s="503"/>
      <c r="G1849" s="513" t="s">
        <v>3153</v>
      </c>
    </row>
    <row r="1850" spans="4:7">
      <c r="F1850" s="503"/>
      <c r="G1850" s="513" t="s">
        <v>3154</v>
      </c>
    </row>
    <row r="1851" spans="4:7">
      <c r="F1851" s="503"/>
      <c r="G1851" s="513" t="s">
        <v>3155</v>
      </c>
    </row>
    <row r="1852" spans="4:7">
      <c r="F1852" s="503"/>
      <c r="G1852" s="513" t="s">
        <v>3156</v>
      </c>
    </row>
    <row r="1853" spans="4:7">
      <c r="D1853" s="509" t="s">
        <v>1389</v>
      </c>
      <c r="E1853" s="510">
        <v>80</v>
      </c>
      <c r="F1853" s="511"/>
      <c r="G1853" s="512" t="s">
        <v>3157</v>
      </c>
    </row>
    <row r="1854" spans="4:7">
      <c r="F1854" s="503">
        <v>800</v>
      </c>
      <c r="G1854" s="504" t="s">
        <v>3158</v>
      </c>
    </row>
    <row r="1855" spans="4:7">
      <c r="F1855" s="503"/>
      <c r="G1855" s="513" t="s">
        <v>3159</v>
      </c>
    </row>
    <row r="1856" spans="4:7">
      <c r="F1856" s="503"/>
      <c r="G1856" s="513" t="s">
        <v>3160</v>
      </c>
    </row>
    <row r="1857" spans="6:7">
      <c r="F1857" s="503">
        <v>801</v>
      </c>
      <c r="G1857" s="504" t="s">
        <v>3161</v>
      </c>
    </row>
    <row r="1858" spans="6:7">
      <c r="F1858" s="503"/>
      <c r="G1858" s="513" t="s">
        <v>3162</v>
      </c>
    </row>
    <row r="1859" spans="6:7">
      <c r="F1859" s="503">
        <v>802</v>
      </c>
      <c r="G1859" s="504" t="s">
        <v>3163</v>
      </c>
    </row>
    <row r="1860" spans="6:7">
      <c r="F1860" s="503"/>
      <c r="G1860" s="513" t="s">
        <v>3164</v>
      </c>
    </row>
    <row r="1861" spans="6:7">
      <c r="F1861" s="503"/>
      <c r="G1861" s="513" t="s">
        <v>3165</v>
      </c>
    </row>
    <row r="1862" spans="6:7">
      <c r="F1862" s="503"/>
      <c r="G1862" s="513" t="s">
        <v>3166</v>
      </c>
    </row>
    <row r="1863" spans="6:7">
      <c r="F1863" s="503"/>
      <c r="G1863" s="513" t="s">
        <v>3167</v>
      </c>
    </row>
    <row r="1864" spans="6:7">
      <c r="F1864" s="503"/>
      <c r="G1864" s="513" t="s">
        <v>3168</v>
      </c>
    </row>
    <row r="1865" spans="6:7">
      <c r="F1865" s="503">
        <v>803</v>
      </c>
      <c r="G1865" s="504" t="s">
        <v>3169</v>
      </c>
    </row>
    <row r="1866" spans="6:7">
      <c r="F1866" s="503"/>
      <c r="G1866" s="513" t="s">
        <v>3170</v>
      </c>
    </row>
    <row r="1867" spans="6:7">
      <c r="F1867" s="503"/>
      <c r="G1867" s="513" t="s">
        <v>3171</v>
      </c>
    </row>
    <row r="1868" spans="6:7">
      <c r="F1868" s="503"/>
      <c r="G1868" s="513" t="s">
        <v>3172</v>
      </c>
    </row>
    <row r="1869" spans="6:7">
      <c r="F1869" s="503"/>
      <c r="G1869" s="513" t="s">
        <v>3173</v>
      </c>
    </row>
    <row r="1870" spans="6:7">
      <c r="F1870" s="503"/>
      <c r="G1870" s="513" t="s">
        <v>3174</v>
      </c>
    </row>
    <row r="1871" spans="6:7">
      <c r="F1871" s="503"/>
      <c r="G1871" s="513" t="s">
        <v>3175</v>
      </c>
    </row>
    <row r="1872" spans="6:7">
      <c r="F1872" s="503">
        <v>804</v>
      </c>
      <c r="G1872" s="504" t="s">
        <v>3176</v>
      </c>
    </row>
    <row r="1873" spans="6:7">
      <c r="F1873" s="503"/>
      <c r="G1873" s="513" t="s">
        <v>3177</v>
      </c>
    </row>
    <row r="1874" spans="6:7">
      <c r="F1874" s="503"/>
      <c r="G1874" s="513" t="s">
        <v>3178</v>
      </c>
    </row>
    <row r="1875" spans="6:7">
      <c r="F1875" s="503"/>
      <c r="G1875" s="513" t="s">
        <v>3179</v>
      </c>
    </row>
    <row r="1876" spans="6:7">
      <c r="F1876" s="503"/>
      <c r="G1876" s="513" t="s">
        <v>3180</v>
      </c>
    </row>
    <row r="1877" spans="6:7">
      <c r="F1877" s="503"/>
      <c r="G1877" s="513" t="s">
        <v>3181</v>
      </c>
    </row>
    <row r="1878" spans="6:7">
      <c r="F1878" s="503"/>
      <c r="G1878" s="513" t="s">
        <v>3182</v>
      </c>
    </row>
    <row r="1879" spans="6:7">
      <c r="F1879" s="503"/>
      <c r="G1879" s="513" t="s">
        <v>3183</v>
      </c>
    </row>
    <row r="1880" spans="6:7">
      <c r="F1880" s="503"/>
      <c r="G1880" s="513" t="s">
        <v>3184</v>
      </c>
    </row>
    <row r="1881" spans="6:7">
      <c r="F1881" s="503">
        <v>805</v>
      </c>
      <c r="G1881" s="504" t="s">
        <v>3185</v>
      </c>
    </row>
    <row r="1882" spans="6:7">
      <c r="F1882" s="503"/>
      <c r="G1882" s="513" t="s">
        <v>3186</v>
      </c>
    </row>
    <row r="1883" spans="6:7">
      <c r="F1883" s="503"/>
      <c r="G1883" s="513" t="s">
        <v>3187</v>
      </c>
    </row>
    <row r="1884" spans="6:7">
      <c r="F1884" s="503"/>
      <c r="G1884" s="513" t="s">
        <v>3188</v>
      </c>
    </row>
    <row r="1885" spans="6:7">
      <c r="F1885" s="503">
        <v>806</v>
      </c>
      <c r="G1885" s="504" t="s">
        <v>3189</v>
      </c>
    </row>
    <row r="1886" spans="6:7">
      <c r="F1886" s="503"/>
      <c r="G1886" s="513" t="s">
        <v>3190</v>
      </c>
    </row>
    <row r="1887" spans="6:7">
      <c r="F1887" s="503"/>
      <c r="G1887" s="513" t="s">
        <v>3191</v>
      </c>
    </row>
    <row r="1888" spans="6:7">
      <c r="F1888" s="503"/>
      <c r="G1888" s="513" t="s">
        <v>3192</v>
      </c>
    </row>
    <row r="1889" spans="3:7">
      <c r="F1889" s="503"/>
      <c r="G1889" s="513" t="s">
        <v>3193</v>
      </c>
    </row>
    <row r="1890" spans="3:7">
      <c r="F1890" s="503"/>
      <c r="G1890" s="513" t="s">
        <v>3194</v>
      </c>
    </row>
    <row r="1891" spans="3:7">
      <c r="F1891" s="503"/>
      <c r="G1891" s="513" t="s">
        <v>3195</v>
      </c>
    </row>
    <row r="1892" spans="3:7">
      <c r="F1892" s="503">
        <v>809</v>
      </c>
      <c r="G1892" s="504" t="s">
        <v>3196</v>
      </c>
    </row>
    <row r="1893" spans="3:7">
      <c r="F1893" s="503"/>
      <c r="G1893" s="513" t="s">
        <v>3197</v>
      </c>
    </row>
    <row r="1894" spans="3:7">
      <c r="F1894" s="503"/>
      <c r="G1894" s="513" t="s">
        <v>3198</v>
      </c>
    </row>
    <row r="1895" spans="3:7">
      <c r="F1895" s="503"/>
      <c r="G1895" s="513" t="s">
        <v>3199</v>
      </c>
    </row>
    <row r="1896" spans="3:7">
      <c r="F1896" s="503"/>
      <c r="G1896" s="513" t="s">
        <v>3200</v>
      </c>
    </row>
    <row r="1897" spans="3:7">
      <c r="F1897" s="503"/>
      <c r="G1897" s="513" t="s">
        <v>3201</v>
      </c>
    </row>
    <row r="1898" spans="3:7">
      <c r="F1898" s="503"/>
      <c r="G1898" s="513" t="s">
        <v>3202</v>
      </c>
    </row>
    <row r="1899" spans="3:7">
      <c r="F1899" s="503"/>
      <c r="G1899" s="513" t="s">
        <v>3203</v>
      </c>
    </row>
    <row r="1900" spans="3:7">
      <c r="F1900" s="503"/>
      <c r="G1900" s="504"/>
    </row>
    <row r="1901" spans="3:7">
      <c r="F1901" s="503"/>
      <c r="G1901" s="504"/>
    </row>
    <row r="1902" spans="3:7" ht="17" thickBot="1">
      <c r="C1902" s="502" t="s">
        <v>3204</v>
      </c>
      <c r="F1902" s="503"/>
      <c r="G1902" s="504"/>
    </row>
    <row r="1903" spans="3:7">
      <c r="D1903" s="505"/>
      <c r="E1903" s="506"/>
      <c r="F1903" s="507"/>
      <c r="G1903" s="508"/>
    </row>
    <row r="1904" spans="3:7">
      <c r="D1904" s="509" t="s">
        <v>1389</v>
      </c>
      <c r="E1904" s="510">
        <v>81</v>
      </c>
      <c r="F1904" s="511"/>
      <c r="G1904" s="512" t="s">
        <v>3205</v>
      </c>
    </row>
    <row r="1905" spans="6:7">
      <c r="F1905" s="503">
        <v>810</v>
      </c>
      <c r="G1905" s="504" t="s">
        <v>3206</v>
      </c>
    </row>
    <row r="1906" spans="6:7">
      <c r="F1906" s="503"/>
      <c r="G1906" s="513" t="s">
        <v>3207</v>
      </c>
    </row>
    <row r="1907" spans="6:7">
      <c r="F1907" s="503">
        <v>811</v>
      </c>
      <c r="G1907" s="504" t="s">
        <v>3208</v>
      </c>
    </row>
    <row r="1908" spans="6:7">
      <c r="F1908" s="503"/>
      <c r="G1908" s="513" t="s">
        <v>3209</v>
      </c>
    </row>
    <row r="1909" spans="6:7">
      <c r="F1909" s="503">
        <v>812</v>
      </c>
      <c r="G1909" s="504" t="s">
        <v>3210</v>
      </c>
    </row>
    <row r="1910" spans="6:7">
      <c r="F1910" s="503"/>
      <c r="G1910" s="513" t="s">
        <v>3211</v>
      </c>
    </row>
    <row r="1911" spans="6:7">
      <c r="F1911" s="503">
        <v>813</v>
      </c>
      <c r="G1911" s="504" t="s">
        <v>3212</v>
      </c>
    </row>
    <row r="1912" spans="6:7">
      <c r="F1912" s="503"/>
      <c r="G1912" s="513" t="s">
        <v>3213</v>
      </c>
    </row>
    <row r="1913" spans="6:7">
      <c r="F1913" s="503">
        <v>814</v>
      </c>
      <c r="G1913" s="504" t="s">
        <v>3214</v>
      </c>
    </row>
    <row r="1914" spans="6:7">
      <c r="F1914" s="503"/>
      <c r="G1914" s="513" t="s">
        <v>3215</v>
      </c>
    </row>
    <row r="1915" spans="6:7">
      <c r="F1915" s="503"/>
      <c r="G1915" s="513" t="s">
        <v>3216</v>
      </c>
    </row>
    <row r="1916" spans="6:7">
      <c r="F1916" s="503">
        <v>815</v>
      </c>
      <c r="G1916" s="504" t="s">
        <v>3217</v>
      </c>
    </row>
    <row r="1917" spans="6:7">
      <c r="F1917" s="503"/>
      <c r="G1917" s="513" t="s">
        <v>3218</v>
      </c>
    </row>
    <row r="1918" spans="6:7">
      <c r="F1918" s="503">
        <v>816</v>
      </c>
      <c r="G1918" s="504" t="s">
        <v>3219</v>
      </c>
    </row>
    <row r="1919" spans="6:7">
      <c r="F1919" s="503"/>
      <c r="G1919" s="513" t="s">
        <v>3220</v>
      </c>
    </row>
    <row r="1920" spans="6:7">
      <c r="F1920" s="503"/>
      <c r="G1920" s="513" t="s">
        <v>3221</v>
      </c>
    </row>
    <row r="1921" spans="4:7">
      <c r="F1921" s="503"/>
      <c r="G1921" s="513" t="s">
        <v>3222</v>
      </c>
    </row>
    <row r="1922" spans="4:7">
      <c r="F1922" s="503">
        <v>817</v>
      </c>
      <c r="G1922" s="504" t="s">
        <v>3223</v>
      </c>
    </row>
    <row r="1923" spans="4:7">
      <c r="F1923" s="503"/>
      <c r="G1923" s="513" t="s">
        <v>3224</v>
      </c>
    </row>
    <row r="1924" spans="4:7">
      <c r="F1924" s="503"/>
      <c r="G1924" s="513" t="s">
        <v>3225</v>
      </c>
    </row>
    <row r="1925" spans="4:7">
      <c r="F1925" s="503">
        <v>818</v>
      </c>
      <c r="G1925" s="504" t="s">
        <v>3226</v>
      </c>
    </row>
    <row r="1926" spans="4:7">
      <c r="F1926" s="503"/>
      <c r="G1926" s="513" t="s">
        <v>3227</v>
      </c>
    </row>
    <row r="1927" spans="4:7">
      <c r="F1927" s="503">
        <v>819</v>
      </c>
      <c r="G1927" s="504" t="s">
        <v>3228</v>
      </c>
    </row>
    <row r="1928" spans="4:7">
      <c r="F1928" s="503"/>
      <c r="G1928" s="513" t="s">
        <v>3229</v>
      </c>
    </row>
    <row r="1929" spans="4:7">
      <c r="D1929" s="509" t="s">
        <v>1389</v>
      </c>
      <c r="E1929" s="510">
        <v>82</v>
      </c>
      <c r="F1929" s="511"/>
      <c r="G1929" s="512" t="s">
        <v>3230</v>
      </c>
    </row>
    <row r="1930" spans="4:7">
      <c r="F1930" s="503">
        <v>820</v>
      </c>
      <c r="G1930" s="504" t="s">
        <v>3231</v>
      </c>
    </row>
    <row r="1931" spans="4:7">
      <c r="F1931" s="503"/>
      <c r="G1931" s="513" t="s">
        <v>3232</v>
      </c>
    </row>
    <row r="1932" spans="4:7">
      <c r="F1932" s="503"/>
      <c r="G1932" s="513" t="s">
        <v>3233</v>
      </c>
    </row>
    <row r="1933" spans="4:7">
      <c r="F1933" s="503">
        <v>821</v>
      </c>
      <c r="G1933" s="504" t="s">
        <v>3234</v>
      </c>
    </row>
    <row r="1934" spans="4:7">
      <c r="F1934" s="503"/>
      <c r="G1934" s="513" t="s">
        <v>3235</v>
      </c>
    </row>
    <row r="1935" spans="4:7">
      <c r="F1935" s="503"/>
      <c r="G1935" s="513" t="s">
        <v>3236</v>
      </c>
    </row>
    <row r="1936" spans="4:7">
      <c r="F1936" s="503"/>
      <c r="G1936" s="513" t="s">
        <v>3237</v>
      </c>
    </row>
    <row r="1937" spans="6:7">
      <c r="F1937" s="503"/>
      <c r="G1937" s="513" t="s">
        <v>3238</v>
      </c>
    </row>
    <row r="1938" spans="6:7">
      <c r="F1938" s="503"/>
      <c r="G1938" s="513" t="s">
        <v>3239</v>
      </c>
    </row>
    <row r="1939" spans="6:7">
      <c r="F1939" s="503"/>
      <c r="G1939" s="513" t="s">
        <v>3240</v>
      </c>
    </row>
    <row r="1940" spans="6:7">
      <c r="F1940" s="503"/>
      <c r="G1940" s="513" t="s">
        <v>3241</v>
      </c>
    </row>
    <row r="1941" spans="6:7">
      <c r="F1941" s="503">
        <v>822</v>
      </c>
      <c r="G1941" s="504" t="s">
        <v>3242</v>
      </c>
    </row>
    <row r="1942" spans="6:7">
      <c r="F1942" s="503"/>
      <c r="G1942" s="513" t="s">
        <v>3243</v>
      </c>
    </row>
    <row r="1943" spans="6:7">
      <c r="F1943" s="503"/>
      <c r="G1943" s="513" t="s">
        <v>3244</v>
      </c>
    </row>
    <row r="1944" spans="6:7">
      <c r="F1944" s="503"/>
      <c r="G1944" s="513" t="s">
        <v>3245</v>
      </c>
    </row>
    <row r="1945" spans="6:7">
      <c r="F1945" s="503">
        <v>823</v>
      </c>
      <c r="G1945" s="504" t="s">
        <v>3246</v>
      </c>
    </row>
    <row r="1946" spans="6:7">
      <c r="F1946" s="503"/>
      <c r="G1946" s="513" t="s">
        <v>3247</v>
      </c>
    </row>
    <row r="1947" spans="6:7">
      <c r="F1947" s="503">
        <v>824</v>
      </c>
      <c r="G1947" s="504" t="s">
        <v>3248</v>
      </c>
    </row>
    <row r="1948" spans="6:7">
      <c r="F1948" s="503"/>
      <c r="G1948" s="513" t="s">
        <v>3249</v>
      </c>
    </row>
    <row r="1949" spans="6:7">
      <c r="F1949" s="503"/>
      <c r="G1949" s="513" t="s">
        <v>3250</v>
      </c>
    </row>
    <row r="1950" spans="6:7">
      <c r="F1950" s="503"/>
      <c r="G1950" s="513" t="s">
        <v>3251</v>
      </c>
    </row>
    <row r="1951" spans="6:7">
      <c r="F1951" s="503"/>
      <c r="G1951" s="513" t="s">
        <v>3252</v>
      </c>
    </row>
    <row r="1952" spans="6:7">
      <c r="F1952" s="503"/>
      <c r="G1952" s="513" t="s">
        <v>3253</v>
      </c>
    </row>
    <row r="1953" spans="3:7">
      <c r="F1953" s="503"/>
      <c r="G1953" s="513" t="s">
        <v>3254</v>
      </c>
    </row>
    <row r="1954" spans="3:7">
      <c r="F1954" s="503"/>
      <c r="G1954" s="513" t="s">
        <v>3255</v>
      </c>
    </row>
    <row r="1955" spans="3:7">
      <c r="F1955" s="503">
        <v>829</v>
      </c>
      <c r="G1955" s="504" t="s">
        <v>3256</v>
      </c>
    </row>
    <row r="1956" spans="3:7">
      <c r="F1956" s="503"/>
      <c r="G1956" s="513" t="s">
        <v>3257</v>
      </c>
    </row>
    <row r="1957" spans="3:7">
      <c r="F1957" s="503"/>
      <c r="G1957" s="504"/>
    </row>
    <row r="1958" spans="3:7">
      <c r="F1958" s="503"/>
      <c r="G1958" s="504"/>
    </row>
    <row r="1959" spans="3:7" ht="17" thickBot="1">
      <c r="C1959" s="502" t="s">
        <v>3258</v>
      </c>
      <c r="F1959" s="503"/>
      <c r="G1959" s="504"/>
    </row>
    <row r="1960" spans="3:7">
      <c r="D1960" s="505"/>
      <c r="E1960" s="506"/>
      <c r="F1960" s="507"/>
      <c r="G1960" s="508"/>
    </row>
    <row r="1961" spans="3:7">
      <c r="D1961" s="509" t="s">
        <v>1389</v>
      </c>
      <c r="E1961" s="510">
        <v>83</v>
      </c>
      <c r="F1961" s="511"/>
      <c r="G1961" s="512" t="s">
        <v>3259</v>
      </c>
    </row>
    <row r="1962" spans="3:7">
      <c r="F1962" s="503">
        <v>830</v>
      </c>
      <c r="G1962" s="504" t="s">
        <v>3260</v>
      </c>
    </row>
    <row r="1963" spans="3:7">
      <c r="F1963" s="503"/>
      <c r="G1963" s="513" t="s">
        <v>3261</v>
      </c>
    </row>
    <row r="1964" spans="3:7">
      <c r="F1964" s="503"/>
      <c r="G1964" s="513" t="s">
        <v>3262</v>
      </c>
    </row>
    <row r="1965" spans="3:7">
      <c r="F1965" s="503">
        <v>831</v>
      </c>
      <c r="G1965" s="504" t="s">
        <v>3263</v>
      </c>
    </row>
    <row r="1966" spans="3:7">
      <c r="F1966" s="503"/>
      <c r="G1966" s="513" t="s">
        <v>3264</v>
      </c>
    </row>
    <row r="1967" spans="3:7">
      <c r="F1967" s="503"/>
      <c r="G1967" s="513" t="s">
        <v>3265</v>
      </c>
    </row>
    <row r="1968" spans="3:7">
      <c r="F1968" s="503">
        <v>832</v>
      </c>
      <c r="G1968" s="504" t="s">
        <v>3266</v>
      </c>
    </row>
    <row r="1969" spans="4:7">
      <c r="F1969" s="503"/>
      <c r="G1969" s="513" t="s">
        <v>3267</v>
      </c>
    </row>
    <row r="1970" spans="4:7">
      <c r="F1970" s="503"/>
      <c r="G1970" s="513" t="s">
        <v>3268</v>
      </c>
    </row>
    <row r="1971" spans="4:7">
      <c r="F1971" s="503">
        <v>833</v>
      </c>
      <c r="G1971" s="504" t="s">
        <v>3269</v>
      </c>
    </row>
    <row r="1972" spans="4:7">
      <c r="F1972" s="503"/>
      <c r="G1972" s="513" t="s">
        <v>3270</v>
      </c>
    </row>
    <row r="1973" spans="4:7">
      <c r="F1973" s="503">
        <v>834</v>
      </c>
      <c r="G1973" s="504" t="s">
        <v>3271</v>
      </c>
    </row>
    <row r="1974" spans="4:7">
      <c r="F1974" s="503"/>
      <c r="G1974" s="513" t="s">
        <v>3272</v>
      </c>
    </row>
    <row r="1975" spans="4:7">
      <c r="F1975" s="503"/>
      <c r="G1975" s="513" t="s">
        <v>3273</v>
      </c>
    </row>
    <row r="1976" spans="4:7">
      <c r="F1976" s="503">
        <v>835</v>
      </c>
      <c r="G1976" s="504" t="s">
        <v>3274</v>
      </c>
    </row>
    <row r="1977" spans="4:7">
      <c r="F1977" s="503"/>
      <c r="G1977" s="513" t="s">
        <v>3275</v>
      </c>
    </row>
    <row r="1978" spans="4:7">
      <c r="F1978" s="503"/>
      <c r="G1978" s="513" t="s">
        <v>3276</v>
      </c>
    </row>
    <row r="1979" spans="4:7">
      <c r="F1979" s="503">
        <v>836</v>
      </c>
      <c r="G1979" s="504" t="s">
        <v>3277</v>
      </c>
    </row>
    <row r="1980" spans="4:7">
      <c r="F1980" s="503"/>
      <c r="G1980" s="513" t="s">
        <v>3278</v>
      </c>
    </row>
    <row r="1981" spans="4:7">
      <c r="F1981" s="503"/>
      <c r="G1981" s="513" t="s">
        <v>3279</v>
      </c>
    </row>
    <row r="1982" spans="4:7">
      <c r="D1982" s="509" t="s">
        <v>1389</v>
      </c>
      <c r="E1982" s="510">
        <v>84</v>
      </c>
      <c r="F1982" s="511"/>
      <c r="G1982" s="512" t="s">
        <v>3280</v>
      </c>
    </row>
    <row r="1983" spans="4:7">
      <c r="F1983" s="503">
        <v>840</v>
      </c>
      <c r="G1983" s="504" t="s">
        <v>3281</v>
      </c>
    </row>
    <row r="1984" spans="4:7">
      <c r="F1984" s="503"/>
      <c r="G1984" s="513" t="s">
        <v>3282</v>
      </c>
    </row>
    <row r="1985" spans="4:7">
      <c r="F1985" s="503"/>
      <c r="G1985" s="513" t="s">
        <v>3283</v>
      </c>
    </row>
    <row r="1986" spans="4:7">
      <c r="F1986" s="503">
        <v>841</v>
      </c>
      <c r="G1986" s="504" t="s">
        <v>3284</v>
      </c>
    </row>
    <row r="1987" spans="4:7">
      <c r="F1987" s="503"/>
      <c r="G1987" s="513" t="s">
        <v>3285</v>
      </c>
    </row>
    <row r="1988" spans="4:7">
      <c r="F1988" s="503">
        <v>842</v>
      </c>
      <c r="G1988" s="504" t="s">
        <v>3286</v>
      </c>
    </row>
    <row r="1989" spans="4:7">
      <c r="F1989" s="503"/>
      <c r="G1989" s="513" t="s">
        <v>3287</v>
      </c>
    </row>
    <row r="1990" spans="4:7">
      <c r="F1990" s="503"/>
      <c r="G1990" s="513" t="s">
        <v>3288</v>
      </c>
    </row>
    <row r="1991" spans="4:7">
      <c r="F1991" s="503"/>
      <c r="G1991" s="513" t="s">
        <v>3289</v>
      </c>
    </row>
    <row r="1992" spans="4:7">
      <c r="F1992" s="503"/>
      <c r="G1992" s="513" t="s">
        <v>3290</v>
      </c>
    </row>
    <row r="1993" spans="4:7">
      <c r="F1993" s="503">
        <v>849</v>
      </c>
      <c r="G1993" s="504" t="s">
        <v>3291</v>
      </c>
    </row>
    <row r="1994" spans="4:7">
      <c r="F1994" s="503"/>
      <c r="G1994" s="513" t="s">
        <v>3292</v>
      </c>
    </row>
    <row r="1995" spans="4:7">
      <c r="F1995" s="503"/>
      <c r="G1995" s="513" t="s">
        <v>3293</v>
      </c>
    </row>
    <row r="1996" spans="4:7">
      <c r="F1996" s="503"/>
      <c r="G1996" s="513" t="s">
        <v>3294</v>
      </c>
    </row>
    <row r="1997" spans="4:7">
      <c r="F1997" s="503"/>
      <c r="G1997" s="513" t="s">
        <v>3295</v>
      </c>
    </row>
    <row r="1998" spans="4:7">
      <c r="D1998" s="509" t="s">
        <v>1389</v>
      </c>
      <c r="E1998" s="510">
        <v>85</v>
      </c>
      <c r="F1998" s="511"/>
      <c r="G1998" s="512" t="s">
        <v>3296</v>
      </c>
    </row>
    <row r="1999" spans="4:7">
      <c r="F1999" s="503">
        <v>850</v>
      </c>
      <c r="G1999" s="504" t="s">
        <v>3297</v>
      </c>
    </row>
    <row r="2000" spans="4:7">
      <c r="F2000" s="503"/>
      <c r="G2000" s="513" t="s">
        <v>3298</v>
      </c>
    </row>
    <row r="2001" spans="6:7">
      <c r="F2001" s="503"/>
      <c r="G2001" s="513" t="s">
        <v>3299</v>
      </c>
    </row>
    <row r="2002" spans="6:7">
      <c r="F2002" s="503">
        <v>851</v>
      </c>
      <c r="G2002" s="504" t="s">
        <v>3300</v>
      </c>
    </row>
    <row r="2003" spans="6:7">
      <c r="F2003" s="503"/>
      <c r="G2003" s="513" t="s">
        <v>3301</v>
      </c>
    </row>
    <row r="2004" spans="6:7">
      <c r="F2004" s="503">
        <v>852</v>
      </c>
      <c r="G2004" s="504" t="s">
        <v>3302</v>
      </c>
    </row>
    <row r="2005" spans="6:7">
      <c r="F2005" s="503"/>
      <c r="G2005" s="513" t="s">
        <v>3303</v>
      </c>
    </row>
    <row r="2006" spans="6:7">
      <c r="F2006" s="503">
        <v>853</v>
      </c>
      <c r="G2006" s="504" t="s">
        <v>3304</v>
      </c>
    </row>
    <row r="2007" spans="6:7">
      <c r="F2007" s="503"/>
      <c r="G2007" s="513" t="s">
        <v>3305</v>
      </c>
    </row>
    <row r="2008" spans="6:7">
      <c r="F2008" s="503"/>
      <c r="G2008" s="513" t="s">
        <v>3306</v>
      </c>
    </row>
    <row r="2009" spans="6:7">
      <c r="F2009" s="503">
        <v>854</v>
      </c>
      <c r="G2009" s="504" t="s">
        <v>3307</v>
      </c>
    </row>
    <row r="2010" spans="6:7">
      <c r="F2010" s="503"/>
      <c r="G2010" s="513" t="s">
        <v>3308</v>
      </c>
    </row>
    <row r="2011" spans="6:7">
      <c r="F2011" s="503"/>
      <c r="G2011" s="513" t="s">
        <v>3309</v>
      </c>
    </row>
    <row r="2012" spans="6:7">
      <c r="F2012" s="503"/>
      <c r="G2012" s="513" t="s">
        <v>3310</v>
      </c>
    </row>
    <row r="2013" spans="6:7">
      <c r="F2013" s="503"/>
      <c r="G2013" s="513" t="s">
        <v>3311</v>
      </c>
    </row>
    <row r="2014" spans="6:7">
      <c r="F2014" s="503"/>
      <c r="G2014" s="513" t="s">
        <v>3312</v>
      </c>
    </row>
    <row r="2015" spans="6:7">
      <c r="F2015" s="503"/>
      <c r="G2015" s="513" t="s">
        <v>3313</v>
      </c>
    </row>
    <row r="2016" spans="6:7">
      <c r="F2016" s="503"/>
      <c r="G2016" s="513" t="s">
        <v>3314</v>
      </c>
    </row>
    <row r="2017" spans="3:7">
      <c r="F2017" s="503">
        <v>855</v>
      </c>
      <c r="G2017" s="504" t="s">
        <v>3315</v>
      </c>
    </row>
    <row r="2018" spans="3:7">
      <c r="F2018" s="503"/>
      <c r="G2018" s="513" t="s">
        <v>3316</v>
      </c>
    </row>
    <row r="2019" spans="3:7">
      <c r="F2019" s="503"/>
      <c r="G2019" s="513" t="s">
        <v>3317</v>
      </c>
    </row>
    <row r="2020" spans="3:7">
      <c r="F2020" s="503">
        <v>859</v>
      </c>
      <c r="G2020" s="504" t="s">
        <v>3318</v>
      </c>
    </row>
    <row r="2021" spans="3:7">
      <c r="F2021" s="503"/>
      <c r="G2021" s="513" t="s">
        <v>3319</v>
      </c>
    </row>
    <row r="2022" spans="3:7">
      <c r="F2022" s="503"/>
      <c r="G2022" s="513" t="s">
        <v>3320</v>
      </c>
    </row>
    <row r="2023" spans="3:7">
      <c r="F2023" s="503"/>
      <c r="G2023" s="504"/>
    </row>
    <row r="2024" spans="3:7">
      <c r="F2024" s="503"/>
      <c r="G2024" s="504"/>
    </row>
    <row r="2025" spans="3:7" ht="17" thickBot="1">
      <c r="C2025" s="502" t="s">
        <v>3321</v>
      </c>
      <c r="F2025" s="503"/>
      <c r="G2025" s="504"/>
    </row>
    <row r="2026" spans="3:7">
      <c r="D2026" s="505"/>
      <c r="E2026" s="506"/>
      <c r="F2026" s="507"/>
      <c r="G2026" s="508"/>
    </row>
    <row r="2027" spans="3:7">
      <c r="D2027" s="509" t="s">
        <v>1389</v>
      </c>
      <c r="E2027" s="510">
        <v>86</v>
      </c>
      <c r="F2027" s="511"/>
      <c r="G2027" s="512" t="s">
        <v>3322</v>
      </c>
    </row>
    <row r="2028" spans="3:7">
      <c r="F2028" s="503">
        <v>860</v>
      </c>
      <c r="G2028" s="504" t="s">
        <v>3323</v>
      </c>
    </row>
    <row r="2029" spans="3:7">
      <c r="F2029" s="503"/>
      <c r="G2029" s="513" t="s">
        <v>3324</v>
      </c>
    </row>
    <row r="2030" spans="3:7">
      <c r="F2030" s="503">
        <v>861</v>
      </c>
      <c r="G2030" s="504" t="s">
        <v>3322</v>
      </c>
    </row>
    <row r="2031" spans="3:7">
      <c r="F2031" s="503"/>
      <c r="G2031" s="513" t="s">
        <v>3325</v>
      </c>
    </row>
    <row r="2032" spans="3:7">
      <c r="F2032" s="503">
        <v>862</v>
      </c>
      <c r="G2032" s="504" t="s">
        <v>3326</v>
      </c>
    </row>
    <row r="2033" spans="3:7">
      <c r="F2033" s="503"/>
      <c r="G2033" s="513" t="s">
        <v>3327</v>
      </c>
    </row>
    <row r="2034" spans="3:7">
      <c r="F2034" s="503"/>
      <c r="G2034" s="513" t="s">
        <v>3328</v>
      </c>
    </row>
    <row r="2035" spans="3:7">
      <c r="D2035" s="509" t="s">
        <v>1389</v>
      </c>
      <c r="E2035" s="510">
        <v>87</v>
      </c>
      <c r="F2035" s="511"/>
      <c r="G2035" s="512" t="s">
        <v>3329</v>
      </c>
    </row>
    <row r="2036" spans="3:7">
      <c r="F2036" s="503">
        <v>870</v>
      </c>
      <c r="G2036" s="504" t="s">
        <v>3330</v>
      </c>
    </row>
    <row r="2037" spans="3:7">
      <c r="F2037" s="503"/>
      <c r="G2037" s="513" t="s">
        <v>3331</v>
      </c>
    </row>
    <row r="2038" spans="3:7">
      <c r="F2038" s="503">
        <v>871</v>
      </c>
      <c r="G2038" s="504" t="s">
        <v>3332</v>
      </c>
    </row>
    <row r="2039" spans="3:7">
      <c r="F2039" s="503"/>
      <c r="G2039" s="513" t="s">
        <v>3333</v>
      </c>
    </row>
    <row r="2040" spans="3:7">
      <c r="F2040" s="503"/>
      <c r="G2040" s="513" t="s">
        <v>3334</v>
      </c>
    </row>
    <row r="2041" spans="3:7">
      <c r="F2041" s="503"/>
      <c r="G2041" s="513" t="s">
        <v>3335</v>
      </c>
    </row>
    <row r="2042" spans="3:7">
      <c r="F2042" s="503"/>
      <c r="G2042" s="513" t="s">
        <v>3336</v>
      </c>
    </row>
    <row r="2043" spans="3:7">
      <c r="F2043" s="503">
        <v>872</v>
      </c>
      <c r="G2043" s="504" t="s">
        <v>3337</v>
      </c>
    </row>
    <row r="2044" spans="3:7">
      <c r="F2044" s="503"/>
      <c r="G2044" s="513" t="s">
        <v>3338</v>
      </c>
    </row>
    <row r="2045" spans="3:7">
      <c r="F2045" s="503"/>
      <c r="G2045" s="504"/>
    </row>
    <row r="2046" spans="3:7">
      <c r="F2046" s="503"/>
      <c r="G2046" s="504"/>
    </row>
    <row r="2047" spans="3:7" ht="17" thickBot="1">
      <c r="C2047" s="502" t="s">
        <v>3339</v>
      </c>
      <c r="F2047" s="503"/>
      <c r="G2047" s="504"/>
    </row>
    <row r="2048" spans="3:7">
      <c r="D2048" s="505"/>
      <c r="E2048" s="506"/>
      <c r="F2048" s="507"/>
      <c r="G2048" s="508"/>
    </row>
    <row r="2049" spans="4:7">
      <c r="D2049" s="509" t="s">
        <v>1389</v>
      </c>
      <c r="E2049" s="510">
        <v>88</v>
      </c>
      <c r="F2049" s="511"/>
      <c r="G2049" s="512" t="s">
        <v>3340</v>
      </c>
    </row>
    <row r="2050" spans="4:7">
      <c r="F2050" s="503">
        <v>880</v>
      </c>
      <c r="G2050" s="504" t="s">
        <v>3341</v>
      </c>
    </row>
    <row r="2051" spans="4:7">
      <c r="F2051" s="503"/>
      <c r="G2051" s="513" t="s">
        <v>3342</v>
      </c>
    </row>
    <row r="2052" spans="4:7">
      <c r="F2052" s="503"/>
      <c r="G2052" s="513" t="s">
        <v>3343</v>
      </c>
    </row>
    <row r="2053" spans="4:7">
      <c r="F2053" s="503">
        <v>881</v>
      </c>
      <c r="G2053" s="504" t="s">
        <v>3344</v>
      </c>
    </row>
    <row r="2054" spans="4:7">
      <c r="F2054" s="503"/>
      <c r="G2054" s="513" t="s">
        <v>3345</v>
      </c>
    </row>
    <row r="2055" spans="4:7">
      <c r="F2055" s="503"/>
      <c r="G2055" s="513" t="s">
        <v>3346</v>
      </c>
    </row>
    <row r="2056" spans="4:7">
      <c r="F2056" s="503"/>
      <c r="G2056" s="513" t="s">
        <v>3347</v>
      </c>
    </row>
    <row r="2057" spans="4:7">
      <c r="F2057" s="503"/>
      <c r="G2057" s="513" t="s">
        <v>3348</v>
      </c>
    </row>
    <row r="2058" spans="4:7">
      <c r="F2058" s="503"/>
      <c r="G2058" s="513" t="s">
        <v>3349</v>
      </c>
    </row>
    <row r="2059" spans="4:7">
      <c r="F2059" s="503"/>
      <c r="G2059" s="513" t="s">
        <v>3350</v>
      </c>
    </row>
    <row r="2060" spans="4:7">
      <c r="F2060" s="503"/>
      <c r="G2060" s="513" t="s">
        <v>3351</v>
      </c>
    </row>
    <row r="2061" spans="4:7">
      <c r="F2061" s="503">
        <v>882</v>
      </c>
      <c r="G2061" s="504" t="s">
        <v>3352</v>
      </c>
    </row>
    <row r="2062" spans="4:7">
      <c r="F2062" s="503"/>
      <c r="G2062" s="513" t="s">
        <v>3353</v>
      </c>
    </row>
    <row r="2063" spans="4:7">
      <c r="F2063" s="503"/>
      <c r="G2063" s="513" t="s">
        <v>3354</v>
      </c>
    </row>
    <row r="2064" spans="4:7">
      <c r="F2064" s="503"/>
      <c r="G2064" s="513" t="s">
        <v>3355</v>
      </c>
    </row>
    <row r="2065" spans="4:7">
      <c r="F2065" s="503"/>
      <c r="G2065" s="513" t="s">
        <v>3356</v>
      </c>
    </row>
    <row r="2066" spans="4:7">
      <c r="F2066" s="503">
        <v>889</v>
      </c>
      <c r="G2066" s="504" t="s">
        <v>3357</v>
      </c>
    </row>
    <row r="2067" spans="4:7">
      <c r="F2067" s="503"/>
      <c r="G2067" s="513" t="s">
        <v>3358</v>
      </c>
    </row>
    <row r="2068" spans="4:7">
      <c r="F2068" s="503"/>
      <c r="G2068" s="513" t="s">
        <v>3359</v>
      </c>
    </row>
    <row r="2069" spans="4:7">
      <c r="D2069" s="509" t="s">
        <v>1389</v>
      </c>
      <c r="E2069" s="510">
        <v>89</v>
      </c>
      <c r="F2069" s="511"/>
      <c r="G2069" s="512" t="s">
        <v>3360</v>
      </c>
    </row>
    <row r="2070" spans="4:7">
      <c r="F2070" s="503">
        <v>890</v>
      </c>
      <c r="G2070" s="504" t="s">
        <v>3361</v>
      </c>
    </row>
    <row r="2071" spans="4:7">
      <c r="F2071" s="503"/>
      <c r="G2071" s="513" t="s">
        <v>3362</v>
      </c>
    </row>
    <row r="2072" spans="4:7">
      <c r="F2072" s="503">
        <v>891</v>
      </c>
      <c r="G2072" s="504" t="s">
        <v>3360</v>
      </c>
    </row>
    <row r="2073" spans="4:7">
      <c r="F2073" s="503"/>
      <c r="G2073" s="513" t="s">
        <v>3363</v>
      </c>
    </row>
    <row r="2074" spans="4:7">
      <c r="F2074" s="503"/>
      <c r="G2074" s="513" t="s">
        <v>3364</v>
      </c>
    </row>
    <row r="2075" spans="4:7">
      <c r="D2075" s="509" t="s">
        <v>1389</v>
      </c>
      <c r="E2075" s="510">
        <v>90</v>
      </c>
      <c r="F2075" s="511"/>
      <c r="G2075" s="512" t="s">
        <v>3365</v>
      </c>
    </row>
    <row r="2076" spans="4:7">
      <c r="F2076" s="503">
        <v>900</v>
      </c>
      <c r="G2076" s="504" t="s">
        <v>3366</v>
      </c>
    </row>
    <row r="2077" spans="4:7">
      <c r="F2077" s="503"/>
      <c r="G2077" s="513" t="s">
        <v>3367</v>
      </c>
    </row>
    <row r="2078" spans="4:7">
      <c r="F2078" s="503"/>
      <c r="G2078" s="513" t="s">
        <v>3368</v>
      </c>
    </row>
    <row r="2079" spans="4:7">
      <c r="F2079" s="503">
        <v>901</v>
      </c>
      <c r="G2079" s="504" t="s">
        <v>3369</v>
      </c>
    </row>
    <row r="2080" spans="4:7">
      <c r="F2080" s="503"/>
      <c r="G2080" s="513" t="s">
        <v>3370</v>
      </c>
    </row>
    <row r="2081" spans="4:7">
      <c r="F2081" s="503"/>
      <c r="G2081" s="513" t="s">
        <v>3371</v>
      </c>
    </row>
    <row r="2082" spans="4:7">
      <c r="F2082" s="503">
        <v>902</v>
      </c>
      <c r="G2082" s="504" t="s">
        <v>3372</v>
      </c>
    </row>
    <row r="2083" spans="4:7">
      <c r="F2083" s="503"/>
      <c r="G2083" s="513" t="s">
        <v>3373</v>
      </c>
    </row>
    <row r="2084" spans="4:7">
      <c r="F2084" s="503">
        <v>903</v>
      </c>
      <c r="G2084" s="504" t="s">
        <v>3374</v>
      </c>
    </row>
    <row r="2085" spans="4:7">
      <c r="F2085" s="503"/>
      <c r="G2085" s="513" t="s">
        <v>3375</v>
      </c>
    </row>
    <row r="2086" spans="4:7">
      <c r="F2086" s="503">
        <v>909</v>
      </c>
      <c r="G2086" s="504" t="s">
        <v>3376</v>
      </c>
    </row>
    <row r="2087" spans="4:7">
      <c r="F2087" s="503"/>
      <c r="G2087" s="513" t="s">
        <v>3377</v>
      </c>
    </row>
    <row r="2088" spans="4:7">
      <c r="F2088" s="503"/>
      <c r="G2088" s="513" t="s">
        <v>3378</v>
      </c>
    </row>
    <row r="2089" spans="4:7">
      <c r="F2089" s="503"/>
      <c r="G2089" s="513" t="s">
        <v>3379</v>
      </c>
    </row>
    <row r="2090" spans="4:7">
      <c r="F2090" s="503"/>
      <c r="G2090" s="513" t="s">
        <v>3380</v>
      </c>
    </row>
    <row r="2091" spans="4:7">
      <c r="F2091" s="503"/>
      <c r="G2091" s="513" t="s">
        <v>3381</v>
      </c>
    </row>
    <row r="2092" spans="4:7">
      <c r="D2092" s="509" t="s">
        <v>1389</v>
      </c>
      <c r="E2092" s="510">
        <v>91</v>
      </c>
      <c r="F2092" s="511"/>
      <c r="G2092" s="512" t="s">
        <v>3382</v>
      </c>
    </row>
    <row r="2093" spans="4:7">
      <c r="F2093" s="503">
        <v>910</v>
      </c>
      <c r="G2093" s="504" t="s">
        <v>3383</v>
      </c>
    </row>
    <row r="2094" spans="4:7">
      <c r="F2094" s="503"/>
      <c r="G2094" s="513" t="s">
        <v>3384</v>
      </c>
    </row>
    <row r="2095" spans="4:7">
      <c r="F2095" s="503"/>
      <c r="G2095" s="513" t="s">
        <v>3385</v>
      </c>
    </row>
    <row r="2096" spans="4:7">
      <c r="F2096" s="503">
        <v>911</v>
      </c>
      <c r="G2096" s="504" t="s">
        <v>3386</v>
      </c>
    </row>
    <row r="2097" spans="4:7">
      <c r="F2097" s="503"/>
      <c r="G2097" s="513" t="s">
        <v>3387</v>
      </c>
    </row>
    <row r="2098" spans="4:7">
      <c r="F2098" s="503">
        <v>912</v>
      </c>
      <c r="G2098" s="504" t="s">
        <v>3388</v>
      </c>
    </row>
    <row r="2099" spans="4:7">
      <c r="F2099" s="503"/>
      <c r="G2099" s="513" t="s">
        <v>3389</v>
      </c>
    </row>
    <row r="2100" spans="4:7">
      <c r="D2100" s="509" t="s">
        <v>1389</v>
      </c>
      <c r="E2100" s="510">
        <v>92</v>
      </c>
      <c r="F2100" s="511"/>
      <c r="G2100" s="512" t="s">
        <v>3390</v>
      </c>
    </row>
    <row r="2101" spans="4:7">
      <c r="F2101" s="503">
        <v>920</v>
      </c>
      <c r="G2101" s="504" t="s">
        <v>3391</v>
      </c>
    </row>
    <row r="2102" spans="4:7">
      <c r="F2102" s="503"/>
      <c r="G2102" s="513" t="s">
        <v>3392</v>
      </c>
    </row>
    <row r="2103" spans="4:7">
      <c r="F2103" s="503"/>
      <c r="G2103" s="513" t="s">
        <v>3393</v>
      </c>
    </row>
    <row r="2104" spans="4:7">
      <c r="F2104" s="503">
        <v>921</v>
      </c>
      <c r="G2104" s="504" t="s">
        <v>3394</v>
      </c>
    </row>
    <row r="2105" spans="4:7">
      <c r="F2105" s="503"/>
      <c r="G2105" s="513" t="s">
        <v>3395</v>
      </c>
    </row>
    <row r="2106" spans="4:7">
      <c r="F2106" s="503"/>
      <c r="G2106" s="513" t="s">
        <v>3396</v>
      </c>
    </row>
    <row r="2107" spans="4:7">
      <c r="F2107" s="503">
        <v>922</v>
      </c>
      <c r="G2107" s="504" t="s">
        <v>3397</v>
      </c>
    </row>
    <row r="2108" spans="4:7">
      <c r="F2108" s="503"/>
      <c r="G2108" s="513" t="s">
        <v>3398</v>
      </c>
    </row>
    <row r="2109" spans="4:7">
      <c r="F2109" s="503"/>
      <c r="G2109" s="513" t="s">
        <v>3399</v>
      </c>
    </row>
    <row r="2110" spans="4:7">
      <c r="F2110" s="503">
        <v>923</v>
      </c>
      <c r="G2110" s="504" t="s">
        <v>3400</v>
      </c>
    </row>
    <row r="2111" spans="4:7">
      <c r="F2111" s="503"/>
      <c r="G2111" s="513" t="s">
        <v>3401</v>
      </c>
    </row>
    <row r="2112" spans="4:7">
      <c r="F2112" s="503">
        <v>929</v>
      </c>
      <c r="G2112" s="504" t="s">
        <v>3402</v>
      </c>
    </row>
    <row r="2113" spans="4:7">
      <c r="F2113" s="503"/>
      <c r="G2113" s="513" t="s">
        <v>3403</v>
      </c>
    </row>
    <row r="2114" spans="4:7">
      <c r="F2114" s="503"/>
      <c r="G2114" s="513" t="s">
        <v>3404</v>
      </c>
    </row>
    <row r="2115" spans="4:7">
      <c r="F2115" s="503"/>
      <c r="G2115" s="513" t="s">
        <v>3405</v>
      </c>
    </row>
    <row r="2116" spans="4:7">
      <c r="F2116" s="503"/>
      <c r="G2116" s="513" t="s">
        <v>3406</v>
      </c>
    </row>
    <row r="2117" spans="4:7">
      <c r="F2117" s="503"/>
      <c r="G2117" s="513" t="s">
        <v>3407</v>
      </c>
    </row>
    <row r="2118" spans="4:7">
      <c r="D2118" s="509" t="s">
        <v>1389</v>
      </c>
      <c r="E2118" s="510">
        <v>93</v>
      </c>
      <c r="F2118" s="511"/>
      <c r="G2118" s="512" t="s">
        <v>3408</v>
      </c>
    </row>
    <row r="2119" spans="4:7">
      <c r="F2119" s="503">
        <v>931</v>
      </c>
      <c r="G2119" s="504" t="s">
        <v>3409</v>
      </c>
    </row>
    <row r="2120" spans="4:7">
      <c r="F2120" s="503"/>
      <c r="G2120" s="513" t="s">
        <v>3410</v>
      </c>
    </row>
    <row r="2121" spans="4:7">
      <c r="F2121" s="503"/>
      <c r="G2121" s="513" t="s">
        <v>3411</v>
      </c>
    </row>
    <row r="2122" spans="4:7">
      <c r="F2122" s="503">
        <v>932</v>
      </c>
      <c r="G2122" s="504" t="s">
        <v>3412</v>
      </c>
    </row>
    <row r="2123" spans="4:7">
      <c r="F2123" s="503"/>
      <c r="G2123" s="513" t="s">
        <v>3413</v>
      </c>
    </row>
    <row r="2124" spans="4:7">
      <c r="F2124" s="503">
        <v>933</v>
      </c>
      <c r="G2124" s="504" t="s">
        <v>3414</v>
      </c>
    </row>
    <row r="2125" spans="4:7">
      <c r="F2125" s="503"/>
      <c r="G2125" s="513" t="s">
        <v>3415</v>
      </c>
    </row>
    <row r="2126" spans="4:7">
      <c r="F2126" s="503"/>
      <c r="G2126" s="513" t="s">
        <v>3416</v>
      </c>
    </row>
    <row r="2127" spans="4:7">
      <c r="F2127" s="503">
        <v>934</v>
      </c>
      <c r="G2127" s="504" t="s">
        <v>3417</v>
      </c>
    </row>
    <row r="2128" spans="4:7">
      <c r="F2128" s="503"/>
      <c r="G2128" s="513" t="s">
        <v>3418</v>
      </c>
    </row>
    <row r="2129" spans="4:7">
      <c r="F2129" s="503">
        <v>939</v>
      </c>
      <c r="G2129" s="504" t="s">
        <v>3419</v>
      </c>
    </row>
    <row r="2130" spans="4:7">
      <c r="F2130" s="503"/>
      <c r="G2130" s="513" t="s">
        <v>3420</v>
      </c>
    </row>
    <row r="2131" spans="4:7">
      <c r="D2131" s="509" t="s">
        <v>1389</v>
      </c>
      <c r="E2131" s="510">
        <v>94</v>
      </c>
      <c r="F2131" s="511"/>
      <c r="G2131" s="512" t="s">
        <v>3421</v>
      </c>
    </row>
    <row r="2132" spans="4:7">
      <c r="F2132" s="503">
        <v>941</v>
      </c>
      <c r="G2132" s="504" t="s">
        <v>3422</v>
      </c>
    </row>
    <row r="2133" spans="4:7">
      <c r="F2133" s="503"/>
      <c r="G2133" s="513" t="s">
        <v>3423</v>
      </c>
    </row>
    <row r="2134" spans="4:7">
      <c r="F2134" s="503"/>
      <c r="G2134" s="513" t="s">
        <v>3424</v>
      </c>
    </row>
    <row r="2135" spans="4:7">
      <c r="F2135" s="503">
        <v>942</v>
      </c>
      <c r="G2135" s="504" t="s">
        <v>3425</v>
      </c>
    </row>
    <row r="2136" spans="4:7">
      <c r="F2136" s="503"/>
      <c r="G2136" s="513" t="s">
        <v>3426</v>
      </c>
    </row>
    <row r="2137" spans="4:7">
      <c r="F2137" s="503"/>
      <c r="G2137" s="513" t="s">
        <v>3427</v>
      </c>
    </row>
    <row r="2138" spans="4:7">
      <c r="F2138" s="503">
        <v>943</v>
      </c>
      <c r="G2138" s="504" t="s">
        <v>3428</v>
      </c>
    </row>
    <row r="2139" spans="4:7">
      <c r="F2139" s="503"/>
      <c r="G2139" s="513" t="s">
        <v>3429</v>
      </c>
    </row>
    <row r="2140" spans="4:7">
      <c r="F2140" s="503"/>
      <c r="G2140" s="513" t="s">
        <v>3430</v>
      </c>
    </row>
    <row r="2141" spans="4:7">
      <c r="F2141" s="503">
        <v>949</v>
      </c>
      <c r="G2141" s="504" t="s">
        <v>3431</v>
      </c>
    </row>
    <row r="2142" spans="4:7">
      <c r="F2142" s="503"/>
      <c r="G2142" s="513" t="s">
        <v>3432</v>
      </c>
    </row>
    <row r="2143" spans="4:7">
      <c r="F2143" s="503"/>
      <c r="G2143" s="513" t="s">
        <v>3433</v>
      </c>
    </row>
    <row r="2144" spans="4:7">
      <c r="D2144" s="509" t="s">
        <v>1389</v>
      </c>
      <c r="E2144" s="510">
        <v>95</v>
      </c>
      <c r="F2144" s="511"/>
      <c r="G2144" s="512" t="s">
        <v>3434</v>
      </c>
    </row>
    <row r="2145" spans="3:7">
      <c r="F2145" s="503">
        <v>950</v>
      </c>
      <c r="G2145" s="504" t="s">
        <v>3435</v>
      </c>
    </row>
    <row r="2146" spans="3:7">
      <c r="F2146" s="503"/>
      <c r="G2146" s="513" t="s">
        <v>3436</v>
      </c>
    </row>
    <row r="2147" spans="3:7">
      <c r="F2147" s="503">
        <v>951</v>
      </c>
      <c r="G2147" s="504" t="s">
        <v>3437</v>
      </c>
    </row>
    <row r="2148" spans="3:7">
      <c r="F2148" s="503"/>
      <c r="G2148" s="513" t="s">
        <v>3438</v>
      </c>
    </row>
    <row r="2149" spans="3:7">
      <c r="F2149" s="503">
        <v>952</v>
      </c>
      <c r="G2149" s="504" t="s">
        <v>3439</v>
      </c>
    </row>
    <row r="2150" spans="3:7">
      <c r="F2150" s="503"/>
      <c r="G2150" s="513" t="s">
        <v>3440</v>
      </c>
    </row>
    <row r="2151" spans="3:7">
      <c r="F2151" s="503">
        <v>959</v>
      </c>
      <c r="G2151" s="504" t="s">
        <v>3441</v>
      </c>
    </row>
    <row r="2152" spans="3:7">
      <c r="F2152" s="503"/>
      <c r="G2152" s="513" t="s">
        <v>3442</v>
      </c>
    </row>
    <row r="2153" spans="3:7">
      <c r="D2153" s="509" t="s">
        <v>1389</v>
      </c>
      <c r="E2153" s="510">
        <v>96</v>
      </c>
      <c r="F2153" s="511"/>
      <c r="G2153" s="512" t="s">
        <v>3443</v>
      </c>
    </row>
    <row r="2154" spans="3:7">
      <c r="F2154" s="503">
        <v>961</v>
      </c>
      <c r="G2154" s="504" t="s">
        <v>3444</v>
      </c>
    </row>
    <row r="2155" spans="3:7">
      <c r="F2155" s="503"/>
      <c r="G2155" s="513" t="s">
        <v>3445</v>
      </c>
    </row>
    <row r="2156" spans="3:7">
      <c r="F2156" s="503">
        <v>969</v>
      </c>
      <c r="G2156" s="504" t="s">
        <v>3446</v>
      </c>
    </row>
    <row r="2157" spans="3:7">
      <c r="F2157" s="503"/>
      <c r="G2157" s="513" t="s">
        <v>3447</v>
      </c>
    </row>
    <row r="2158" spans="3:7">
      <c r="F2158" s="503"/>
      <c r="G2158" s="504"/>
    </row>
    <row r="2159" spans="3:7">
      <c r="F2159" s="503"/>
      <c r="G2159" s="504"/>
    </row>
    <row r="2160" spans="3:7" ht="17" thickBot="1">
      <c r="C2160" s="502" t="s">
        <v>3448</v>
      </c>
      <c r="F2160" s="503"/>
      <c r="G2160" s="504"/>
    </row>
    <row r="2161" spans="3:7">
      <c r="D2161" s="505"/>
      <c r="E2161" s="506"/>
      <c r="F2161" s="507"/>
      <c r="G2161" s="508"/>
    </row>
    <row r="2162" spans="3:7">
      <c r="D2162" s="509" t="s">
        <v>1389</v>
      </c>
      <c r="E2162" s="510">
        <v>97</v>
      </c>
      <c r="F2162" s="511"/>
      <c r="G2162" s="512" t="s">
        <v>3449</v>
      </c>
    </row>
    <row r="2163" spans="3:7">
      <c r="F2163" s="503">
        <v>971</v>
      </c>
      <c r="G2163" s="504" t="s">
        <v>3450</v>
      </c>
    </row>
    <row r="2164" spans="3:7">
      <c r="F2164" s="503"/>
      <c r="G2164" s="513" t="s">
        <v>3451</v>
      </c>
    </row>
    <row r="2165" spans="3:7">
      <c r="F2165" s="503">
        <v>972</v>
      </c>
      <c r="G2165" s="504" t="s">
        <v>3452</v>
      </c>
    </row>
    <row r="2166" spans="3:7">
      <c r="F2166" s="503"/>
      <c r="G2166" s="513" t="s">
        <v>3453</v>
      </c>
    </row>
    <row r="2167" spans="3:7">
      <c r="F2167" s="503">
        <v>973</v>
      </c>
      <c r="G2167" s="504" t="s">
        <v>3454</v>
      </c>
    </row>
    <row r="2168" spans="3:7">
      <c r="F2168" s="503"/>
      <c r="G2168" s="513" t="s">
        <v>3455</v>
      </c>
    </row>
    <row r="2169" spans="3:7">
      <c r="D2169" s="509" t="s">
        <v>1389</v>
      </c>
      <c r="E2169" s="510">
        <v>98</v>
      </c>
      <c r="F2169" s="511"/>
      <c r="G2169" s="512" t="s">
        <v>3456</v>
      </c>
    </row>
    <row r="2170" spans="3:7">
      <c r="F2170" s="503">
        <v>981</v>
      </c>
      <c r="G2170" s="504" t="s">
        <v>3457</v>
      </c>
    </row>
    <row r="2171" spans="3:7">
      <c r="F2171" s="503"/>
      <c r="G2171" s="513" t="s">
        <v>3458</v>
      </c>
    </row>
    <row r="2172" spans="3:7">
      <c r="F2172" s="503">
        <v>982</v>
      </c>
      <c r="G2172" s="504" t="s">
        <v>3459</v>
      </c>
    </row>
    <row r="2173" spans="3:7">
      <c r="F2173" s="503"/>
      <c r="G2173" s="513" t="s">
        <v>3460</v>
      </c>
    </row>
    <row r="2174" spans="3:7">
      <c r="F2174" s="503"/>
      <c r="G2174" s="504"/>
    </row>
    <row r="2175" spans="3:7">
      <c r="F2175" s="503"/>
      <c r="G2175" s="504"/>
    </row>
    <row r="2176" spans="3:7" ht="17" thickBot="1">
      <c r="C2176" s="502" t="s">
        <v>3461</v>
      </c>
      <c r="F2176" s="503"/>
      <c r="G2176" s="504"/>
    </row>
    <row r="2177" spans="4:7">
      <c r="D2177" s="505"/>
      <c r="E2177" s="506"/>
      <c r="F2177" s="507"/>
      <c r="G2177" s="508"/>
    </row>
    <row r="2178" spans="4:7">
      <c r="D2178" s="509" t="s">
        <v>1389</v>
      </c>
      <c r="E2178" s="510">
        <v>99</v>
      </c>
      <c r="F2178" s="511"/>
      <c r="G2178" s="512" t="s">
        <v>3462</v>
      </c>
    </row>
    <row r="2179" spans="4:7">
      <c r="F2179" s="503">
        <v>999</v>
      </c>
      <c r="G2179" s="504" t="s">
        <v>3462</v>
      </c>
    </row>
    <row r="2180" spans="4:7">
      <c r="F2180" s="503"/>
      <c r="G2180" s="513" t="s">
        <v>3463</v>
      </c>
    </row>
    <row r="2181" spans="4:7"/>
    <row r="2182" spans="4:7"/>
    <row r="2183" spans="4:7"/>
  </sheetData>
  <phoneticPr fontId="6"/>
  <pageMargins left="0.70866141732283472" right="0.70866141732283472" top="0.74803149606299213" bottom="0.74803149606299213" header="0.31496062992125984" footer="0.31496062992125984"/>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pageSetUpPr fitToPage="1"/>
  </sheetPr>
  <dimension ref="A1:I1185"/>
  <sheetViews>
    <sheetView showGridLines="0" view="pageBreakPreview" topLeftCell="A34" zoomScaleNormal="85" zoomScaleSheetLayoutView="100" workbookViewId="0">
      <selection activeCell="A43" sqref="A43:A46"/>
    </sheetView>
  </sheetViews>
  <sheetFormatPr defaultColWidth="10" defaultRowHeight="14"/>
  <cols>
    <col min="1" max="1" width="10.08984375" style="81" customWidth="1"/>
    <col min="2" max="2" width="22" style="383" customWidth="1"/>
    <col min="3" max="3" width="20.6328125" style="241" customWidth="1"/>
    <col min="4" max="4" width="16.453125" style="396" customWidth="1"/>
    <col min="5" max="5" width="16.453125" style="241" bestFit="1" customWidth="1"/>
    <col min="6" max="6" width="10" style="81" customWidth="1"/>
    <col min="7" max="7" width="20.6328125" style="81" bestFit="1" customWidth="1"/>
    <col min="8" max="16384" width="10" style="81"/>
  </cols>
  <sheetData>
    <row r="1" spans="1:9" s="80" customFormat="1" ht="28.5" customHeight="1">
      <c r="A1" s="978" t="s">
        <v>170</v>
      </c>
      <c r="B1" s="978"/>
      <c r="C1" s="978"/>
      <c r="D1" s="978"/>
      <c r="E1" s="978"/>
    </row>
    <row r="2" spans="1:9" ht="25.5" customHeight="1">
      <c r="A2" s="979">
        <v>45734</v>
      </c>
      <c r="B2" s="979"/>
      <c r="C2" s="979"/>
      <c r="D2" s="979"/>
      <c r="E2" s="979"/>
    </row>
    <row r="3" spans="1:9" ht="99.75" customHeight="1">
      <c r="A3" s="980" t="s">
        <v>3711</v>
      </c>
      <c r="B3" s="980"/>
      <c r="C3" s="980"/>
      <c r="D3" s="980"/>
      <c r="E3" s="980"/>
    </row>
    <row r="4" spans="1:9" ht="66.650000000000006" customHeight="1">
      <c r="A4" s="980" t="s">
        <v>172</v>
      </c>
      <c r="B4" s="980"/>
      <c r="C4" s="980"/>
      <c r="D4" s="980"/>
      <c r="E4" s="980"/>
    </row>
    <row r="5" spans="1:9">
      <c r="A5" s="82"/>
      <c r="B5" s="82"/>
      <c r="C5" s="82"/>
      <c r="D5" s="82"/>
      <c r="E5" s="82"/>
    </row>
    <row r="6" spans="1:9" s="84" customFormat="1" ht="13">
      <c r="A6" s="981" t="s">
        <v>173</v>
      </c>
      <c r="B6" s="981"/>
      <c r="C6" s="982"/>
      <c r="D6" s="982"/>
      <c r="E6" s="982"/>
    </row>
    <row r="7" spans="1:9" ht="14.15" customHeight="1">
      <c r="A7" s="976" t="s">
        <v>174</v>
      </c>
      <c r="B7" s="976" t="s">
        <v>175</v>
      </c>
      <c r="C7" s="977" t="s">
        <v>176</v>
      </c>
      <c r="D7" s="86" t="s">
        <v>177</v>
      </c>
      <c r="E7" s="86" t="s">
        <v>178</v>
      </c>
    </row>
    <row r="8" spans="1:9" ht="14.25" customHeight="1">
      <c r="A8" s="976"/>
      <c r="B8" s="976"/>
      <c r="C8" s="977"/>
      <c r="D8" s="87" t="s">
        <v>181</v>
      </c>
      <c r="E8" s="87" t="s">
        <v>182</v>
      </c>
    </row>
    <row r="9" spans="1:9" ht="15" customHeight="1">
      <c r="A9" s="88" t="s">
        <v>183</v>
      </c>
      <c r="B9" s="89" t="s">
        <v>184</v>
      </c>
      <c r="C9" s="90"/>
      <c r="D9" s="91" t="s">
        <v>185</v>
      </c>
      <c r="E9" s="92" t="s">
        <v>185</v>
      </c>
      <c r="F9" s="95"/>
      <c r="H9" s="96"/>
      <c r="I9" s="96"/>
    </row>
    <row r="10" spans="1:9" ht="15" customHeight="1">
      <c r="A10" s="88" t="s">
        <v>187</v>
      </c>
      <c r="B10" s="89" t="s">
        <v>188</v>
      </c>
      <c r="C10" s="97"/>
      <c r="D10" s="98">
        <v>0</v>
      </c>
      <c r="E10" s="99">
        <v>0</v>
      </c>
      <c r="F10" s="95"/>
      <c r="H10" s="100"/>
      <c r="I10" s="101"/>
    </row>
    <row r="11" spans="1:9" ht="15" customHeight="1">
      <c r="A11" s="88" t="s">
        <v>189</v>
      </c>
      <c r="B11" s="89" t="s">
        <v>190</v>
      </c>
      <c r="C11" s="108" t="s">
        <v>193</v>
      </c>
      <c r="D11" s="109">
        <v>4.0099999999999999E-4</v>
      </c>
      <c r="E11" s="110">
        <v>4.0099999999999999E-4</v>
      </c>
    </row>
    <row r="12" spans="1:9" ht="15" customHeight="1">
      <c r="A12" s="88" t="s">
        <v>194</v>
      </c>
      <c r="B12" s="89" t="s">
        <v>195</v>
      </c>
      <c r="C12" s="108" t="s">
        <v>196</v>
      </c>
      <c r="D12" s="109">
        <v>3.4499999999999998E-4</v>
      </c>
      <c r="E12" s="110">
        <v>3.4499999999999998E-4</v>
      </c>
      <c r="F12" s="95"/>
    </row>
    <row r="13" spans="1:9" ht="15" customHeight="1">
      <c r="A13" s="88" t="s">
        <v>197</v>
      </c>
      <c r="B13" s="89" t="s">
        <v>198</v>
      </c>
      <c r="C13" s="97"/>
      <c r="D13" s="98">
        <v>4.3300000000000001E-4</v>
      </c>
      <c r="E13" s="99">
        <v>4.3300000000000001E-4</v>
      </c>
      <c r="F13" s="95"/>
    </row>
    <row r="14" spans="1:9">
      <c r="A14" s="88" t="s">
        <v>199</v>
      </c>
      <c r="B14" s="89" t="s">
        <v>200</v>
      </c>
      <c r="C14" s="90"/>
      <c r="D14" s="98">
        <v>4.6000000000000001E-4</v>
      </c>
      <c r="E14" s="99">
        <v>4.6000000000000001E-4</v>
      </c>
      <c r="F14" s="95"/>
    </row>
    <row r="15" spans="1:9" ht="15" customHeight="1">
      <c r="A15" s="88" t="s">
        <v>201</v>
      </c>
      <c r="B15" s="89" t="s">
        <v>202</v>
      </c>
      <c r="C15" s="115" t="s">
        <v>196</v>
      </c>
      <c r="D15" s="116">
        <v>3.7399999999999998E-4</v>
      </c>
      <c r="E15" s="110">
        <v>3.7399999999999998E-4</v>
      </c>
      <c r="F15" s="95"/>
    </row>
    <row r="16" spans="1:9" ht="15" customHeight="1">
      <c r="A16" s="88" t="s">
        <v>208</v>
      </c>
      <c r="B16" s="89" t="s">
        <v>209</v>
      </c>
      <c r="C16" s="118" t="s">
        <v>211</v>
      </c>
      <c r="D16" s="119">
        <v>5.4299999999999997E-4</v>
      </c>
      <c r="E16" s="120">
        <v>5.4299999999999997E-4</v>
      </c>
      <c r="F16" s="95"/>
    </row>
    <row r="17" spans="1:6" ht="15" customHeight="1">
      <c r="A17" s="88" t="s">
        <v>212</v>
      </c>
      <c r="B17" s="89" t="s">
        <v>213</v>
      </c>
      <c r="C17" s="128" t="s">
        <v>211</v>
      </c>
      <c r="D17" s="129">
        <v>7.0899999999999999E-4</v>
      </c>
      <c r="E17" s="130">
        <v>7.0899999999999999E-4</v>
      </c>
      <c r="F17" s="95"/>
    </row>
    <row r="18" spans="1:6" ht="15" customHeight="1">
      <c r="A18" s="88" t="s">
        <v>218</v>
      </c>
      <c r="B18" s="89" t="s">
        <v>219</v>
      </c>
      <c r="C18" s="136" t="s">
        <v>211</v>
      </c>
      <c r="D18" s="137">
        <v>5.4100000000000003E-4</v>
      </c>
      <c r="E18" s="138">
        <v>5.4100000000000003E-4</v>
      </c>
      <c r="F18" s="95"/>
    </row>
    <row r="19" spans="1:6" ht="15" customHeight="1">
      <c r="A19" s="88" t="s">
        <v>221</v>
      </c>
      <c r="B19" s="89" t="s">
        <v>222</v>
      </c>
      <c r="C19" s="108" t="s">
        <v>211</v>
      </c>
      <c r="D19" s="109">
        <v>5.2700000000000002E-4</v>
      </c>
      <c r="E19" s="110">
        <v>5.2700000000000002E-4</v>
      </c>
      <c r="F19" s="95"/>
    </row>
    <row r="20" spans="1:6" ht="15" customHeight="1">
      <c r="A20" s="88" t="s">
        <v>224</v>
      </c>
      <c r="B20" s="89" t="s">
        <v>225</v>
      </c>
      <c r="C20" s="108" t="s">
        <v>211</v>
      </c>
      <c r="D20" s="109">
        <v>4.3600000000000003E-4</v>
      </c>
      <c r="E20" s="110">
        <v>4.3600000000000003E-4</v>
      </c>
      <c r="F20" s="95"/>
    </row>
    <row r="21" spans="1:6" ht="15" customHeight="1">
      <c r="A21" s="88" t="s">
        <v>226</v>
      </c>
      <c r="B21" s="89" t="s">
        <v>227</v>
      </c>
      <c r="C21" s="108" t="s">
        <v>211</v>
      </c>
      <c r="D21" s="116">
        <v>4.4499999999999997E-4</v>
      </c>
      <c r="E21" s="110">
        <v>4.4499999999999997E-4</v>
      </c>
      <c r="F21" s="95"/>
    </row>
    <row r="22" spans="1:6" ht="15" customHeight="1">
      <c r="A22" s="88" t="s">
        <v>236</v>
      </c>
      <c r="B22" s="89" t="s">
        <v>237</v>
      </c>
      <c r="C22" s="123" t="s">
        <v>211</v>
      </c>
      <c r="D22" s="145">
        <v>0</v>
      </c>
      <c r="E22" s="146">
        <v>0</v>
      </c>
      <c r="F22" s="95"/>
    </row>
    <row r="23" spans="1:6" ht="15" customHeight="1">
      <c r="A23" s="88" t="s">
        <v>239</v>
      </c>
      <c r="B23" s="89" t="s">
        <v>240</v>
      </c>
      <c r="C23" s="157" t="s">
        <v>211</v>
      </c>
      <c r="D23" s="158">
        <v>4.8500000000000003E-4</v>
      </c>
      <c r="E23" s="159">
        <v>4.8500000000000003E-4</v>
      </c>
      <c r="F23" s="95"/>
    </row>
    <row r="24" spans="1:6" ht="15" customHeight="1">
      <c r="A24" s="88" t="s">
        <v>243</v>
      </c>
      <c r="B24" s="89" t="s">
        <v>244</v>
      </c>
      <c r="C24" s="118" t="s">
        <v>211</v>
      </c>
      <c r="D24" s="119">
        <v>4.1199999999999999E-4</v>
      </c>
      <c r="E24" s="120">
        <v>4.1199999999999999E-4</v>
      </c>
      <c r="F24" s="95"/>
    </row>
    <row r="25" spans="1:6" ht="15" customHeight="1">
      <c r="A25" s="163" t="s">
        <v>245</v>
      </c>
      <c r="B25" s="484" t="s">
        <v>246</v>
      </c>
      <c r="C25" s="167" t="s">
        <v>211</v>
      </c>
      <c r="D25" s="109">
        <v>4.7800000000000002E-4</v>
      </c>
      <c r="E25" s="110">
        <v>4.7800000000000002E-4</v>
      </c>
      <c r="F25" s="95"/>
    </row>
    <row r="26" spans="1:6" ht="15" customHeight="1">
      <c r="A26" s="163" t="s">
        <v>248</v>
      </c>
      <c r="B26" s="485" t="s">
        <v>249</v>
      </c>
      <c r="C26" s="170" t="s">
        <v>211</v>
      </c>
      <c r="D26" s="116">
        <v>9.4799999999999995E-4</v>
      </c>
      <c r="E26" s="110">
        <v>9.4799999999999995E-4</v>
      </c>
      <c r="F26" s="95"/>
    </row>
    <row r="27" spans="1:6" ht="15" customHeight="1">
      <c r="A27" s="88" t="s">
        <v>252</v>
      </c>
      <c r="B27" s="171" t="s">
        <v>253</v>
      </c>
      <c r="C27" s="175" t="s">
        <v>211</v>
      </c>
      <c r="D27" s="109">
        <v>3.9599999999999998E-4</v>
      </c>
      <c r="E27" s="110">
        <v>3.9599999999999998E-4</v>
      </c>
    </row>
    <row r="28" spans="1:6" ht="15" customHeight="1">
      <c r="A28" s="88" t="s">
        <v>255</v>
      </c>
      <c r="B28" s="89" t="s">
        <v>256</v>
      </c>
      <c r="C28" s="176" t="s">
        <v>211</v>
      </c>
      <c r="D28" s="116">
        <v>3.1199999999999999E-4</v>
      </c>
      <c r="E28" s="110">
        <v>3.1199999999999999E-4</v>
      </c>
    </row>
    <row r="29" spans="1:6" ht="15" customHeight="1">
      <c r="A29" s="88" t="s">
        <v>265</v>
      </c>
      <c r="B29" s="89" t="s">
        <v>266</v>
      </c>
      <c r="C29" s="179" t="s">
        <v>211</v>
      </c>
      <c r="D29" s="109">
        <v>1.5E-5</v>
      </c>
      <c r="E29" s="120">
        <v>1.5E-5</v>
      </c>
    </row>
    <row r="30" spans="1:6" ht="15" customHeight="1">
      <c r="A30" s="88" t="s">
        <v>268</v>
      </c>
      <c r="B30" s="89" t="s">
        <v>269</v>
      </c>
      <c r="C30" s="108" t="s">
        <v>211</v>
      </c>
      <c r="D30" s="183" t="s">
        <v>185</v>
      </c>
      <c r="E30" s="184" t="s">
        <v>270</v>
      </c>
    </row>
    <row r="31" spans="1:6" ht="15" customHeight="1">
      <c r="A31" s="88" t="s">
        <v>271</v>
      </c>
      <c r="B31" s="89" t="s">
        <v>272</v>
      </c>
      <c r="C31" s="108" t="s">
        <v>211</v>
      </c>
      <c r="D31" s="109">
        <v>2.5500000000000002E-4</v>
      </c>
      <c r="E31" s="110">
        <v>2.5500000000000002E-4</v>
      </c>
    </row>
    <row r="32" spans="1:6" ht="15" customHeight="1">
      <c r="A32" s="88" t="s">
        <v>273</v>
      </c>
      <c r="B32" s="89" t="s">
        <v>274</v>
      </c>
      <c r="C32" s="108" t="s">
        <v>211</v>
      </c>
      <c r="D32" s="109">
        <v>4.6700000000000002E-4</v>
      </c>
      <c r="E32" s="110">
        <v>4.6700000000000002E-4</v>
      </c>
    </row>
    <row r="33" spans="1:6" ht="15" customHeight="1">
      <c r="A33" s="88" t="s">
        <v>277</v>
      </c>
      <c r="B33" s="89" t="s">
        <v>278</v>
      </c>
      <c r="C33" s="97"/>
      <c r="D33" s="98">
        <v>2.8499999999999999E-4</v>
      </c>
      <c r="E33" s="99">
        <v>2.8499999999999999E-4</v>
      </c>
      <c r="F33" s="95"/>
    </row>
    <row r="34" spans="1:6" ht="15" customHeight="1">
      <c r="A34" s="88" t="s">
        <v>279</v>
      </c>
      <c r="B34" s="89" t="s">
        <v>280</v>
      </c>
      <c r="C34" s="97"/>
      <c r="D34" s="98">
        <v>4.8999999999999998E-4</v>
      </c>
      <c r="E34" s="99">
        <v>4.8999999999999998E-4</v>
      </c>
      <c r="F34" s="95"/>
    </row>
    <row r="35" spans="1:6" ht="15" customHeight="1">
      <c r="A35" s="88" t="s">
        <v>281</v>
      </c>
      <c r="B35" s="89" t="s">
        <v>282</v>
      </c>
      <c r="C35" s="105" t="s">
        <v>211</v>
      </c>
      <c r="D35" s="109">
        <v>4.3899999999999999E-4</v>
      </c>
      <c r="E35" s="110">
        <v>4.3899999999999999E-4</v>
      </c>
    </row>
    <row r="36" spans="1:6" ht="15" customHeight="1">
      <c r="A36" s="88" t="s">
        <v>285</v>
      </c>
      <c r="B36" s="89" t="s">
        <v>286</v>
      </c>
      <c r="C36" s="97"/>
      <c r="D36" s="109">
        <v>4.26E-4</v>
      </c>
      <c r="E36" s="99">
        <v>4.26E-4</v>
      </c>
    </row>
    <row r="37" spans="1:6" ht="15" customHeight="1">
      <c r="A37" s="88" t="s">
        <v>287</v>
      </c>
      <c r="B37" s="89" t="s">
        <v>288</v>
      </c>
      <c r="C37" s="175" t="s">
        <v>211</v>
      </c>
      <c r="D37" s="119">
        <v>3.9100000000000002E-4</v>
      </c>
      <c r="E37" s="120">
        <v>3.9100000000000002E-4</v>
      </c>
    </row>
    <row r="38" spans="1:6" ht="15" customHeight="1">
      <c r="A38" s="88" t="s">
        <v>289</v>
      </c>
      <c r="B38" s="89" t="s">
        <v>290</v>
      </c>
      <c r="C38" s="187"/>
      <c r="D38" s="188">
        <v>4.5100000000000001E-4</v>
      </c>
      <c r="E38" s="189">
        <v>4.5100000000000001E-4</v>
      </c>
      <c r="F38" s="95"/>
    </row>
    <row r="39" spans="1:6" ht="15" customHeight="1">
      <c r="A39" s="88" t="s">
        <v>291</v>
      </c>
      <c r="B39" s="89" t="s">
        <v>292</v>
      </c>
      <c r="C39" s="118" t="s">
        <v>211</v>
      </c>
      <c r="D39" s="119">
        <v>5.6899999999999995E-4</v>
      </c>
      <c r="E39" s="147">
        <v>5.6899999999999995E-4</v>
      </c>
    </row>
    <row r="40" spans="1:6" ht="15" customHeight="1">
      <c r="A40" s="163" t="s">
        <v>293</v>
      </c>
      <c r="B40" s="484" t="s">
        <v>294</v>
      </c>
      <c r="C40" s="193" t="s">
        <v>211</v>
      </c>
      <c r="D40" s="116" t="s">
        <v>185</v>
      </c>
      <c r="E40" s="110" t="s">
        <v>185</v>
      </c>
    </row>
    <row r="41" spans="1:6" ht="15" customHeight="1">
      <c r="A41" s="88" t="s">
        <v>296</v>
      </c>
      <c r="B41" s="475" t="s">
        <v>297</v>
      </c>
      <c r="C41" s="193" t="s">
        <v>211</v>
      </c>
      <c r="D41" s="116">
        <v>4.46E-4</v>
      </c>
      <c r="E41" s="110">
        <v>4.46E-4</v>
      </c>
    </row>
    <row r="42" spans="1:6" ht="15" customHeight="1">
      <c r="A42" s="88" t="s">
        <v>298</v>
      </c>
      <c r="B42" s="89" t="s">
        <v>299</v>
      </c>
      <c r="C42" s="90"/>
      <c r="D42" s="109">
        <v>2.2000000000000001E-4</v>
      </c>
      <c r="E42" s="110">
        <v>2.2000000000000001E-4</v>
      </c>
    </row>
    <row r="43" spans="1:6" ht="15" customHeight="1">
      <c r="B43" s="81"/>
      <c r="C43" s="102" t="s">
        <v>191</v>
      </c>
      <c r="D43" s="103">
        <v>0</v>
      </c>
      <c r="E43" s="104">
        <v>0</v>
      </c>
      <c r="F43" s="95"/>
    </row>
    <row r="44" spans="1:6" ht="15" customHeight="1">
      <c r="A44" s="88"/>
      <c r="B44" s="89"/>
      <c r="C44" s="142" t="s">
        <v>215</v>
      </c>
      <c r="D44" s="106">
        <v>0</v>
      </c>
      <c r="E44" s="107">
        <v>0</v>
      </c>
    </row>
    <row r="45" spans="1:6" ht="15" customHeight="1">
      <c r="A45" s="88"/>
      <c r="B45" s="89"/>
      <c r="C45" s="142" t="s">
        <v>216</v>
      </c>
      <c r="D45" s="106">
        <v>3.4699999999999998E-4</v>
      </c>
      <c r="E45" s="107">
        <v>3.4699999999999998E-4</v>
      </c>
    </row>
    <row r="46" spans="1:6" ht="15" customHeight="1">
      <c r="A46" s="88"/>
      <c r="B46" s="89"/>
      <c r="C46" s="105" t="s">
        <v>217</v>
      </c>
      <c r="D46" s="106">
        <v>4.4900000000000002E-4</v>
      </c>
      <c r="E46" s="107">
        <v>4.4900000000000002E-4</v>
      </c>
    </row>
    <row r="47" spans="1:6" ht="15" customHeight="1">
      <c r="A47" s="88" t="s">
        <v>300</v>
      </c>
      <c r="B47" s="89" t="s">
        <v>301</v>
      </c>
      <c r="C47" s="175" t="s">
        <v>211</v>
      </c>
      <c r="D47" s="109">
        <v>4.26E-4</v>
      </c>
      <c r="E47" s="110">
        <v>4.26E-4</v>
      </c>
    </row>
    <row r="48" spans="1:6" ht="15" customHeight="1">
      <c r="B48" s="81"/>
      <c r="C48" s="131" t="s">
        <v>191</v>
      </c>
      <c r="D48" s="103">
        <v>2.9700000000000001E-4</v>
      </c>
      <c r="E48" s="104">
        <v>2.9700000000000001E-4</v>
      </c>
      <c r="F48" s="95"/>
    </row>
    <row r="49" spans="1:6" ht="15" customHeight="1">
      <c r="A49" s="88"/>
      <c r="B49" s="89"/>
      <c r="C49" s="134" t="s">
        <v>215</v>
      </c>
      <c r="D49" s="106">
        <v>0</v>
      </c>
      <c r="E49" s="107">
        <v>0</v>
      </c>
    </row>
    <row r="50" spans="1:6" ht="15" customHeight="1">
      <c r="A50" s="88"/>
      <c r="B50" s="89"/>
      <c r="C50" s="134" t="s">
        <v>242</v>
      </c>
      <c r="D50" s="106">
        <v>8.0400000000000003E-4</v>
      </c>
      <c r="E50" s="107">
        <v>8.0400000000000003E-4</v>
      </c>
    </row>
    <row r="51" spans="1:6" ht="15" customHeight="1">
      <c r="A51" s="88" t="s">
        <v>302</v>
      </c>
      <c r="B51" s="89" t="s">
        <v>303</v>
      </c>
      <c r="C51" s="176" t="s">
        <v>211</v>
      </c>
      <c r="D51" s="196">
        <v>8.0099999999999995E-4</v>
      </c>
      <c r="E51" s="120">
        <v>8.0099999999999995E-4</v>
      </c>
    </row>
    <row r="52" spans="1:6" ht="15" customHeight="1">
      <c r="B52" s="81"/>
      <c r="C52" s="105" t="s">
        <v>191</v>
      </c>
      <c r="D52" s="197">
        <v>0</v>
      </c>
      <c r="E52" s="198">
        <v>0</v>
      </c>
      <c r="F52" s="95"/>
    </row>
    <row r="53" spans="1:6" ht="15" customHeight="1">
      <c r="A53" s="88"/>
      <c r="B53" s="89"/>
      <c r="C53" s="142" t="s">
        <v>215</v>
      </c>
      <c r="D53" s="106">
        <v>0</v>
      </c>
      <c r="E53" s="107">
        <v>0</v>
      </c>
    </row>
    <row r="54" spans="1:6" ht="15" customHeight="1">
      <c r="A54" s="88"/>
      <c r="B54" s="89"/>
      <c r="C54" s="142" t="s">
        <v>216</v>
      </c>
      <c r="D54" s="106">
        <v>0</v>
      </c>
      <c r="E54" s="107">
        <v>0</v>
      </c>
    </row>
    <row r="55" spans="1:6" ht="15" customHeight="1">
      <c r="A55" s="88"/>
      <c r="B55" s="89"/>
      <c r="C55" s="142" t="s">
        <v>228</v>
      </c>
      <c r="D55" s="106">
        <v>0</v>
      </c>
      <c r="E55" s="107">
        <v>0</v>
      </c>
    </row>
    <row r="56" spans="1:6" ht="15" customHeight="1">
      <c r="A56" s="88"/>
      <c r="B56" s="89"/>
      <c r="C56" s="142" t="s">
        <v>251</v>
      </c>
      <c r="D56" s="106">
        <v>5.0600000000000005E-4</v>
      </c>
      <c r="E56" s="107">
        <v>5.0600000000000005E-4</v>
      </c>
    </row>
    <row r="57" spans="1:6" ht="15" customHeight="1">
      <c r="A57" s="88" t="s">
        <v>304</v>
      </c>
      <c r="B57" s="89" t="s">
        <v>305</v>
      </c>
      <c r="C57" s="199" t="s">
        <v>211</v>
      </c>
      <c r="D57" s="200">
        <v>4.8999999999999998E-4</v>
      </c>
      <c r="E57" s="201">
        <v>4.8999999999999998E-4</v>
      </c>
    </row>
    <row r="58" spans="1:6" ht="15" customHeight="1">
      <c r="A58" s="88" t="s">
        <v>306</v>
      </c>
      <c r="B58" s="89" t="s">
        <v>307</v>
      </c>
      <c r="C58" s="115"/>
      <c r="D58" s="202">
        <v>6.6200000000000005E-4</v>
      </c>
      <c r="E58" s="138">
        <v>6.6200000000000005E-4</v>
      </c>
      <c r="F58" s="95"/>
    </row>
    <row r="59" spans="1:6" ht="15" customHeight="1">
      <c r="B59" s="81"/>
      <c r="C59" s="111" t="s">
        <v>191</v>
      </c>
      <c r="D59" s="140">
        <v>0</v>
      </c>
      <c r="E59" s="141">
        <v>0</v>
      </c>
      <c r="F59" s="95"/>
    </row>
    <row r="60" spans="1:6" ht="15" customHeight="1">
      <c r="A60" s="88"/>
      <c r="B60" s="89"/>
      <c r="C60" s="203" t="s">
        <v>215</v>
      </c>
      <c r="D60" s="106">
        <v>3.86E-4</v>
      </c>
      <c r="E60" s="107">
        <v>3.86E-4</v>
      </c>
    </row>
    <row r="61" spans="1:6" ht="15" customHeight="1">
      <c r="A61" s="88"/>
      <c r="B61" s="89"/>
      <c r="C61" s="134" t="s">
        <v>242</v>
      </c>
      <c r="D61" s="174">
        <v>5.1099999999999995E-4</v>
      </c>
      <c r="E61" s="120">
        <v>5.1099999999999995E-4</v>
      </c>
    </row>
    <row r="62" spans="1:6" ht="15" customHeight="1">
      <c r="A62" s="88" t="s">
        <v>308</v>
      </c>
      <c r="B62" s="89" t="s">
        <v>309</v>
      </c>
      <c r="C62" s="136" t="s">
        <v>211</v>
      </c>
      <c r="D62" s="116">
        <v>5.0199999999999995E-4</v>
      </c>
      <c r="E62" s="110">
        <v>5.0199999999999995E-4</v>
      </c>
    </row>
    <row r="63" spans="1:6" ht="15" customHeight="1">
      <c r="B63" s="81"/>
      <c r="C63" s="105" t="s">
        <v>191</v>
      </c>
      <c r="D63" s="103">
        <v>3.9899999999999999E-4</v>
      </c>
      <c r="E63" s="104">
        <v>3.9899999999999999E-4</v>
      </c>
      <c r="F63" s="95"/>
    </row>
    <row r="64" spans="1:6" ht="15" customHeight="1">
      <c r="A64" s="88"/>
      <c r="B64" s="89"/>
      <c r="C64" s="142" t="s">
        <v>215</v>
      </c>
      <c r="D64" s="106">
        <v>2.99E-4</v>
      </c>
      <c r="E64" s="107">
        <v>2.99E-4</v>
      </c>
    </row>
    <row r="65" spans="1:6" ht="15" customHeight="1">
      <c r="A65" s="88"/>
      <c r="B65" s="89"/>
      <c r="C65" s="142" t="s">
        <v>216</v>
      </c>
      <c r="D65" s="106">
        <v>1.9900000000000001E-4</v>
      </c>
      <c r="E65" s="107">
        <v>1.9900000000000001E-4</v>
      </c>
    </row>
    <row r="66" spans="1:6" ht="15" customHeight="1">
      <c r="A66" s="88"/>
      <c r="B66" s="89"/>
      <c r="C66" s="142" t="s">
        <v>228</v>
      </c>
      <c r="D66" s="106">
        <v>0</v>
      </c>
      <c r="E66" s="107">
        <v>0</v>
      </c>
    </row>
    <row r="67" spans="1:6" ht="15" customHeight="1">
      <c r="A67" s="88"/>
      <c r="B67" s="89"/>
      <c r="C67" s="204" t="s">
        <v>229</v>
      </c>
      <c r="D67" s="106">
        <v>4.4999999999999999E-4</v>
      </c>
      <c r="E67" s="153">
        <v>4.4999999999999999E-4</v>
      </c>
    </row>
    <row r="68" spans="1:6" ht="15" customHeight="1">
      <c r="A68" s="88"/>
      <c r="B68" s="89"/>
      <c r="C68" s="142" t="s">
        <v>230</v>
      </c>
      <c r="D68" s="106">
        <v>3.1500000000000001E-4</v>
      </c>
      <c r="E68" s="107">
        <v>3.1500000000000001E-4</v>
      </c>
    </row>
    <row r="69" spans="1:6" ht="15" customHeight="1">
      <c r="A69" s="88"/>
      <c r="B69" s="89"/>
      <c r="C69" s="105" t="s">
        <v>231</v>
      </c>
      <c r="D69" s="106">
        <v>2.3499999999999999E-4</v>
      </c>
      <c r="E69" s="107">
        <v>2.3499999999999999E-4</v>
      </c>
    </row>
    <row r="70" spans="1:6" ht="15" customHeight="1">
      <c r="A70" s="88"/>
      <c r="B70" s="89"/>
      <c r="C70" s="142" t="s">
        <v>312</v>
      </c>
      <c r="D70" s="106">
        <v>1.042E-3</v>
      </c>
      <c r="E70" s="107">
        <v>1.042E-3</v>
      </c>
    </row>
    <row r="71" spans="1:6" ht="15" customHeight="1">
      <c r="A71" s="88" t="s">
        <v>310</v>
      </c>
      <c r="B71" s="89" t="s">
        <v>311</v>
      </c>
      <c r="C71" s="108" t="s">
        <v>211</v>
      </c>
      <c r="D71" s="109">
        <v>8.7600000000000004E-4</v>
      </c>
      <c r="E71" s="110">
        <v>8.7600000000000004E-4</v>
      </c>
    </row>
    <row r="72" spans="1:6" ht="15" customHeight="1">
      <c r="A72" s="88" t="s">
        <v>313</v>
      </c>
      <c r="B72" s="89" t="s">
        <v>314</v>
      </c>
      <c r="C72" s="90"/>
      <c r="D72" s="98">
        <v>2.72E-4</v>
      </c>
      <c r="E72" s="99">
        <v>2.72E-4</v>
      </c>
      <c r="F72" s="95"/>
    </row>
    <row r="73" spans="1:6" ht="15" customHeight="1">
      <c r="B73" s="81"/>
      <c r="C73" s="131" t="s">
        <v>191</v>
      </c>
      <c r="D73" s="103">
        <v>0</v>
      </c>
      <c r="E73" s="104">
        <v>0</v>
      </c>
      <c r="F73" s="95"/>
    </row>
    <row r="74" spans="1:6" ht="15" customHeight="1">
      <c r="A74" s="88"/>
      <c r="B74" s="89"/>
      <c r="C74" s="134" t="s">
        <v>220</v>
      </c>
      <c r="D74" s="106">
        <v>3.0600000000000001E-4</v>
      </c>
      <c r="E74" s="107">
        <v>3.0600000000000001E-4</v>
      </c>
    </row>
    <row r="75" spans="1:6" ht="15" customHeight="1">
      <c r="A75" s="88" t="s">
        <v>315</v>
      </c>
      <c r="B75" s="89" t="s">
        <v>316</v>
      </c>
      <c r="C75" s="176" t="s">
        <v>211</v>
      </c>
      <c r="D75" s="116">
        <v>8.2999999999999998E-5</v>
      </c>
      <c r="E75" s="110">
        <v>8.2999999999999998E-5</v>
      </c>
    </row>
    <row r="76" spans="1:6" ht="15" customHeight="1">
      <c r="B76" s="81"/>
      <c r="C76" s="128" t="s">
        <v>191</v>
      </c>
      <c r="D76" s="103">
        <v>4.2499999999999998E-4</v>
      </c>
      <c r="E76" s="104">
        <v>4.2499999999999998E-4</v>
      </c>
      <c r="F76" s="95"/>
    </row>
    <row r="77" spans="1:6" ht="15" customHeight="1">
      <c r="A77" s="88"/>
      <c r="B77" s="89"/>
      <c r="C77" s="118" t="s">
        <v>215</v>
      </c>
      <c r="D77" s="106">
        <v>0</v>
      </c>
      <c r="E77" s="107">
        <v>0</v>
      </c>
    </row>
    <row r="78" spans="1:6" ht="15" customHeight="1">
      <c r="A78" s="88"/>
      <c r="B78" s="89"/>
      <c r="C78" s="142" t="s">
        <v>216</v>
      </c>
      <c r="D78" s="106">
        <v>3.5199999999999999E-4</v>
      </c>
      <c r="E78" s="107">
        <v>3.5199999999999999E-4</v>
      </c>
    </row>
    <row r="79" spans="1:6" ht="15" customHeight="1">
      <c r="A79" s="88"/>
      <c r="B79" s="89"/>
      <c r="C79" s="142" t="s">
        <v>217</v>
      </c>
      <c r="D79" s="106">
        <v>5.4699999999999996E-4</v>
      </c>
      <c r="E79" s="107">
        <v>5.4699999999999996E-4</v>
      </c>
    </row>
    <row r="80" spans="1:6" ht="15" customHeight="1">
      <c r="A80" s="88" t="s">
        <v>318</v>
      </c>
      <c r="B80" s="89" t="s">
        <v>319</v>
      </c>
      <c r="C80" s="105" t="s">
        <v>211</v>
      </c>
      <c r="D80" s="119">
        <v>5.31E-4</v>
      </c>
      <c r="E80" s="120">
        <v>5.31E-4</v>
      </c>
    </row>
    <row r="81" spans="1:6" ht="15" customHeight="1">
      <c r="B81" s="81"/>
      <c r="C81" s="121" t="s">
        <v>191</v>
      </c>
      <c r="D81" s="205">
        <v>0</v>
      </c>
      <c r="E81" s="206">
        <v>0</v>
      </c>
      <c r="F81" s="95"/>
    </row>
    <row r="82" spans="1:6" ht="15" customHeight="1">
      <c r="A82" s="88"/>
      <c r="B82" s="89"/>
      <c r="C82" s="114" t="s">
        <v>215</v>
      </c>
      <c r="D82" s="182">
        <v>0</v>
      </c>
      <c r="E82" s="127">
        <v>0</v>
      </c>
    </row>
    <row r="83" spans="1:6" ht="15" customHeight="1">
      <c r="A83" s="88"/>
      <c r="B83" s="89"/>
      <c r="C83" s="114" t="s">
        <v>216</v>
      </c>
      <c r="D83" s="207">
        <v>2.9999999999999997E-4</v>
      </c>
      <c r="E83" s="133">
        <v>2.9999999999999997E-4</v>
      </c>
    </row>
    <row r="84" spans="1:6" ht="15" customHeight="1">
      <c r="A84" s="88"/>
      <c r="B84" s="89"/>
      <c r="C84" s="128" t="s">
        <v>217</v>
      </c>
      <c r="D84" s="182">
        <v>4.2499999999999998E-4</v>
      </c>
      <c r="E84" s="127">
        <v>4.2499999999999998E-4</v>
      </c>
    </row>
    <row r="85" spans="1:6" ht="15" customHeight="1">
      <c r="A85" s="88" t="s">
        <v>320</v>
      </c>
      <c r="B85" s="89" t="s">
        <v>321</v>
      </c>
      <c r="C85" s="208" t="s">
        <v>211</v>
      </c>
      <c r="D85" s="209">
        <v>4.2099999999999999E-4</v>
      </c>
      <c r="E85" s="138">
        <v>4.2099999999999999E-4</v>
      </c>
    </row>
    <row r="86" spans="1:6" ht="15" customHeight="1">
      <c r="B86" s="81"/>
      <c r="C86" s="111" t="s">
        <v>191</v>
      </c>
      <c r="D86" s="210">
        <v>0</v>
      </c>
      <c r="E86" s="132">
        <v>0</v>
      </c>
      <c r="F86" s="95"/>
    </row>
    <row r="87" spans="1:6" ht="15" customHeight="1">
      <c r="A87" s="88"/>
      <c r="B87" s="89"/>
      <c r="C87" s="113" t="s">
        <v>220</v>
      </c>
      <c r="D87" s="211">
        <v>5.9500000000000004E-4</v>
      </c>
      <c r="E87" s="153">
        <v>5.9500000000000004E-4</v>
      </c>
    </row>
    <row r="88" spans="1:6" ht="15" customHeight="1">
      <c r="A88" s="88" t="s">
        <v>322</v>
      </c>
      <c r="B88" s="89" t="s">
        <v>323</v>
      </c>
      <c r="C88" s="208" t="s">
        <v>211</v>
      </c>
      <c r="D88" s="212">
        <v>1.26E-4</v>
      </c>
      <c r="E88" s="159">
        <v>1.26E-4</v>
      </c>
    </row>
    <row r="89" spans="1:6" ht="15" customHeight="1">
      <c r="B89" s="81"/>
      <c r="C89" s="131" t="s">
        <v>191</v>
      </c>
      <c r="D89" s="103">
        <v>0</v>
      </c>
      <c r="E89" s="104">
        <v>0</v>
      </c>
      <c r="F89" s="95"/>
    </row>
    <row r="90" spans="1:6" ht="15" customHeight="1">
      <c r="A90" s="88"/>
      <c r="B90" s="89"/>
      <c r="C90" s="134" t="s">
        <v>220</v>
      </c>
      <c r="D90" s="106">
        <v>5.2099999999999998E-4</v>
      </c>
      <c r="E90" s="107">
        <v>5.2099999999999998E-4</v>
      </c>
    </row>
    <row r="91" spans="1:6" ht="15" customHeight="1">
      <c r="A91" s="88" t="s">
        <v>325</v>
      </c>
      <c r="B91" s="89" t="s">
        <v>326</v>
      </c>
      <c r="C91" s="176" t="s">
        <v>211</v>
      </c>
      <c r="D91" s="116">
        <v>4.5199999999999998E-4</v>
      </c>
      <c r="E91" s="110">
        <v>4.5199999999999998E-4</v>
      </c>
    </row>
    <row r="92" spans="1:6" ht="15" customHeight="1">
      <c r="B92" s="81"/>
      <c r="C92" s="105" t="s">
        <v>191</v>
      </c>
      <c r="D92" s="103">
        <v>0</v>
      </c>
      <c r="E92" s="104">
        <v>0</v>
      </c>
      <c r="F92" s="95"/>
    </row>
    <row r="93" spans="1:6" ht="15" customHeight="1">
      <c r="A93" s="88"/>
      <c r="B93" s="89"/>
      <c r="C93" s="118" t="s">
        <v>220</v>
      </c>
      <c r="D93" s="106">
        <v>6.1899999999999998E-4</v>
      </c>
      <c r="E93" s="107">
        <v>6.1899999999999998E-4</v>
      </c>
    </row>
    <row r="94" spans="1:6" ht="15" customHeight="1">
      <c r="A94" s="88" t="s">
        <v>327</v>
      </c>
      <c r="B94" s="89" t="s">
        <v>328</v>
      </c>
      <c r="C94" s="208" t="s">
        <v>211</v>
      </c>
      <c r="D94" s="213">
        <v>5.1099999999999995E-4</v>
      </c>
      <c r="E94" s="201">
        <v>5.1099999999999995E-4</v>
      </c>
    </row>
    <row r="95" spans="1:6" ht="15" customHeight="1">
      <c r="B95" s="81"/>
      <c r="C95" s="131" t="s">
        <v>191</v>
      </c>
      <c r="D95" s="141">
        <v>0</v>
      </c>
      <c r="E95" s="141">
        <v>0</v>
      </c>
      <c r="F95" s="95"/>
    </row>
    <row r="96" spans="1:6" ht="15" customHeight="1">
      <c r="A96" s="88"/>
      <c r="B96" s="89"/>
      <c r="C96" s="134" t="s">
        <v>215</v>
      </c>
      <c r="D96" s="107">
        <v>0</v>
      </c>
      <c r="E96" s="107">
        <v>0</v>
      </c>
    </row>
    <row r="97" spans="1:6" ht="15" customHeight="1">
      <c r="A97" s="88"/>
      <c r="B97" s="89"/>
      <c r="C97" s="134" t="s">
        <v>216</v>
      </c>
      <c r="D97" s="107">
        <v>2.5599999999999999E-4</v>
      </c>
      <c r="E97" s="107">
        <v>2.5599999999999999E-4</v>
      </c>
    </row>
    <row r="98" spans="1:6" ht="15" customHeight="1">
      <c r="A98" s="88"/>
      <c r="B98" s="89"/>
      <c r="C98" s="134" t="s">
        <v>228</v>
      </c>
      <c r="D98" s="107">
        <v>0</v>
      </c>
      <c r="E98" s="107">
        <v>0</v>
      </c>
    </row>
    <row r="99" spans="1:6" ht="15" customHeight="1">
      <c r="A99" s="88"/>
      <c r="B99" s="89"/>
      <c r="C99" s="134" t="s">
        <v>229</v>
      </c>
      <c r="D99" s="107">
        <v>3.6999999999999999E-4</v>
      </c>
      <c r="E99" s="107">
        <v>3.6999999999999999E-4</v>
      </c>
    </row>
    <row r="100" spans="1:6" ht="15" customHeight="1">
      <c r="B100" s="81"/>
      <c r="C100" s="134" t="s">
        <v>331</v>
      </c>
      <c r="D100" s="107">
        <v>4.6200000000000001E-4</v>
      </c>
      <c r="E100" s="107">
        <v>4.6200000000000001E-4</v>
      </c>
    </row>
    <row r="101" spans="1:6" ht="15" customHeight="1">
      <c r="A101" s="88" t="s">
        <v>329</v>
      </c>
      <c r="B101" s="89" t="s">
        <v>330</v>
      </c>
      <c r="C101" s="176" t="s">
        <v>211</v>
      </c>
      <c r="D101" s="116">
        <v>4.3899999999999999E-4</v>
      </c>
      <c r="E101" s="110">
        <v>4.3899999999999999E-4</v>
      </c>
    </row>
    <row r="102" spans="1:6" ht="15" customHeight="1">
      <c r="B102" s="81"/>
      <c r="C102" s="105" t="s">
        <v>191</v>
      </c>
      <c r="D102" s="214">
        <v>0</v>
      </c>
      <c r="E102" s="104">
        <v>0</v>
      </c>
      <c r="F102" s="95"/>
    </row>
    <row r="103" spans="1:6" ht="15" customHeight="1">
      <c r="A103" s="88"/>
      <c r="B103" s="89"/>
      <c r="C103" s="142" t="s">
        <v>220</v>
      </c>
      <c r="D103" s="91">
        <v>6.0599999999999998E-4</v>
      </c>
      <c r="E103" s="107">
        <v>6.0599999999999998E-4</v>
      </c>
    </row>
    <row r="104" spans="1:6" ht="15" customHeight="1">
      <c r="A104" s="88" t="s">
        <v>332</v>
      </c>
      <c r="B104" s="89" t="s">
        <v>333</v>
      </c>
      <c r="C104" s="105" t="s">
        <v>211</v>
      </c>
      <c r="D104" s="119">
        <v>5.6200000000000011E-4</v>
      </c>
      <c r="E104" s="120">
        <v>5.6200000000000011E-4</v>
      </c>
    </row>
    <row r="105" spans="1:6" ht="15" customHeight="1">
      <c r="B105" s="81"/>
      <c r="C105" s="90" t="s">
        <v>191</v>
      </c>
      <c r="D105" s="214">
        <v>0</v>
      </c>
      <c r="E105" s="104">
        <v>0</v>
      </c>
      <c r="F105" s="95"/>
    </row>
    <row r="106" spans="1:6" ht="15" customHeight="1">
      <c r="A106" s="88"/>
      <c r="B106" s="89"/>
      <c r="C106" s="142" t="s">
        <v>215</v>
      </c>
      <c r="D106" s="215">
        <v>0</v>
      </c>
      <c r="E106" s="107">
        <v>0</v>
      </c>
    </row>
    <row r="107" spans="1:6" ht="15" customHeight="1">
      <c r="A107" s="88"/>
      <c r="B107" s="89"/>
      <c r="C107" s="142" t="s">
        <v>216</v>
      </c>
      <c r="D107" s="215">
        <v>0</v>
      </c>
      <c r="E107" s="107">
        <v>0</v>
      </c>
    </row>
    <row r="108" spans="1:6" ht="15" customHeight="1">
      <c r="A108" s="88"/>
      <c r="B108" s="89"/>
      <c r="C108" s="105" t="s">
        <v>228</v>
      </c>
      <c r="D108" s="215">
        <v>0</v>
      </c>
      <c r="E108" s="107">
        <v>0</v>
      </c>
    </row>
    <row r="109" spans="1:6" ht="15" customHeight="1">
      <c r="A109" s="88"/>
      <c r="B109" s="89"/>
      <c r="C109" s="142" t="s">
        <v>251</v>
      </c>
      <c r="D109" s="215">
        <v>3.3500000000000001E-4</v>
      </c>
      <c r="E109" s="107">
        <v>3.3500000000000001E-4</v>
      </c>
    </row>
    <row r="110" spans="1:6" ht="15" customHeight="1">
      <c r="A110" s="88" t="s">
        <v>334</v>
      </c>
      <c r="B110" s="89" t="s">
        <v>335</v>
      </c>
      <c r="C110" s="179" t="s">
        <v>211</v>
      </c>
      <c r="D110" s="109">
        <v>3.1800000000000003E-4</v>
      </c>
      <c r="E110" s="110">
        <v>3.1800000000000003E-4</v>
      </c>
    </row>
    <row r="111" spans="1:6" ht="15" customHeight="1">
      <c r="B111" s="81"/>
      <c r="C111" s="216" t="s">
        <v>191</v>
      </c>
      <c r="D111" s="217">
        <v>3.86E-4</v>
      </c>
      <c r="E111" s="141">
        <v>3.86E-4</v>
      </c>
      <c r="F111" s="95"/>
    </row>
    <row r="112" spans="1:6" ht="15" customHeight="1">
      <c r="A112" s="88"/>
      <c r="B112" s="89"/>
      <c r="C112" s="115" t="s">
        <v>215</v>
      </c>
      <c r="D112" s="217">
        <v>0</v>
      </c>
      <c r="E112" s="141">
        <v>0</v>
      </c>
      <c r="F112" s="95"/>
    </row>
    <row r="113" spans="1:6" ht="15" customHeight="1">
      <c r="A113" s="88"/>
      <c r="B113" s="89"/>
      <c r="C113" s="114" t="s">
        <v>242</v>
      </c>
      <c r="D113" s="218">
        <v>2.05E-4</v>
      </c>
      <c r="E113" s="107">
        <v>2.05E-4</v>
      </c>
    </row>
    <row r="114" spans="1:6" ht="15" customHeight="1">
      <c r="A114" s="88" t="s">
        <v>337</v>
      </c>
      <c r="B114" s="89" t="s">
        <v>338</v>
      </c>
      <c r="C114" s="105" t="s">
        <v>211</v>
      </c>
      <c r="D114" s="116">
        <v>1.8799999999999999E-4</v>
      </c>
      <c r="E114" s="120">
        <v>1.8799999999999999E-4</v>
      </c>
    </row>
    <row r="115" spans="1:6" ht="15" customHeight="1">
      <c r="B115" s="81"/>
      <c r="C115" s="164" t="s">
        <v>191</v>
      </c>
      <c r="D115" s="219">
        <v>0</v>
      </c>
      <c r="E115" s="220">
        <v>0</v>
      </c>
      <c r="F115" s="95"/>
    </row>
    <row r="116" spans="1:6" ht="15" customHeight="1">
      <c r="A116" s="88"/>
      <c r="B116" s="195"/>
      <c r="C116" s="165" t="s">
        <v>220</v>
      </c>
      <c r="D116" s="218">
        <v>3.4099999999999999E-4</v>
      </c>
      <c r="E116" s="107">
        <v>3.4099999999999999E-4</v>
      </c>
    </row>
    <row r="117" spans="1:6" ht="15" customHeight="1">
      <c r="A117" s="88" t="s">
        <v>339</v>
      </c>
      <c r="B117" s="195" t="s">
        <v>340</v>
      </c>
      <c r="C117" s="167" t="s">
        <v>211</v>
      </c>
      <c r="D117" s="221">
        <v>3.4000000000000002E-4</v>
      </c>
      <c r="E117" s="138">
        <v>3.4000000000000002E-4</v>
      </c>
    </row>
    <row r="118" spans="1:6" ht="15" customHeight="1">
      <c r="B118" s="81"/>
      <c r="C118" s="216" t="s">
        <v>191</v>
      </c>
      <c r="D118" s="220">
        <v>4.1300000000000001E-4</v>
      </c>
      <c r="E118" s="220">
        <v>0</v>
      </c>
      <c r="F118" s="95"/>
    </row>
    <row r="119" spans="1:6" ht="15" customHeight="1">
      <c r="A119" s="88"/>
      <c r="B119" s="89"/>
      <c r="C119" s="115" t="s">
        <v>215</v>
      </c>
      <c r="D119" s="106">
        <v>0</v>
      </c>
      <c r="E119" s="107">
        <v>0</v>
      </c>
    </row>
    <row r="120" spans="1:6" ht="15" customHeight="1">
      <c r="A120" s="88"/>
      <c r="B120" s="89"/>
      <c r="C120" s="113" t="s">
        <v>216</v>
      </c>
      <c r="D120" s="222">
        <v>0</v>
      </c>
      <c r="E120" s="223">
        <v>0</v>
      </c>
    </row>
    <row r="121" spans="1:6" ht="15" customHeight="1">
      <c r="A121" s="88"/>
      <c r="B121" s="89"/>
      <c r="C121" s="114" t="s">
        <v>228</v>
      </c>
      <c r="D121" s="224">
        <v>0</v>
      </c>
      <c r="E121" s="225">
        <v>0</v>
      </c>
    </row>
    <row r="122" spans="1:6" ht="15" customHeight="1">
      <c r="A122" s="88"/>
      <c r="B122" s="89"/>
      <c r="C122" s="226" t="s">
        <v>284</v>
      </c>
      <c r="D122" s="140">
        <v>6.3299999999999999E-4</v>
      </c>
      <c r="E122" s="141">
        <v>6.3299999999999999E-4</v>
      </c>
    </row>
    <row r="123" spans="1:6" ht="15" customHeight="1">
      <c r="A123" s="88" t="s">
        <v>341</v>
      </c>
      <c r="B123" s="89" t="s">
        <v>342</v>
      </c>
      <c r="C123" s="208" t="s">
        <v>211</v>
      </c>
      <c r="D123" s="116">
        <v>5.2700000000000002E-4</v>
      </c>
      <c r="E123" s="110">
        <v>5.2599999999999999E-4</v>
      </c>
    </row>
    <row r="124" spans="1:6" ht="15" customHeight="1">
      <c r="A124" s="88" t="s">
        <v>344</v>
      </c>
      <c r="B124" s="89" t="s">
        <v>345</v>
      </c>
      <c r="C124" s="105"/>
      <c r="D124" s="227">
        <v>6.4700000000000001E-4</v>
      </c>
      <c r="E124" s="146">
        <v>6.4700000000000001E-4</v>
      </c>
      <c r="F124" s="95"/>
    </row>
    <row r="125" spans="1:6" ht="15" customHeight="1">
      <c r="B125" s="81"/>
      <c r="C125" s="117" t="s">
        <v>191</v>
      </c>
      <c r="D125" s="228">
        <v>0</v>
      </c>
      <c r="E125" s="229">
        <v>0</v>
      </c>
    </row>
    <row r="126" spans="1:6" ht="15" customHeight="1">
      <c r="A126" s="88"/>
      <c r="B126" s="89"/>
      <c r="C126" s="142" t="s">
        <v>215</v>
      </c>
      <c r="D126" s="230">
        <v>0</v>
      </c>
      <c r="E126" s="230">
        <v>0</v>
      </c>
    </row>
    <row r="127" spans="1:6" ht="15" customHeight="1">
      <c r="A127" s="88"/>
      <c r="B127" s="89"/>
      <c r="C127" s="105" t="s">
        <v>216</v>
      </c>
      <c r="D127" s="140">
        <v>0</v>
      </c>
      <c r="E127" s="141">
        <v>0</v>
      </c>
    </row>
    <row r="128" spans="1:6" ht="15" customHeight="1">
      <c r="A128" s="88"/>
      <c r="B128" s="89"/>
      <c r="C128" s="142" t="s">
        <v>228</v>
      </c>
      <c r="D128" s="106">
        <v>0</v>
      </c>
      <c r="E128" s="107">
        <v>0</v>
      </c>
    </row>
    <row r="129" spans="1:6" ht="15" customHeight="1">
      <c r="A129" s="88"/>
      <c r="B129" s="89"/>
      <c r="C129" s="143" t="s">
        <v>206</v>
      </c>
      <c r="D129" s="106">
        <v>0</v>
      </c>
      <c r="E129" s="107">
        <v>0</v>
      </c>
    </row>
    <row r="130" spans="1:6" ht="15" customHeight="1">
      <c r="A130" s="88"/>
      <c r="B130" s="89"/>
      <c r="C130" s="231" t="s">
        <v>348</v>
      </c>
      <c r="D130" s="106">
        <v>0</v>
      </c>
      <c r="E130" s="107">
        <v>0</v>
      </c>
    </row>
    <row r="131" spans="1:6" ht="15" customHeight="1">
      <c r="A131" s="88"/>
      <c r="B131" s="89"/>
      <c r="C131" s="231" t="s">
        <v>349</v>
      </c>
      <c r="D131" s="106">
        <v>5.6999999999999998E-4</v>
      </c>
      <c r="E131" s="107">
        <v>5.6999999999999998E-4</v>
      </c>
    </row>
    <row r="132" spans="1:6" ht="15" customHeight="1">
      <c r="A132" s="88" t="s">
        <v>346</v>
      </c>
      <c r="B132" s="89" t="s">
        <v>347</v>
      </c>
      <c r="C132" s="175" t="s">
        <v>211</v>
      </c>
      <c r="D132" s="232">
        <v>9.5000000000000005E-5</v>
      </c>
      <c r="E132" s="233">
        <v>9.5000000000000005E-5</v>
      </c>
    </row>
    <row r="133" spans="1:6" ht="15" customHeight="1">
      <c r="B133" s="81"/>
      <c r="C133" s="131" t="s">
        <v>191</v>
      </c>
      <c r="D133" s="141">
        <v>0</v>
      </c>
      <c r="E133" s="141">
        <v>0</v>
      </c>
      <c r="F133" s="95"/>
    </row>
    <row r="134" spans="1:6" ht="15" customHeight="1">
      <c r="A134" s="88"/>
      <c r="B134" s="89"/>
      <c r="C134" s="134" t="s">
        <v>215</v>
      </c>
      <c r="D134" s="107">
        <v>2.52E-4</v>
      </c>
      <c r="E134" s="107">
        <v>2.52E-4</v>
      </c>
    </row>
    <row r="135" spans="1:6" ht="15" customHeight="1">
      <c r="A135" s="88"/>
      <c r="B135" s="89"/>
      <c r="C135" s="134" t="s">
        <v>242</v>
      </c>
      <c r="D135" s="107">
        <v>5.2400000000000005E-4</v>
      </c>
      <c r="E135" s="107">
        <v>5.2400000000000005E-4</v>
      </c>
    </row>
    <row r="136" spans="1:6" ht="15" customHeight="1">
      <c r="A136" s="88" t="s">
        <v>350</v>
      </c>
      <c r="B136" s="89" t="s">
        <v>351</v>
      </c>
      <c r="C136" s="176" t="s">
        <v>211</v>
      </c>
      <c r="D136" s="116">
        <v>3.1300000000000002E-4</v>
      </c>
      <c r="E136" s="110">
        <v>3.1300000000000002E-4</v>
      </c>
    </row>
    <row r="137" spans="1:6" ht="15" customHeight="1">
      <c r="B137" s="81"/>
      <c r="C137" s="234" t="s">
        <v>191</v>
      </c>
      <c r="D137" s="103">
        <v>0</v>
      </c>
      <c r="E137" s="104">
        <v>0</v>
      </c>
      <c r="F137" s="95"/>
    </row>
    <row r="138" spans="1:6" ht="15" customHeight="1">
      <c r="A138" s="88"/>
      <c r="B138" s="89"/>
      <c r="C138" s="134" t="s">
        <v>215</v>
      </c>
      <c r="D138" s="106">
        <v>0</v>
      </c>
      <c r="E138" s="107">
        <v>0</v>
      </c>
    </row>
    <row r="139" spans="1:6" ht="15" customHeight="1">
      <c r="A139" s="88"/>
      <c r="B139" s="89"/>
      <c r="C139" s="134" t="s">
        <v>242</v>
      </c>
      <c r="D139" s="174" t="s">
        <v>185</v>
      </c>
      <c r="E139" s="120" t="s">
        <v>185</v>
      </c>
    </row>
    <row r="140" spans="1:6" ht="15" customHeight="1">
      <c r="A140" s="88" t="s">
        <v>352</v>
      </c>
      <c r="B140" s="89" t="s">
        <v>353</v>
      </c>
      <c r="C140" s="176" t="s">
        <v>211</v>
      </c>
      <c r="D140" s="116" t="s">
        <v>185</v>
      </c>
      <c r="E140" s="110" t="s">
        <v>185</v>
      </c>
    </row>
    <row r="141" spans="1:6" ht="15" customHeight="1">
      <c r="B141" s="81"/>
      <c r="C141" s="105" t="s">
        <v>191</v>
      </c>
      <c r="D141" s="103">
        <v>0</v>
      </c>
      <c r="E141" s="104">
        <v>0</v>
      </c>
      <c r="F141" s="95"/>
    </row>
    <row r="142" spans="1:6" ht="15" customHeight="1">
      <c r="A142" s="88"/>
      <c r="B142" s="89"/>
      <c r="C142" s="118" t="s">
        <v>215</v>
      </c>
      <c r="D142" s="106">
        <v>0</v>
      </c>
      <c r="E142" s="107">
        <v>0</v>
      </c>
    </row>
    <row r="143" spans="1:6" ht="15" customHeight="1">
      <c r="A143" s="88"/>
      <c r="B143" s="89"/>
      <c r="C143" s="118" t="s">
        <v>242</v>
      </c>
      <c r="D143" s="106">
        <v>7.4899999999999999E-4</v>
      </c>
      <c r="E143" s="107">
        <v>7.4899999999999999E-4</v>
      </c>
    </row>
    <row r="144" spans="1:6" ht="15" customHeight="1">
      <c r="A144" s="88" t="s">
        <v>354</v>
      </c>
      <c r="B144" s="89" t="s">
        <v>355</v>
      </c>
      <c r="C144" s="108" t="s">
        <v>211</v>
      </c>
      <c r="D144" s="119">
        <v>3.8299999999999999E-4</v>
      </c>
      <c r="E144" s="120">
        <v>3.8299999999999999E-4</v>
      </c>
    </row>
    <row r="145" spans="1:6" ht="15" customHeight="1">
      <c r="A145" s="88" t="s">
        <v>356</v>
      </c>
      <c r="B145" s="89" t="s">
        <v>357</v>
      </c>
      <c r="C145" s="97"/>
      <c r="D145" s="98">
        <v>3.4099999999999999E-4</v>
      </c>
      <c r="E145" s="235">
        <v>3.4099999999999999E-4</v>
      </c>
      <c r="F145" s="95"/>
    </row>
    <row r="146" spans="1:6" ht="15" customHeight="1">
      <c r="A146" s="88" t="s">
        <v>358</v>
      </c>
      <c r="B146" s="89" t="s">
        <v>359</v>
      </c>
      <c r="C146" s="105"/>
      <c r="D146" s="236">
        <v>3.5300000000000002E-4</v>
      </c>
      <c r="E146" s="237">
        <v>3.5300000000000002E-4</v>
      </c>
      <c r="F146" s="95"/>
    </row>
    <row r="147" spans="1:6">
      <c r="A147" s="88" t="s">
        <v>360</v>
      </c>
      <c r="B147" s="89" t="s">
        <v>361</v>
      </c>
      <c r="C147" s="97"/>
      <c r="D147" s="98">
        <v>5.22E-4</v>
      </c>
      <c r="E147" s="99">
        <v>5.22E-4</v>
      </c>
      <c r="F147" s="95"/>
    </row>
    <row r="148" spans="1:6" ht="15" customHeight="1">
      <c r="B148" s="81"/>
      <c r="C148" s="90" t="s">
        <v>191</v>
      </c>
      <c r="D148" s="214">
        <v>0</v>
      </c>
      <c r="E148" s="238">
        <v>0</v>
      </c>
      <c r="F148" s="95"/>
    </row>
    <row r="149" spans="1:6" ht="15" customHeight="1">
      <c r="A149" s="88"/>
      <c r="B149" s="89"/>
      <c r="C149" s="142" t="s">
        <v>215</v>
      </c>
      <c r="D149" s="215">
        <v>0</v>
      </c>
      <c r="E149" s="239">
        <v>0</v>
      </c>
    </row>
    <row r="150" spans="1:6" ht="15" customHeight="1">
      <c r="A150" s="88"/>
      <c r="B150" s="89"/>
      <c r="C150" s="105" t="s">
        <v>216</v>
      </c>
      <c r="D150" s="215">
        <v>1E-4</v>
      </c>
      <c r="E150" s="239">
        <v>1E-4</v>
      </c>
    </row>
    <row r="151" spans="1:6" ht="15" customHeight="1">
      <c r="A151" s="88"/>
      <c r="B151" s="89"/>
      <c r="C151" s="118" t="s">
        <v>228</v>
      </c>
      <c r="D151" s="215">
        <v>2.5000000000000001E-4</v>
      </c>
      <c r="E151" s="239">
        <v>2.5000000000000001E-4</v>
      </c>
    </row>
    <row r="152" spans="1:6" ht="15" customHeight="1">
      <c r="A152" s="88"/>
      <c r="B152" s="89"/>
      <c r="C152" s="118" t="s">
        <v>251</v>
      </c>
      <c r="D152" s="215">
        <v>6.2799999999999998E-4</v>
      </c>
      <c r="E152" s="239">
        <v>6.2799999999999998E-4</v>
      </c>
    </row>
    <row r="153" spans="1:6" ht="15" customHeight="1">
      <c r="A153" s="88" t="s">
        <v>362</v>
      </c>
      <c r="B153" s="89" t="s">
        <v>363</v>
      </c>
      <c r="C153" s="175" t="s">
        <v>211</v>
      </c>
      <c r="D153" s="109">
        <v>5.2899999999999996E-4</v>
      </c>
      <c r="E153" s="110">
        <v>5.2899999999999996E-4</v>
      </c>
    </row>
    <row r="154" spans="1:6" ht="15" customHeight="1">
      <c r="B154" s="81"/>
      <c r="C154" s="131" t="s">
        <v>191</v>
      </c>
      <c r="D154" s="103">
        <v>0</v>
      </c>
      <c r="E154" s="104">
        <v>0</v>
      </c>
      <c r="F154" s="95"/>
    </row>
    <row r="155" spans="1:6" ht="15" customHeight="1">
      <c r="A155" s="88"/>
      <c r="B155" s="89"/>
      <c r="C155" s="134" t="s">
        <v>215</v>
      </c>
      <c r="D155" s="106">
        <v>0</v>
      </c>
      <c r="E155" s="107">
        <v>0</v>
      </c>
    </row>
    <row r="156" spans="1:6" ht="15" customHeight="1">
      <c r="A156" s="88"/>
      <c r="B156" s="89"/>
      <c r="C156" s="134" t="s">
        <v>242</v>
      </c>
      <c r="D156" s="106">
        <v>5.53E-4</v>
      </c>
      <c r="E156" s="107">
        <v>5.53E-4</v>
      </c>
    </row>
    <row r="157" spans="1:6" ht="15" customHeight="1">
      <c r="A157" s="88" t="s">
        <v>365</v>
      </c>
      <c r="B157" s="89" t="s">
        <v>366</v>
      </c>
      <c r="C157" s="176" t="s">
        <v>211</v>
      </c>
      <c r="D157" s="116">
        <v>5.31E-4</v>
      </c>
      <c r="E157" s="110">
        <v>5.31E-4</v>
      </c>
    </row>
    <row r="158" spans="1:6" ht="15" customHeight="1">
      <c r="A158" s="88" t="s">
        <v>368</v>
      </c>
      <c r="B158" s="89" t="s">
        <v>369</v>
      </c>
      <c r="C158" s="179"/>
      <c r="D158" s="98">
        <v>5.0500000000000002E-4</v>
      </c>
      <c r="E158" s="99">
        <v>5.0500000000000002E-4</v>
      </c>
      <c r="F158" s="95"/>
    </row>
    <row r="159" spans="1:6" ht="15" customHeight="1">
      <c r="A159" s="88" t="s">
        <v>370</v>
      </c>
      <c r="B159" s="89" t="s">
        <v>371</v>
      </c>
      <c r="C159" s="90"/>
      <c r="D159" s="98">
        <v>4.7399999999999997E-4</v>
      </c>
      <c r="E159" s="99">
        <v>4.7399999999999997E-4</v>
      </c>
      <c r="F159" s="95"/>
    </row>
    <row r="160" spans="1:6" ht="15" customHeight="1">
      <c r="B160" s="81"/>
      <c r="C160" s="131" t="s">
        <v>191</v>
      </c>
      <c r="D160" s="103">
        <v>0</v>
      </c>
      <c r="E160" s="104">
        <v>0</v>
      </c>
      <c r="F160" s="95"/>
    </row>
    <row r="161" spans="1:6" ht="15" customHeight="1">
      <c r="A161" s="88"/>
      <c r="B161" s="89"/>
      <c r="C161" s="134" t="s">
        <v>215</v>
      </c>
      <c r="D161" s="106">
        <v>3.86E-4</v>
      </c>
      <c r="E161" s="107">
        <v>3.86E-4</v>
      </c>
    </row>
    <row r="162" spans="1:6" ht="15" customHeight="1">
      <c r="A162" s="88"/>
      <c r="B162" s="89"/>
      <c r="C162" s="134" t="s">
        <v>242</v>
      </c>
      <c r="D162" s="106">
        <v>3.4099999999999999E-4</v>
      </c>
      <c r="E162" s="107">
        <v>3.4099999999999999E-4</v>
      </c>
    </row>
    <row r="163" spans="1:6" ht="15" customHeight="1">
      <c r="A163" s="88" t="s">
        <v>372</v>
      </c>
      <c r="B163" s="89" t="s">
        <v>373</v>
      </c>
      <c r="C163" s="176" t="s">
        <v>211</v>
      </c>
      <c r="D163" s="116">
        <v>3.3700000000000001E-4</v>
      </c>
      <c r="E163" s="110">
        <v>3.3700000000000001E-4</v>
      </c>
    </row>
    <row r="164" spans="1:6" ht="15" customHeight="1">
      <c r="B164" s="81"/>
      <c r="C164" s="177" t="s">
        <v>191</v>
      </c>
      <c r="D164" s="103">
        <v>0</v>
      </c>
      <c r="E164" s="104">
        <v>0</v>
      </c>
      <c r="F164" s="95"/>
    </row>
    <row r="165" spans="1:6" ht="15" customHeight="1">
      <c r="A165" s="88"/>
      <c r="B165" s="89"/>
      <c r="C165" s="142" t="s">
        <v>215</v>
      </c>
      <c r="D165" s="140">
        <v>3.01E-4</v>
      </c>
      <c r="E165" s="141">
        <v>3.01E-4</v>
      </c>
      <c r="F165" s="95"/>
    </row>
    <row r="166" spans="1:6" ht="15" customHeight="1">
      <c r="B166" s="81"/>
      <c r="C166" s="105" t="s">
        <v>242</v>
      </c>
      <c r="D166" s="106">
        <v>5.6400000000000005E-4</v>
      </c>
      <c r="E166" s="107">
        <v>5.6400000000000005E-4</v>
      </c>
    </row>
    <row r="167" spans="1:6" ht="15" customHeight="1">
      <c r="A167" s="88" t="s">
        <v>374</v>
      </c>
      <c r="B167" s="89" t="s">
        <v>375</v>
      </c>
      <c r="C167" s="108" t="s">
        <v>211</v>
      </c>
      <c r="D167" s="109">
        <v>4.2700000000000002E-4</v>
      </c>
      <c r="E167" s="110">
        <v>4.2700000000000002E-4</v>
      </c>
    </row>
    <row r="168" spans="1:6" ht="26.25" customHeight="1">
      <c r="A168" s="88" t="s">
        <v>376</v>
      </c>
      <c r="B168" s="89" t="s">
        <v>377</v>
      </c>
      <c r="C168" s="97"/>
      <c r="D168" s="98">
        <v>5.5599999999999996E-4</v>
      </c>
      <c r="E168" s="99">
        <v>5.5599999999999996E-4</v>
      </c>
    </row>
    <row r="169" spans="1:6" ht="15" customHeight="1">
      <c r="B169" s="81"/>
      <c r="C169" s="117" t="s">
        <v>191</v>
      </c>
      <c r="D169" s="197">
        <v>3.2000000000000003E-4</v>
      </c>
      <c r="E169" s="198">
        <v>3.2000000000000003E-4</v>
      </c>
      <c r="F169" s="95"/>
    </row>
    <row r="170" spans="1:6" ht="15" customHeight="1">
      <c r="A170" s="88"/>
      <c r="B170" s="89"/>
      <c r="C170" s="142" t="s">
        <v>215</v>
      </c>
      <c r="D170" s="106">
        <v>0</v>
      </c>
      <c r="E170" s="107">
        <v>0</v>
      </c>
    </row>
    <row r="171" spans="1:6" ht="15" customHeight="1">
      <c r="A171" s="88"/>
      <c r="B171" s="89"/>
      <c r="C171" s="105" t="s">
        <v>380</v>
      </c>
      <c r="D171" s="106">
        <v>5.0699999999999996E-4</v>
      </c>
      <c r="E171" s="107">
        <v>5.0699999999999996E-4</v>
      </c>
    </row>
    <row r="172" spans="1:6" ht="15" customHeight="1">
      <c r="A172" s="88" t="s">
        <v>378</v>
      </c>
      <c r="B172" s="89" t="s">
        <v>379</v>
      </c>
      <c r="C172" s="108" t="s">
        <v>211</v>
      </c>
      <c r="D172" s="109">
        <v>4.6999999999999999E-4</v>
      </c>
      <c r="E172" s="110">
        <v>4.6999999999999999E-4</v>
      </c>
    </row>
    <row r="173" spans="1:6" ht="15" customHeight="1">
      <c r="B173" s="81"/>
      <c r="C173" s="102" t="s">
        <v>191</v>
      </c>
      <c r="D173" s="103">
        <v>0</v>
      </c>
      <c r="E173" s="104">
        <v>0</v>
      </c>
      <c r="F173" s="95"/>
    </row>
    <row r="174" spans="1:6" ht="15" customHeight="1">
      <c r="A174" s="88"/>
      <c r="B174" s="89"/>
      <c r="C174" s="142" t="s">
        <v>215</v>
      </c>
      <c r="D174" s="106">
        <v>5.2800000000000004E-4</v>
      </c>
      <c r="E174" s="107">
        <v>5.2800000000000004E-4</v>
      </c>
    </row>
    <row r="175" spans="1:6" ht="15" customHeight="1">
      <c r="A175" s="88"/>
      <c r="B175" s="89"/>
      <c r="C175" s="105" t="s">
        <v>216</v>
      </c>
      <c r="D175" s="106">
        <v>4.0000000000000002E-4</v>
      </c>
      <c r="E175" s="107">
        <v>4.0000000000000002E-4</v>
      </c>
    </row>
    <row r="176" spans="1:6" ht="15" customHeight="1">
      <c r="A176" s="88"/>
      <c r="B176" s="89"/>
      <c r="C176" s="118" t="s">
        <v>228</v>
      </c>
      <c r="D176" s="106">
        <v>2.7E-4</v>
      </c>
      <c r="E176" s="107">
        <v>2.7E-4</v>
      </c>
    </row>
    <row r="177" spans="1:6" ht="15" customHeight="1">
      <c r="A177" s="88"/>
      <c r="B177" s="89"/>
      <c r="C177" s="118" t="s">
        <v>229</v>
      </c>
      <c r="D177" s="106">
        <v>1.2999999999999999E-4</v>
      </c>
      <c r="E177" s="107">
        <v>1.2999999999999999E-4</v>
      </c>
    </row>
    <row r="178" spans="1:6" ht="15" customHeight="1">
      <c r="A178" s="88"/>
      <c r="B178" s="89"/>
      <c r="C178" s="118" t="s">
        <v>230</v>
      </c>
      <c r="D178" s="106">
        <v>2.9E-4</v>
      </c>
      <c r="E178" s="107">
        <v>2.9E-4</v>
      </c>
    </row>
    <row r="179" spans="1:6" ht="15" customHeight="1">
      <c r="A179" s="88"/>
      <c r="B179" s="89"/>
      <c r="C179" s="142" t="s">
        <v>231</v>
      </c>
      <c r="D179" s="106">
        <v>3.8999999999999999E-4</v>
      </c>
      <c r="E179" s="107">
        <v>3.8999999999999999E-4</v>
      </c>
    </row>
    <row r="180" spans="1:6" ht="15" customHeight="1">
      <c r="A180" s="88"/>
      <c r="B180" s="89"/>
      <c r="C180" s="105" t="s">
        <v>232</v>
      </c>
      <c r="D180" s="106">
        <v>4.8999999999999998E-4</v>
      </c>
      <c r="E180" s="107">
        <v>4.8999999999999998E-4</v>
      </c>
    </row>
    <row r="181" spans="1:6" ht="15" customHeight="1">
      <c r="A181" s="88"/>
      <c r="B181" s="89"/>
      <c r="C181" s="142" t="s">
        <v>384</v>
      </c>
      <c r="D181" s="174" t="s">
        <v>185</v>
      </c>
      <c r="E181" s="120" t="s">
        <v>185</v>
      </c>
    </row>
    <row r="182" spans="1:6" ht="15" customHeight="1">
      <c r="A182" s="88" t="s">
        <v>381</v>
      </c>
      <c r="B182" s="89" t="s">
        <v>382</v>
      </c>
      <c r="C182" s="179" t="s">
        <v>211</v>
      </c>
      <c r="D182" s="109">
        <v>5.8399999999999999E-4</v>
      </c>
      <c r="E182" s="110">
        <v>5.8399999999999999E-4</v>
      </c>
    </row>
    <row r="183" spans="1:6" ht="15" customHeight="1">
      <c r="B183" s="81"/>
      <c r="C183" s="102" t="s">
        <v>191</v>
      </c>
      <c r="D183" s="240">
        <v>0</v>
      </c>
      <c r="E183" s="241">
        <v>0</v>
      </c>
      <c r="F183" s="95"/>
    </row>
    <row r="184" spans="1:6" ht="15" customHeight="1">
      <c r="A184" s="88"/>
      <c r="B184" s="89"/>
      <c r="C184" s="105" t="s">
        <v>215</v>
      </c>
      <c r="D184" s="242">
        <v>2.9999999999999997E-4</v>
      </c>
      <c r="E184" s="243">
        <v>2.9999999999999997E-4</v>
      </c>
    </row>
    <row r="185" spans="1:6" ht="15" customHeight="1">
      <c r="A185" s="88"/>
      <c r="B185" s="89"/>
      <c r="C185" s="118" t="s">
        <v>216</v>
      </c>
      <c r="D185" s="240">
        <v>4.0000000000000002E-4</v>
      </c>
      <c r="E185" s="241">
        <v>4.0000000000000002E-4</v>
      </c>
    </row>
    <row r="186" spans="1:6" ht="15" customHeight="1">
      <c r="A186" s="88"/>
      <c r="B186" s="89"/>
      <c r="C186" s="142" t="s">
        <v>217</v>
      </c>
      <c r="D186" s="242">
        <v>5.8100000000000003E-4</v>
      </c>
      <c r="E186" s="243">
        <v>5.8100000000000003E-4</v>
      </c>
    </row>
    <row r="187" spans="1:6" ht="15" customHeight="1">
      <c r="A187" s="88" t="s">
        <v>385</v>
      </c>
      <c r="B187" s="89" t="s">
        <v>386</v>
      </c>
      <c r="C187" s="179" t="s">
        <v>211</v>
      </c>
      <c r="D187" s="244">
        <v>4.6500000000000003E-4</v>
      </c>
      <c r="E187" s="245">
        <v>4.6500000000000003E-4</v>
      </c>
    </row>
    <row r="188" spans="1:6" ht="15" customHeight="1">
      <c r="A188" s="88" t="s">
        <v>387</v>
      </c>
      <c r="B188" s="89" t="s">
        <v>388</v>
      </c>
      <c r="C188" s="90"/>
      <c r="D188" s="98">
        <v>5.6099999999999998E-4</v>
      </c>
      <c r="E188" s="99">
        <v>5.6099999999999998E-4</v>
      </c>
      <c r="F188" s="95"/>
    </row>
    <row r="189" spans="1:6" ht="15" customHeight="1">
      <c r="B189" s="81"/>
      <c r="C189" s="90" t="s">
        <v>191</v>
      </c>
      <c r="D189" s="104">
        <v>0</v>
      </c>
      <c r="E189" s="104">
        <v>0</v>
      </c>
      <c r="F189" s="95"/>
    </row>
    <row r="190" spans="1:6" ht="15" customHeight="1">
      <c r="A190" s="88"/>
      <c r="B190" s="89"/>
      <c r="C190" s="118" t="s">
        <v>215</v>
      </c>
      <c r="D190" s="107">
        <v>0</v>
      </c>
      <c r="E190" s="107">
        <v>0</v>
      </c>
    </row>
    <row r="191" spans="1:6" ht="15" customHeight="1">
      <c r="A191" s="88"/>
      <c r="B191" s="89"/>
      <c r="C191" s="118" t="s">
        <v>216</v>
      </c>
      <c r="D191" s="107">
        <v>3.4299999999999999E-4</v>
      </c>
      <c r="E191" s="107">
        <v>3.4299999999999999E-4</v>
      </c>
    </row>
    <row r="192" spans="1:6" ht="15" customHeight="1">
      <c r="A192" s="88"/>
      <c r="B192" s="89"/>
      <c r="C192" s="118" t="s">
        <v>217</v>
      </c>
      <c r="D192" s="107">
        <v>4.8700000000000002E-4</v>
      </c>
      <c r="E192" s="107">
        <v>4.8700000000000002E-4</v>
      </c>
    </row>
    <row r="193" spans="1:6" ht="15" customHeight="1">
      <c r="A193" s="88" t="s">
        <v>389</v>
      </c>
      <c r="B193" s="89" t="s">
        <v>390</v>
      </c>
      <c r="C193" s="108" t="s">
        <v>211</v>
      </c>
      <c r="D193" s="213">
        <v>4.84E-4</v>
      </c>
      <c r="E193" s="201">
        <v>4.84E-4</v>
      </c>
    </row>
    <row r="194" spans="1:6" ht="15" customHeight="1">
      <c r="A194" s="88" t="s">
        <v>391</v>
      </c>
      <c r="B194" s="89" t="s">
        <v>392</v>
      </c>
      <c r="C194" s="105" t="s">
        <v>191</v>
      </c>
      <c r="D194" s="140">
        <v>3.86E-4</v>
      </c>
      <c r="E194" s="141">
        <v>0</v>
      </c>
      <c r="F194" s="95"/>
    </row>
    <row r="195" spans="1:6" ht="15" customHeight="1">
      <c r="A195" s="88"/>
      <c r="B195" s="89"/>
      <c r="C195" s="118" t="s">
        <v>220</v>
      </c>
      <c r="D195" s="106">
        <v>2.8899999999999998E-4</v>
      </c>
      <c r="E195" s="107">
        <v>2.8899999999999998E-4</v>
      </c>
    </row>
    <row r="196" spans="1:6" ht="15" customHeight="1">
      <c r="A196" s="246"/>
      <c r="B196" s="247"/>
      <c r="C196" s="108" t="s">
        <v>211</v>
      </c>
      <c r="D196" s="109">
        <v>2.8899999999999998E-4</v>
      </c>
      <c r="E196" s="110">
        <v>2.8800000000000001E-4</v>
      </c>
    </row>
    <row r="197" spans="1:6" ht="30" customHeight="1">
      <c r="A197" s="249" t="s">
        <v>393</v>
      </c>
      <c r="B197" s="250" t="s">
        <v>394</v>
      </c>
      <c r="C197" s="97"/>
      <c r="D197" s="98">
        <v>5.8799999999999998E-4</v>
      </c>
      <c r="E197" s="235">
        <v>5.8799999999999998E-4</v>
      </c>
      <c r="F197" s="95"/>
    </row>
    <row r="198" spans="1:6">
      <c r="B198" s="81"/>
      <c r="C198" s="253" t="s">
        <v>191</v>
      </c>
      <c r="D198" s="149">
        <v>0</v>
      </c>
      <c r="E198" s="150">
        <v>0</v>
      </c>
      <c r="F198" s="95"/>
    </row>
    <row r="199" spans="1:6">
      <c r="A199" s="473"/>
      <c r="B199" s="89"/>
      <c r="C199" s="151" t="s">
        <v>215</v>
      </c>
      <c r="D199" s="152">
        <v>0</v>
      </c>
      <c r="E199" s="153">
        <v>0</v>
      </c>
      <c r="F199" s="95"/>
    </row>
    <row r="200" spans="1:6">
      <c r="A200" s="473"/>
      <c r="B200" s="89"/>
      <c r="C200" s="151" t="s">
        <v>242</v>
      </c>
      <c r="D200" s="152">
        <v>1.142E-3</v>
      </c>
      <c r="E200" s="153">
        <v>1.142E-3</v>
      </c>
      <c r="F200" s="95"/>
    </row>
    <row r="201" spans="1:6">
      <c r="A201" s="472" t="s">
        <v>395</v>
      </c>
      <c r="B201" s="474" t="s">
        <v>396</v>
      </c>
      <c r="C201" s="254" t="s">
        <v>211</v>
      </c>
      <c r="D201" s="255">
        <v>7.0999999999999991E-4</v>
      </c>
      <c r="E201" s="256">
        <v>7.0999999999999991E-4</v>
      </c>
      <c r="F201" s="95"/>
    </row>
    <row r="202" spans="1:6" ht="15" customHeight="1">
      <c r="B202" s="81"/>
      <c r="C202" s="105" t="s">
        <v>191</v>
      </c>
      <c r="D202" s="258">
        <v>0</v>
      </c>
      <c r="E202" s="141">
        <v>0</v>
      </c>
      <c r="F202" s="95"/>
    </row>
    <row r="203" spans="1:6" ht="15" customHeight="1">
      <c r="A203" s="88"/>
      <c r="B203" s="89"/>
      <c r="C203" s="118" t="s">
        <v>220</v>
      </c>
      <c r="D203" s="106">
        <v>4.3100000000000001E-4</v>
      </c>
      <c r="E203" s="107">
        <v>4.3100000000000001E-4</v>
      </c>
    </row>
    <row r="204" spans="1:6" ht="15" customHeight="1">
      <c r="A204" s="257" t="s">
        <v>397</v>
      </c>
      <c r="B204" s="171" t="s">
        <v>398</v>
      </c>
      <c r="C204" s="108" t="s">
        <v>211</v>
      </c>
      <c r="D204" s="109">
        <v>3.7500000000000001E-4</v>
      </c>
      <c r="E204" s="99">
        <v>3.7500000000000001E-4</v>
      </c>
    </row>
    <row r="205" spans="1:6" ht="15" customHeight="1">
      <c r="B205" s="81"/>
      <c r="C205" s="90" t="s">
        <v>191</v>
      </c>
      <c r="D205" s="259">
        <v>0</v>
      </c>
      <c r="E205" s="104">
        <v>0</v>
      </c>
      <c r="F205" s="95"/>
    </row>
    <row r="206" spans="1:6" ht="15" customHeight="1">
      <c r="A206" s="88"/>
      <c r="B206" s="89"/>
      <c r="C206" s="118" t="s">
        <v>220</v>
      </c>
      <c r="D206" s="106">
        <v>4.84E-4</v>
      </c>
      <c r="E206" s="107">
        <v>4.84E-4</v>
      </c>
    </row>
    <row r="207" spans="1:6" ht="15" customHeight="1">
      <c r="A207" s="88" t="s">
        <v>399</v>
      </c>
      <c r="B207" s="89" t="s">
        <v>400</v>
      </c>
      <c r="C207" s="108" t="s">
        <v>211</v>
      </c>
      <c r="D207" s="109">
        <v>4.15E-4</v>
      </c>
      <c r="E207" s="99">
        <v>4.15E-4</v>
      </c>
    </row>
    <row r="208" spans="1:6" ht="15" customHeight="1">
      <c r="B208" s="81"/>
      <c r="C208" s="90" t="s">
        <v>191</v>
      </c>
      <c r="D208" s="259">
        <v>0</v>
      </c>
      <c r="E208" s="104">
        <v>0</v>
      </c>
      <c r="F208" s="95"/>
    </row>
    <row r="209" spans="1:6" ht="15" customHeight="1">
      <c r="A209" s="88"/>
      <c r="B209" s="89"/>
      <c r="C209" s="142" t="s">
        <v>220</v>
      </c>
      <c r="D209" s="106">
        <v>4.9100000000000001E-4</v>
      </c>
      <c r="E209" s="107">
        <v>4.9100000000000001E-4</v>
      </c>
    </row>
    <row r="210" spans="1:6" ht="15" customHeight="1">
      <c r="A210" s="88" t="s">
        <v>401</v>
      </c>
      <c r="B210" s="89" t="s">
        <v>402</v>
      </c>
      <c r="C210" s="105" t="s">
        <v>211</v>
      </c>
      <c r="D210" s="119">
        <v>4.8099999999999998E-4</v>
      </c>
      <c r="E210" s="260">
        <v>4.8099999999999998E-4</v>
      </c>
    </row>
    <row r="211" spans="1:6" ht="15" customHeight="1">
      <c r="B211" s="81"/>
      <c r="C211" s="117" t="s">
        <v>191</v>
      </c>
      <c r="D211" s="261">
        <v>0</v>
      </c>
      <c r="E211" s="198">
        <v>0</v>
      </c>
      <c r="F211" s="95"/>
    </row>
    <row r="212" spans="1:6" ht="15" customHeight="1">
      <c r="A212" s="88"/>
      <c r="B212" s="89"/>
      <c r="C212" s="142" t="s">
        <v>220</v>
      </c>
      <c r="D212" s="106">
        <v>4.9200000000000003E-4</v>
      </c>
      <c r="E212" s="107">
        <v>4.9200000000000003E-4</v>
      </c>
    </row>
    <row r="213" spans="1:6" ht="15" customHeight="1">
      <c r="A213" s="88" t="s">
        <v>403</v>
      </c>
      <c r="B213" s="89" t="s">
        <v>404</v>
      </c>
      <c r="C213" s="199" t="s">
        <v>211</v>
      </c>
      <c r="D213" s="200">
        <v>4.2200000000000001E-4</v>
      </c>
      <c r="E213" s="262">
        <v>4.2200000000000001E-4</v>
      </c>
    </row>
    <row r="214" spans="1:6" ht="15" customHeight="1">
      <c r="B214" s="81"/>
      <c r="C214" s="105" t="s">
        <v>191</v>
      </c>
      <c r="D214" s="141">
        <v>0</v>
      </c>
      <c r="E214" s="141">
        <v>0</v>
      </c>
      <c r="F214" s="95"/>
    </row>
    <row r="215" spans="1:6" ht="15" customHeight="1">
      <c r="A215" s="88"/>
      <c r="B215" s="89"/>
      <c r="C215" s="118" t="s">
        <v>220</v>
      </c>
      <c r="D215" s="107">
        <v>4.8999999999999998E-4</v>
      </c>
      <c r="E215" s="107">
        <v>4.8999999999999998E-4</v>
      </c>
    </row>
    <row r="216" spans="1:6" ht="15" customHeight="1">
      <c r="A216" s="88" t="s">
        <v>405</v>
      </c>
      <c r="B216" s="89" t="s">
        <v>406</v>
      </c>
      <c r="C216" s="108" t="s">
        <v>211</v>
      </c>
      <c r="D216" s="109">
        <v>4.17E-4</v>
      </c>
      <c r="E216" s="99">
        <v>4.17E-4</v>
      </c>
    </row>
    <row r="217" spans="1:6" ht="15" customHeight="1">
      <c r="B217" s="81"/>
      <c r="C217" s="90" t="s">
        <v>191</v>
      </c>
      <c r="D217" s="259">
        <v>0</v>
      </c>
      <c r="E217" s="104">
        <v>0</v>
      </c>
      <c r="F217" s="95"/>
    </row>
    <row r="218" spans="1:6" ht="15" customHeight="1">
      <c r="A218" s="88"/>
      <c r="B218" s="89"/>
      <c r="C218" s="142" t="s">
        <v>220</v>
      </c>
      <c r="D218" s="106">
        <v>4.9700000000000005E-4</v>
      </c>
      <c r="E218" s="107">
        <v>4.9700000000000005E-4</v>
      </c>
    </row>
    <row r="219" spans="1:6" ht="15" customHeight="1">
      <c r="A219" s="88" t="s">
        <v>407</v>
      </c>
      <c r="B219" s="89" t="s">
        <v>408</v>
      </c>
      <c r="C219" s="105" t="s">
        <v>211</v>
      </c>
      <c r="D219" s="119">
        <v>4.3399999999999998E-4</v>
      </c>
      <c r="E219" s="99">
        <v>4.3399999999999998E-4</v>
      </c>
    </row>
    <row r="220" spans="1:6" ht="15" customHeight="1">
      <c r="B220" s="81"/>
      <c r="C220" s="90" t="s">
        <v>191</v>
      </c>
      <c r="D220" s="259">
        <v>0</v>
      </c>
      <c r="E220" s="104">
        <v>0</v>
      </c>
      <c r="F220" s="95"/>
    </row>
    <row r="221" spans="1:6" ht="15" customHeight="1">
      <c r="A221" s="88"/>
      <c r="B221" s="89"/>
      <c r="C221" s="118" t="s">
        <v>220</v>
      </c>
      <c r="D221" s="106">
        <v>4.8799999999999999E-4</v>
      </c>
      <c r="E221" s="107">
        <v>4.8799999999999999E-4</v>
      </c>
    </row>
    <row r="222" spans="1:6" ht="15" customHeight="1">
      <c r="A222" s="88" t="s">
        <v>409</v>
      </c>
      <c r="B222" s="89" t="s">
        <v>410</v>
      </c>
      <c r="C222" s="108" t="s">
        <v>211</v>
      </c>
      <c r="D222" s="119">
        <v>4.8200000000000001E-4</v>
      </c>
      <c r="E222" s="260">
        <v>4.8200000000000001E-4</v>
      </c>
    </row>
    <row r="223" spans="1:6" ht="15" customHeight="1">
      <c r="A223" s="88" t="s">
        <v>411</v>
      </c>
      <c r="B223" s="89" t="s">
        <v>412</v>
      </c>
      <c r="C223" s="97"/>
      <c r="D223" s="98">
        <v>4.6200000000000001E-4</v>
      </c>
      <c r="E223" s="235">
        <v>4.6200000000000001E-4</v>
      </c>
      <c r="F223" s="95"/>
    </row>
    <row r="224" spans="1:6" ht="26.25" customHeight="1">
      <c r="A224" s="88" t="s">
        <v>413</v>
      </c>
      <c r="B224" s="89" t="s">
        <v>414</v>
      </c>
      <c r="C224" s="179"/>
      <c r="D224" s="91">
        <v>4.7600000000000002E-4</v>
      </c>
      <c r="E224" s="92">
        <v>4.7600000000000002E-4</v>
      </c>
      <c r="F224" s="95"/>
    </row>
    <row r="225" spans="1:6" ht="15" customHeight="1">
      <c r="B225" s="81"/>
      <c r="C225" s="105" t="s">
        <v>191</v>
      </c>
      <c r="D225" s="103">
        <v>0</v>
      </c>
      <c r="E225" s="104">
        <v>0</v>
      </c>
      <c r="F225" s="95"/>
    </row>
    <row r="226" spans="1:6" ht="15" customHeight="1">
      <c r="A226" s="483"/>
      <c r="B226" s="89"/>
      <c r="C226" s="142" t="s">
        <v>215</v>
      </c>
      <c r="D226" s="106">
        <v>2.92E-4</v>
      </c>
      <c r="E226" s="107">
        <v>2.92E-4</v>
      </c>
    </row>
    <row r="227" spans="1:6" ht="15" customHeight="1">
      <c r="A227" s="483"/>
      <c r="B227" s="89"/>
      <c r="C227" s="105" t="s">
        <v>216</v>
      </c>
      <c r="D227" s="106">
        <v>3.1300000000000002E-4</v>
      </c>
      <c r="E227" s="107">
        <v>3.1300000000000002E-4</v>
      </c>
    </row>
    <row r="228" spans="1:6" ht="15" customHeight="1">
      <c r="A228" s="483"/>
      <c r="B228" s="89"/>
      <c r="C228" s="118" t="s">
        <v>228</v>
      </c>
      <c r="D228" s="106">
        <v>2.5000000000000001E-4</v>
      </c>
      <c r="E228" s="107">
        <v>2.5000000000000001E-4</v>
      </c>
    </row>
    <row r="229" spans="1:6" ht="15" customHeight="1">
      <c r="A229" s="483"/>
      <c r="B229" s="89"/>
      <c r="C229" s="118" t="s">
        <v>229</v>
      </c>
      <c r="D229" s="106">
        <v>3.86E-4</v>
      </c>
      <c r="E229" s="107">
        <v>3.86E-4</v>
      </c>
    </row>
    <row r="230" spans="1:6" ht="15" customHeight="1">
      <c r="A230" s="483"/>
      <c r="B230" s="89"/>
      <c r="C230" s="142" t="s">
        <v>230</v>
      </c>
      <c r="D230" s="106">
        <v>3.6600000000000001E-4</v>
      </c>
      <c r="E230" s="107">
        <v>3.6600000000000001E-4</v>
      </c>
    </row>
    <row r="231" spans="1:6" ht="15" customHeight="1">
      <c r="A231" s="483"/>
      <c r="B231" s="89"/>
      <c r="C231" s="105" t="s">
        <v>349</v>
      </c>
      <c r="D231" s="106">
        <v>3.9199999999999999E-4</v>
      </c>
      <c r="E231" s="107">
        <v>3.9199999999999999E-4</v>
      </c>
    </row>
    <row r="232" spans="1:6" ht="15" customHeight="1">
      <c r="A232" s="483" t="s">
        <v>416</v>
      </c>
      <c r="B232" s="89" t="s">
        <v>417</v>
      </c>
      <c r="C232" s="108" t="s">
        <v>211</v>
      </c>
      <c r="D232" s="109">
        <v>2.7599999999999999E-4</v>
      </c>
      <c r="E232" s="110">
        <v>2.7599999999999999E-4</v>
      </c>
    </row>
    <row r="233" spans="1:6">
      <c r="A233" s="88" t="s">
        <v>418</v>
      </c>
      <c r="B233" s="89" t="s">
        <v>419</v>
      </c>
      <c r="C233" s="97"/>
      <c r="D233" s="98" t="s">
        <v>185</v>
      </c>
      <c r="E233" s="99" t="s">
        <v>185</v>
      </c>
      <c r="F233" s="95"/>
    </row>
    <row r="234" spans="1:6" ht="15" customHeight="1">
      <c r="A234" s="88" t="s">
        <v>420</v>
      </c>
      <c r="B234" s="89" t="s">
        <v>421</v>
      </c>
      <c r="C234" s="97"/>
      <c r="D234" s="98">
        <v>4.46E-4</v>
      </c>
      <c r="E234" s="99">
        <v>4.46E-4</v>
      </c>
      <c r="F234" s="95"/>
    </row>
    <row r="235" spans="1:6" ht="15" customHeight="1">
      <c r="B235" s="81"/>
      <c r="C235" s="105" t="s">
        <v>191</v>
      </c>
      <c r="D235" s="263">
        <v>0</v>
      </c>
      <c r="E235" s="264">
        <v>0</v>
      </c>
      <c r="F235" s="95"/>
    </row>
    <row r="236" spans="1:6" ht="15" customHeight="1">
      <c r="A236" s="88"/>
      <c r="B236" s="89"/>
      <c r="C236" s="118" t="s">
        <v>215</v>
      </c>
      <c r="D236" s="106">
        <v>0</v>
      </c>
      <c r="E236" s="107">
        <v>0</v>
      </c>
    </row>
    <row r="237" spans="1:6" ht="15" customHeight="1">
      <c r="A237" s="88"/>
      <c r="B237" s="89"/>
      <c r="C237" s="118" t="s">
        <v>216</v>
      </c>
      <c r="D237" s="106">
        <v>0</v>
      </c>
      <c r="E237" s="107">
        <v>0</v>
      </c>
    </row>
    <row r="238" spans="1:6" ht="15" customHeight="1">
      <c r="A238" s="88"/>
      <c r="B238" s="89"/>
      <c r="C238" s="142" t="s">
        <v>228</v>
      </c>
      <c r="D238" s="106">
        <v>1.3200000000000001E-4</v>
      </c>
      <c r="E238" s="107">
        <v>1.3200000000000001E-4</v>
      </c>
    </row>
    <row r="239" spans="1:6" ht="15" customHeight="1">
      <c r="A239" s="88"/>
      <c r="B239" s="89"/>
      <c r="C239" s="105" t="s">
        <v>229</v>
      </c>
      <c r="D239" s="106">
        <v>0</v>
      </c>
      <c r="E239" s="107">
        <v>0</v>
      </c>
    </row>
    <row r="240" spans="1:6" ht="15" customHeight="1">
      <c r="A240" s="88"/>
      <c r="B240" s="89"/>
      <c r="C240" s="118" t="s">
        <v>230</v>
      </c>
      <c r="D240" s="106">
        <v>0</v>
      </c>
      <c r="E240" s="107">
        <v>0</v>
      </c>
    </row>
    <row r="241" spans="1:6" ht="15" customHeight="1">
      <c r="A241" s="88"/>
      <c r="B241" s="89"/>
      <c r="C241" s="142" t="s">
        <v>231</v>
      </c>
      <c r="D241" s="106">
        <v>0</v>
      </c>
      <c r="E241" s="107">
        <v>0</v>
      </c>
    </row>
    <row r="242" spans="1:6" ht="15" customHeight="1">
      <c r="A242" s="88"/>
      <c r="B242" s="89"/>
      <c r="C242" s="142" t="s">
        <v>312</v>
      </c>
      <c r="D242" s="106">
        <v>2.1800000000000001E-4</v>
      </c>
      <c r="E242" s="107">
        <v>2.1800000000000001E-4</v>
      </c>
    </row>
    <row r="243" spans="1:6" ht="15" customHeight="1">
      <c r="A243" s="88" t="s">
        <v>422</v>
      </c>
      <c r="B243" s="89" t="s">
        <v>423</v>
      </c>
      <c r="C243" s="179" t="s">
        <v>211</v>
      </c>
      <c r="D243" s="183">
        <v>1.6200000000000001E-4</v>
      </c>
      <c r="E243" s="265">
        <v>1.6200000000000001E-4</v>
      </c>
    </row>
    <row r="244" spans="1:6" ht="15" customHeight="1">
      <c r="A244" s="88" t="s">
        <v>424</v>
      </c>
      <c r="B244" s="89" t="s">
        <v>425</v>
      </c>
      <c r="C244" s="90"/>
      <c r="D244" s="214">
        <v>5.4299999999999997E-4</v>
      </c>
      <c r="E244" s="266">
        <v>5.4299999999999997E-4</v>
      </c>
      <c r="F244" s="95"/>
    </row>
    <row r="245" spans="1:6" ht="62.65" customHeight="1">
      <c r="A245" s="88" t="s">
        <v>426</v>
      </c>
      <c r="B245" s="89" t="s">
        <v>427</v>
      </c>
      <c r="C245" s="97"/>
      <c r="D245" s="98">
        <v>5.6599999999999999E-4</v>
      </c>
      <c r="E245" s="147">
        <v>5.6599999999999999E-4</v>
      </c>
      <c r="F245" s="95"/>
    </row>
    <row r="246" spans="1:6" ht="15" customHeight="1">
      <c r="B246" s="81"/>
      <c r="C246" s="90" t="s">
        <v>191</v>
      </c>
      <c r="D246" s="267">
        <v>0</v>
      </c>
      <c r="E246" s="268">
        <v>0</v>
      </c>
      <c r="F246" s="95"/>
    </row>
    <row r="247" spans="1:6" ht="15" customHeight="1">
      <c r="A247" s="88"/>
      <c r="B247" s="89"/>
      <c r="C247" s="142" t="s">
        <v>215</v>
      </c>
      <c r="D247" s="269">
        <v>1.5699999999999999E-4</v>
      </c>
      <c r="E247" s="270">
        <v>1.5699999999999999E-4</v>
      </c>
    </row>
    <row r="248" spans="1:6" ht="15" customHeight="1">
      <c r="A248" s="88"/>
      <c r="B248" s="89"/>
      <c r="C248" s="105" t="s">
        <v>216</v>
      </c>
      <c r="D248" s="269">
        <v>2.6899999999999998E-4</v>
      </c>
      <c r="E248" s="270">
        <v>2.6899999999999998E-4</v>
      </c>
    </row>
    <row r="249" spans="1:6" ht="15" customHeight="1">
      <c r="A249" s="88"/>
      <c r="B249" s="89"/>
      <c r="C249" s="118" t="s">
        <v>228</v>
      </c>
      <c r="D249" s="269">
        <v>2.9100000000000003E-4</v>
      </c>
      <c r="E249" s="270">
        <v>2.9100000000000003E-4</v>
      </c>
    </row>
    <row r="250" spans="1:6" ht="15" customHeight="1">
      <c r="A250" s="88"/>
      <c r="B250" s="89"/>
      <c r="C250" s="118" t="s">
        <v>229</v>
      </c>
      <c r="D250" s="269">
        <v>3.3599999999999998E-4</v>
      </c>
      <c r="E250" s="270">
        <v>3.3599999999999998E-4</v>
      </c>
    </row>
    <row r="251" spans="1:6" ht="15" customHeight="1">
      <c r="A251" s="88"/>
      <c r="B251" s="89"/>
      <c r="C251" s="118" t="s">
        <v>230</v>
      </c>
      <c r="D251" s="269">
        <v>3.86E-4</v>
      </c>
      <c r="E251" s="270">
        <v>3.86E-4</v>
      </c>
    </row>
    <row r="252" spans="1:6" ht="15" customHeight="1">
      <c r="A252" s="88"/>
      <c r="B252" s="89"/>
      <c r="C252" s="118" t="s">
        <v>231</v>
      </c>
      <c r="D252" s="269">
        <v>0</v>
      </c>
      <c r="E252" s="270">
        <v>0</v>
      </c>
    </row>
    <row r="253" spans="1:6" ht="15" customHeight="1">
      <c r="A253" s="88"/>
      <c r="B253" s="89"/>
      <c r="C253" s="142" t="s">
        <v>232</v>
      </c>
      <c r="D253" s="269">
        <v>0</v>
      </c>
      <c r="E253" s="270">
        <v>0</v>
      </c>
    </row>
    <row r="254" spans="1:6" ht="15" customHeight="1">
      <c r="A254" s="88"/>
      <c r="B254" s="89"/>
      <c r="C254" s="105" t="s">
        <v>233</v>
      </c>
      <c r="D254" s="269">
        <v>3.2299999999999999E-4</v>
      </c>
      <c r="E254" s="270">
        <v>3.2299999999999999E-4</v>
      </c>
    </row>
    <row r="255" spans="1:6" ht="15" customHeight="1">
      <c r="A255" s="88"/>
      <c r="B255" s="89"/>
      <c r="C255" s="118" t="s">
        <v>234</v>
      </c>
      <c r="D255" s="269">
        <v>0</v>
      </c>
      <c r="E255" s="270">
        <v>0</v>
      </c>
    </row>
    <row r="256" spans="1:6" ht="15" customHeight="1">
      <c r="A256" s="88"/>
      <c r="B256" s="89"/>
      <c r="C256" s="118" t="s">
        <v>431</v>
      </c>
      <c r="D256" s="269">
        <v>5.7700000000000004E-4</v>
      </c>
      <c r="E256" s="270">
        <v>5.7700000000000004E-4</v>
      </c>
    </row>
    <row r="257" spans="1:6" ht="15" customHeight="1">
      <c r="A257" s="88" t="s">
        <v>429</v>
      </c>
      <c r="B257" s="89" t="s">
        <v>430</v>
      </c>
      <c r="C257" s="108" t="s">
        <v>211</v>
      </c>
      <c r="D257" s="183">
        <v>4.5199999999999998E-4</v>
      </c>
      <c r="E257" s="271">
        <v>4.5199999999999998E-4</v>
      </c>
    </row>
    <row r="258" spans="1:6" ht="15" customHeight="1">
      <c r="A258" s="88" t="s">
        <v>432</v>
      </c>
      <c r="B258" s="89" t="s">
        <v>433</v>
      </c>
      <c r="C258" s="97"/>
      <c r="D258" s="98">
        <v>5.6899999999999995E-4</v>
      </c>
      <c r="E258" s="92">
        <v>5.6899999999999995E-4</v>
      </c>
      <c r="F258" s="95"/>
    </row>
    <row r="259" spans="1:6" ht="15" customHeight="1">
      <c r="B259" s="81"/>
      <c r="C259" s="102" t="s">
        <v>191</v>
      </c>
      <c r="D259" s="103">
        <v>0</v>
      </c>
      <c r="E259" s="104">
        <v>0</v>
      </c>
      <c r="F259" s="95"/>
    </row>
    <row r="260" spans="1:6" ht="15" customHeight="1">
      <c r="A260" s="88"/>
      <c r="B260" s="89"/>
      <c r="C260" s="105" t="s">
        <v>215</v>
      </c>
      <c r="D260" s="106">
        <v>0</v>
      </c>
      <c r="E260" s="107">
        <v>0</v>
      </c>
    </row>
    <row r="261" spans="1:6" ht="15" customHeight="1">
      <c r="A261" s="88"/>
      <c r="B261" s="89"/>
      <c r="C261" s="142" t="s">
        <v>242</v>
      </c>
      <c r="D261" s="106">
        <v>2.1000000000000001E-4</v>
      </c>
      <c r="E261" s="107">
        <v>2.0000000000000001E-4</v>
      </c>
    </row>
    <row r="262" spans="1:6" ht="15" customHeight="1">
      <c r="A262" s="88" t="s">
        <v>434</v>
      </c>
      <c r="B262" s="88" t="s">
        <v>435</v>
      </c>
      <c r="C262" s="108" t="s">
        <v>211</v>
      </c>
      <c r="D262" s="109">
        <v>1.55E-4</v>
      </c>
      <c r="E262" s="110">
        <v>1.47E-4</v>
      </c>
    </row>
    <row r="263" spans="1:6" ht="15" customHeight="1">
      <c r="B263" s="81"/>
      <c r="C263" s="90" t="s">
        <v>191</v>
      </c>
      <c r="D263" s="103">
        <v>0</v>
      </c>
      <c r="E263" s="104">
        <v>0</v>
      </c>
      <c r="F263" s="95"/>
    </row>
    <row r="264" spans="1:6" ht="15" customHeight="1">
      <c r="A264" s="88"/>
      <c r="B264" s="89"/>
      <c r="C264" s="118" t="s">
        <v>220</v>
      </c>
      <c r="D264" s="106">
        <v>3.4099999999999999E-4</v>
      </c>
      <c r="E264" s="107">
        <v>3.4099999999999999E-4</v>
      </c>
    </row>
    <row r="265" spans="1:6" ht="15" customHeight="1">
      <c r="A265" s="88" t="s">
        <v>436</v>
      </c>
      <c r="B265" s="89" t="s">
        <v>437</v>
      </c>
      <c r="C265" s="175" t="s">
        <v>211</v>
      </c>
      <c r="D265" s="109">
        <v>3.39E-4</v>
      </c>
      <c r="E265" s="110">
        <v>3.39E-4</v>
      </c>
    </row>
    <row r="266" spans="1:6" ht="15" customHeight="1">
      <c r="B266" s="81"/>
      <c r="C266" s="131" t="s">
        <v>191</v>
      </c>
      <c r="D266" s="103">
        <v>0</v>
      </c>
      <c r="E266" s="104">
        <v>0</v>
      </c>
      <c r="F266" s="95"/>
    </row>
    <row r="267" spans="1:6" ht="15" customHeight="1">
      <c r="A267" s="88"/>
      <c r="B267" s="89"/>
      <c r="C267" s="134" t="s">
        <v>215</v>
      </c>
      <c r="D267" s="140">
        <v>0</v>
      </c>
      <c r="E267" s="141">
        <v>0</v>
      </c>
    </row>
    <row r="268" spans="1:6" ht="15" customHeight="1">
      <c r="A268" s="88"/>
      <c r="B268" s="89"/>
      <c r="C268" s="134" t="s">
        <v>242</v>
      </c>
      <c r="D268" s="106">
        <v>7.7300000000000003E-4</v>
      </c>
      <c r="E268" s="107">
        <v>7.7300000000000003E-4</v>
      </c>
    </row>
    <row r="269" spans="1:6" ht="15" customHeight="1">
      <c r="A269" s="88" t="s">
        <v>438</v>
      </c>
      <c r="B269" s="89" t="s">
        <v>439</v>
      </c>
      <c r="C269" s="203" t="s">
        <v>211</v>
      </c>
      <c r="D269" s="196">
        <v>3.8900000000000002E-4</v>
      </c>
      <c r="E269" s="120">
        <v>3.8900000000000002E-4</v>
      </c>
    </row>
    <row r="270" spans="1:6" ht="25.5" customHeight="1">
      <c r="A270" s="273" t="s">
        <v>440</v>
      </c>
      <c r="B270" s="274" t="s">
        <v>441</v>
      </c>
      <c r="C270" s="275"/>
      <c r="D270" s="98">
        <v>6.0400000000000004E-4</v>
      </c>
      <c r="E270" s="276">
        <v>6.0400000000000004E-4</v>
      </c>
      <c r="F270" s="95"/>
    </row>
    <row r="271" spans="1:6" ht="15" customHeight="1">
      <c r="A271" s="279" t="s">
        <v>442</v>
      </c>
      <c r="B271" s="480" t="s">
        <v>443</v>
      </c>
      <c r="C271" s="164" t="s">
        <v>191</v>
      </c>
      <c r="D271" s="140">
        <v>0</v>
      </c>
      <c r="E271" s="141">
        <v>0</v>
      </c>
      <c r="F271" s="95"/>
    </row>
    <row r="272" spans="1:6" ht="15" customHeight="1">
      <c r="A272" s="163"/>
      <c r="B272" s="481"/>
      <c r="C272" s="280" t="s">
        <v>220</v>
      </c>
      <c r="D272" s="106">
        <v>6.3000000000000003E-4</v>
      </c>
      <c r="E272" s="107">
        <v>6.3000000000000003E-4</v>
      </c>
    </row>
    <row r="273" spans="1:6" ht="15" customHeight="1">
      <c r="A273" s="163"/>
      <c r="B273" s="482"/>
      <c r="C273" s="281" t="s">
        <v>211</v>
      </c>
      <c r="D273" s="109">
        <v>6.0400000000000004E-4</v>
      </c>
      <c r="E273" s="110">
        <v>6.0400000000000004E-4</v>
      </c>
    </row>
    <row r="274" spans="1:6" ht="15" customHeight="1">
      <c r="B274" s="81"/>
      <c r="C274" s="115" t="s">
        <v>191</v>
      </c>
      <c r="D274" s="140">
        <v>0</v>
      </c>
      <c r="E274" s="141">
        <v>0</v>
      </c>
      <c r="F274" s="95"/>
    </row>
    <row r="275" spans="1:6" ht="15" customHeight="1">
      <c r="A275" s="88"/>
      <c r="B275" s="89"/>
      <c r="C275" s="114" t="s">
        <v>215</v>
      </c>
      <c r="D275" s="106">
        <v>0</v>
      </c>
      <c r="E275" s="107">
        <v>0</v>
      </c>
    </row>
    <row r="276" spans="1:6" ht="15" customHeight="1">
      <c r="A276" s="88"/>
      <c r="B276" s="89"/>
      <c r="C276" s="115" t="s">
        <v>242</v>
      </c>
      <c r="D276" s="106">
        <v>4.9299999999999995E-4</v>
      </c>
      <c r="E276" s="107">
        <v>4.9299999999999995E-4</v>
      </c>
    </row>
    <row r="277" spans="1:6" ht="15" customHeight="1">
      <c r="A277" s="88" t="s">
        <v>444</v>
      </c>
      <c r="B277" s="171" t="s">
        <v>445</v>
      </c>
      <c r="C277" s="175" t="s">
        <v>211</v>
      </c>
      <c r="D277" s="116">
        <v>4.8799999999999999E-4</v>
      </c>
      <c r="E277" s="110">
        <v>4.8799999999999999E-4</v>
      </c>
    </row>
    <row r="278" spans="1:6" ht="15" customHeight="1">
      <c r="B278" s="81"/>
      <c r="C278" s="111" t="s">
        <v>191</v>
      </c>
      <c r="D278" s="103">
        <v>0</v>
      </c>
      <c r="E278" s="104">
        <v>0</v>
      </c>
      <c r="F278" s="95"/>
    </row>
    <row r="279" spans="1:6" ht="15" customHeight="1">
      <c r="A279" s="88"/>
      <c r="B279" s="89"/>
      <c r="C279" s="118" t="s">
        <v>215</v>
      </c>
      <c r="D279" s="140">
        <v>0</v>
      </c>
      <c r="E279" s="141">
        <v>0</v>
      </c>
      <c r="F279" s="95"/>
    </row>
    <row r="280" spans="1:6" ht="15" customHeight="1">
      <c r="A280" s="88"/>
      <c r="B280" s="89"/>
      <c r="C280" s="142" t="s">
        <v>242</v>
      </c>
      <c r="D280" s="106">
        <v>3.1100000000000002E-4</v>
      </c>
      <c r="E280" s="107">
        <v>3.1100000000000002E-4</v>
      </c>
    </row>
    <row r="281" spans="1:6" ht="15" customHeight="1">
      <c r="A281" s="88" t="s">
        <v>446</v>
      </c>
      <c r="B281" s="89" t="s">
        <v>447</v>
      </c>
      <c r="C281" s="105" t="s">
        <v>211</v>
      </c>
      <c r="D281" s="109">
        <v>2.1599999999999999E-4</v>
      </c>
      <c r="E281" s="110">
        <v>2.1599999999999999E-4</v>
      </c>
    </row>
    <row r="282" spans="1:6" ht="15" customHeight="1">
      <c r="B282" s="81"/>
      <c r="C282" s="102" t="s">
        <v>191</v>
      </c>
      <c r="D282" s="103">
        <v>0</v>
      </c>
      <c r="E282" s="104">
        <v>0</v>
      </c>
      <c r="F282" s="95"/>
    </row>
    <row r="283" spans="1:6" ht="15" customHeight="1">
      <c r="A283" s="88"/>
      <c r="B283" s="89"/>
      <c r="C283" s="105" t="s">
        <v>220</v>
      </c>
      <c r="D283" s="106">
        <v>3.4099999999999999E-4</v>
      </c>
      <c r="E283" s="107">
        <v>3.4099999999999999E-4</v>
      </c>
    </row>
    <row r="284" spans="1:6" ht="15" customHeight="1">
      <c r="A284" s="88" t="s">
        <v>448</v>
      </c>
      <c r="B284" s="89" t="s">
        <v>449</v>
      </c>
      <c r="C284" s="175" t="s">
        <v>211</v>
      </c>
      <c r="D284" s="109">
        <v>3.39E-4</v>
      </c>
      <c r="E284" s="110">
        <v>3.39E-4</v>
      </c>
    </row>
    <row r="285" spans="1:6" ht="15" customHeight="1">
      <c r="B285" s="81"/>
      <c r="C285" s="131" t="s">
        <v>191</v>
      </c>
      <c r="D285" s="103">
        <v>0</v>
      </c>
      <c r="E285" s="104">
        <v>0</v>
      </c>
      <c r="F285" s="95"/>
    </row>
    <row r="286" spans="1:6" ht="15" customHeight="1">
      <c r="A286" s="88"/>
      <c r="B286" s="89"/>
      <c r="C286" s="134" t="s">
        <v>220</v>
      </c>
      <c r="D286" s="106">
        <v>7.36E-4</v>
      </c>
      <c r="E286" s="107">
        <v>7.36E-4</v>
      </c>
    </row>
    <row r="287" spans="1:6" ht="15" customHeight="1">
      <c r="A287" s="88" t="s">
        <v>450</v>
      </c>
      <c r="B287" s="89" t="s">
        <v>451</v>
      </c>
      <c r="C287" s="176" t="s">
        <v>211</v>
      </c>
      <c r="D287" s="116">
        <v>0</v>
      </c>
      <c r="E287" s="110">
        <v>0</v>
      </c>
    </row>
    <row r="288" spans="1:6" ht="15" customHeight="1">
      <c r="A288" s="88" t="s">
        <v>452</v>
      </c>
      <c r="B288" s="89" t="s">
        <v>453</v>
      </c>
      <c r="C288" s="179"/>
      <c r="D288" s="98">
        <v>3.4099999999999999E-4</v>
      </c>
      <c r="E288" s="99">
        <v>3.4099999999999999E-4</v>
      </c>
      <c r="F288" s="95"/>
    </row>
    <row r="289" spans="1:6" ht="15" customHeight="1">
      <c r="B289" s="81"/>
      <c r="C289" s="102" t="s">
        <v>191</v>
      </c>
      <c r="D289" s="103">
        <v>0</v>
      </c>
      <c r="E289" s="104">
        <v>0</v>
      </c>
      <c r="F289" s="95"/>
    </row>
    <row r="290" spans="1:6" ht="15" customHeight="1">
      <c r="A290" s="88"/>
      <c r="B290" s="89"/>
      <c r="C290" s="105" t="s">
        <v>203</v>
      </c>
      <c r="D290" s="140">
        <v>2.61E-4</v>
      </c>
      <c r="E290" s="141">
        <v>2.61E-4</v>
      </c>
      <c r="F290" s="95"/>
    </row>
    <row r="291" spans="1:6" ht="15" customHeight="1">
      <c r="A291" s="88"/>
      <c r="B291" s="89"/>
      <c r="C291" s="118" t="s">
        <v>242</v>
      </c>
      <c r="D291" s="106">
        <v>5.2400000000000005E-4</v>
      </c>
      <c r="E291" s="107">
        <v>5.2400000000000005E-4</v>
      </c>
    </row>
    <row r="292" spans="1:6" ht="15" customHeight="1">
      <c r="A292" s="88" t="s">
        <v>454</v>
      </c>
      <c r="B292" s="89" t="s">
        <v>455</v>
      </c>
      <c r="C292" s="108" t="s">
        <v>211</v>
      </c>
      <c r="D292" s="109">
        <v>5.1099999999999995E-4</v>
      </c>
      <c r="E292" s="110">
        <v>5.1099999999999995E-4</v>
      </c>
    </row>
    <row r="293" spans="1:6" ht="15" customHeight="1">
      <c r="B293" s="81"/>
      <c r="C293" s="90" t="s">
        <v>191</v>
      </c>
      <c r="D293" s="259">
        <v>0</v>
      </c>
      <c r="E293" s="104">
        <v>0</v>
      </c>
      <c r="F293" s="95"/>
    </row>
    <row r="294" spans="1:6" ht="15" customHeight="1">
      <c r="A294" s="88"/>
      <c r="B294" s="89"/>
      <c r="C294" s="142" t="s">
        <v>220</v>
      </c>
      <c r="D294" s="106">
        <v>4.8999999999999998E-4</v>
      </c>
      <c r="E294" s="107">
        <v>4.8999999999999998E-4</v>
      </c>
    </row>
    <row r="295" spans="1:6" ht="15" customHeight="1">
      <c r="A295" s="88" t="s">
        <v>457</v>
      </c>
      <c r="B295" s="89" t="s">
        <v>458</v>
      </c>
      <c r="C295" s="105" t="s">
        <v>211</v>
      </c>
      <c r="D295" s="109">
        <v>4.8799999999999999E-4</v>
      </c>
      <c r="E295" s="110">
        <v>4.8799999999999999E-4</v>
      </c>
    </row>
    <row r="296" spans="1:6" ht="15" customHeight="1">
      <c r="B296" s="81"/>
      <c r="C296" s="102" t="s">
        <v>191</v>
      </c>
      <c r="D296" s="259">
        <v>0</v>
      </c>
      <c r="E296" s="104">
        <v>0</v>
      </c>
      <c r="F296" s="95"/>
    </row>
    <row r="297" spans="1:6" ht="15" customHeight="1">
      <c r="A297" s="88"/>
      <c r="B297" s="89"/>
      <c r="C297" s="105" t="s">
        <v>220</v>
      </c>
      <c r="D297" s="106">
        <v>4.6200000000000001E-4</v>
      </c>
      <c r="E297" s="107">
        <v>4.6200000000000001E-4</v>
      </c>
    </row>
    <row r="298" spans="1:6" ht="15" customHeight="1">
      <c r="A298" s="88" t="s">
        <v>459</v>
      </c>
      <c r="B298" s="89" t="s">
        <v>460</v>
      </c>
      <c r="C298" s="175" t="s">
        <v>211</v>
      </c>
      <c r="D298" s="109">
        <v>4.57E-4</v>
      </c>
      <c r="E298" s="110">
        <v>4.57E-4</v>
      </c>
    </row>
    <row r="299" spans="1:6" ht="15" customHeight="1">
      <c r="B299" s="81"/>
      <c r="C299" s="117" t="s">
        <v>191</v>
      </c>
      <c r="D299" s="197">
        <v>0</v>
      </c>
      <c r="E299" s="198">
        <v>0</v>
      </c>
      <c r="F299" s="95"/>
    </row>
    <row r="300" spans="1:6" ht="15" customHeight="1">
      <c r="A300" s="88"/>
      <c r="B300" s="89"/>
      <c r="C300" s="142" t="s">
        <v>203</v>
      </c>
      <c r="D300" s="106">
        <v>3.86E-4</v>
      </c>
      <c r="E300" s="107">
        <v>0</v>
      </c>
    </row>
    <row r="301" spans="1:6" ht="15" customHeight="1">
      <c r="A301" s="88"/>
      <c r="B301" s="89"/>
      <c r="C301" s="105" t="s">
        <v>380</v>
      </c>
      <c r="D301" s="106">
        <v>5.9199999999999997E-4</v>
      </c>
      <c r="E301" s="107">
        <v>5.9199999999999997E-4</v>
      </c>
    </row>
    <row r="302" spans="1:6" ht="15" customHeight="1">
      <c r="A302" s="88" t="s">
        <v>461</v>
      </c>
      <c r="B302" s="89" t="s">
        <v>462</v>
      </c>
      <c r="C302" s="175" t="s">
        <v>211</v>
      </c>
      <c r="D302" s="200">
        <v>5.7799999999999995E-4</v>
      </c>
      <c r="E302" s="201">
        <v>5.7700000000000004E-4</v>
      </c>
    </row>
    <row r="303" spans="1:6" ht="15" customHeight="1">
      <c r="B303" s="81"/>
      <c r="C303" s="105" t="s">
        <v>191</v>
      </c>
      <c r="D303" s="140">
        <v>0</v>
      </c>
      <c r="E303" s="141">
        <v>0</v>
      </c>
      <c r="F303" s="95"/>
    </row>
    <row r="304" spans="1:6" ht="15" customHeight="1">
      <c r="A304" s="88"/>
      <c r="B304" s="89"/>
      <c r="C304" s="118" t="s">
        <v>220</v>
      </c>
      <c r="D304" s="106">
        <v>3.8499999999999998E-4</v>
      </c>
      <c r="E304" s="107">
        <v>3.8499999999999998E-4</v>
      </c>
    </row>
    <row r="305" spans="1:6" ht="15" customHeight="1">
      <c r="A305" s="88" t="s">
        <v>464</v>
      </c>
      <c r="B305" s="89" t="s">
        <v>465</v>
      </c>
      <c r="C305" s="108" t="s">
        <v>211</v>
      </c>
      <c r="D305" s="109">
        <v>3.8299999999999999E-4</v>
      </c>
      <c r="E305" s="110">
        <v>3.8299999999999999E-4</v>
      </c>
    </row>
    <row r="306" spans="1:6" ht="15" customHeight="1">
      <c r="B306" s="81"/>
      <c r="C306" s="90" t="s">
        <v>191</v>
      </c>
      <c r="D306" s="103">
        <v>0</v>
      </c>
      <c r="E306" s="104">
        <v>0</v>
      </c>
      <c r="F306" s="95"/>
    </row>
    <row r="307" spans="1:6" ht="15" customHeight="1">
      <c r="A307" s="88"/>
      <c r="B307" s="89"/>
      <c r="C307" s="118" t="s">
        <v>220</v>
      </c>
      <c r="D307" s="106">
        <v>4.6900000000000002E-4</v>
      </c>
      <c r="E307" s="107">
        <v>4.6900000000000002E-4</v>
      </c>
    </row>
    <row r="308" spans="1:6" ht="15" customHeight="1">
      <c r="A308" s="88" t="s">
        <v>466</v>
      </c>
      <c r="B308" s="89" t="s">
        <v>467</v>
      </c>
      <c r="C308" s="108" t="s">
        <v>211</v>
      </c>
      <c r="D308" s="109">
        <v>4.64E-4</v>
      </c>
      <c r="E308" s="99">
        <v>4.64E-4</v>
      </c>
    </row>
    <row r="309" spans="1:6" ht="15" customHeight="1">
      <c r="B309" s="81"/>
      <c r="C309" s="90" t="s">
        <v>191</v>
      </c>
      <c r="D309" s="103">
        <v>0</v>
      </c>
      <c r="E309" s="104">
        <v>0</v>
      </c>
      <c r="F309" s="95"/>
    </row>
    <row r="310" spans="1:6" ht="15" customHeight="1">
      <c r="A310" s="88"/>
      <c r="B310" s="89"/>
      <c r="C310" s="118" t="s">
        <v>215</v>
      </c>
      <c r="D310" s="106">
        <v>0</v>
      </c>
      <c r="E310" s="107">
        <v>0</v>
      </c>
    </row>
    <row r="311" spans="1:6" ht="15" customHeight="1">
      <c r="A311" s="88"/>
      <c r="B311" s="89"/>
      <c r="C311" s="118" t="s">
        <v>216</v>
      </c>
      <c r="D311" s="106">
        <v>0</v>
      </c>
      <c r="E311" s="107">
        <v>0</v>
      </c>
    </row>
    <row r="312" spans="1:6" ht="15" customHeight="1">
      <c r="A312" s="88"/>
      <c r="B312" s="89"/>
      <c r="C312" s="118" t="s">
        <v>228</v>
      </c>
      <c r="D312" s="106">
        <v>0</v>
      </c>
      <c r="E312" s="107">
        <v>0</v>
      </c>
    </row>
    <row r="313" spans="1:6" ht="15" customHeight="1">
      <c r="A313" s="88"/>
      <c r="B313" s="89"/>
      <c r="C313" s="142" t="s">
        <v>229</v>
      </c>
      <c r="D313" s="106">
        <v>4.0000000000000002E-4</v>
      </c>
      <c r="E313" s="107">
        <v>4.0000000000000002E-4</v>
      </c>
    </row>
    <row r="314" spans="1:6" ht="15" customHeight="1">
      <c r="A314" s="88"/>
      <c r="B314" s="89"/>
      <c r="C314" s="105" t="s">
        <v>230</v>
      </c>
      <c r="D314" s="106">
        <v>4.0000000000000002E-4</v>
      </c>
      <c r="E314" s="107">
        <v>4.0000000000000002E-4</v>
      </c>
    </row>
    <row r="315" spans="1:6" ht="15" customHeight="1">
      <c r="A315" s="88"/>
      <c r="B315" s="89"/>
      <c r="C315" s="118" t="s">
        <v>231</v>
      </c>
      <c r="D315" s="106">
        <v>2.9999999999999997E-4</v>
      </c>
      <c r="E315" s="107">
        <v>2.9999999999999997E-4</v>
      </c>
    </row>
    <row r="316" spans="1:6" ht="15" customHeight="1">
      <c r="A316" s="88"/>
      <c r="B316" s="89"/>
      <c r="C316" s="142" t="s">
        <v>232</v>
      </c>
      <c r="D316" s="106">
        <v>0</v>
      </c>
      <c r="E316" s="107">
        <v>0</v>
      </c>
    </row>
    <row r="317" spans="1:6" ht="15" customHeight="1">
      <c r="A317" s="88"/>
      <c r="B317" s="89"/>
      <c r="C317" s="105" t="s">
        <v>233</v>
      </c>
      <c r="D317" s="106">
        <v>4.15E-4</v>
      </c>
      <c r="E317" s="107">
        <v>0</v>
      </c>
    </row>
    <row r="318" spans="1:6" ht="15" customHeight="1">
      <c r="A318" s="88"/>
      <c r="B318" s="89"/>
      <c r="C318" s="118" t="s">
        <v>234</v>
      </c>
      <c r="D318" s="106">
        <v>0</v>
      </c>
      <c r="E318" s="107">
        <v>0</v>
      </c>
    </row>
    <row r="319" spans="1:6" ht="15" customHeight="1">
      <c r="A319" s="88"/>
      <c r="B319" s="89"/>
      <c r="C319" s="118" t="s">
        <v>431</v>
      </c>
      <c r="D319" s="106">
        <v>7.0500000000000001E-4</v>
      </c>
      <c r="E319" s="107">
        <v>7.0500000000000001E-4</v>
      </c>
    </row>
    <row r="320" spans="1:6" ht="15" customHeight="1">
      <c r="A320" s="88" t="s">
        <v>468</v>
      </c>
      <c r="B320" s="89" t="s">
        <v>469</v>
      </c>
      <c r="C320" s="108" t="s">
        <v>211</v>
      </c>
      <c r="D320" s="109">
        <v>4.1599999999999997E-4</v>
      </c>
      <c r="E320" s="110">
        <v>4.1599999999999997E-4</v>
      </c>
    </row>
    <row r="321" spans="1:6" ht="15" customHeight="1">
      <c r="A321" s="88" t="s">
        <v>471</v>
      </c>
      <c r="B321" s="89" t="s">
        <v>472</v>
      </c>
      <c r="C321" s="90"/>
      <c r="D321" s="98">
        <v>5.6700000000000001E-4</v>
      </c>
      <c r="E321" s="235">
        <v>5.6700000000000001E-4</v>
      </c>
      <c r="F321" s="95"/>
    </row>
    <row r="322" spans="1:6" ht="15" customHeight="1">
      <c r="B322" s="81"/>
      <c r="C322" s="131" t="s">
        <v>191</v>
      </c>
      <c r="D322" s="104">
        <v>0</v>
      </c>
      <c r="E322" s="104">
        <v>0</v>
      </c>
      <c r="F322" s="95"/>
    </row>
    <row r="323" spans="1:6" ht="15" customHeight="1">
      <c r="A323" s="88"/>
      <c r="B323" s="89"/>
      <c r="C323" s="134" t="s">
        <v>220</v>
      </c>
      <c r="D323" s="107">
        <v>5.8100000000000003E-4</v>
      </c>
      <c r="E323" s="107">
        <v>5.8100000000000003E-4</v>
      </c>
    </row>
    <row r="324" spans="1:6" ht="15" customHeight="1">
      <c r="A324" s="88" t="s">
        <v>473</v>
      </c>
      <c r="B324" s="89" t="s">
        <v>474</v>
      </c>
      <c r="C324" s="176" t="s">
        <v>211</v>
      </c>
      <c r="D324" s="213">
        <v>5.71E-4</v>
      </c>
      <c r="E324" s="201">
        <v>5.71E-4</v>
      </c>
    </row>
    <row r="325" spans="1:6" ht="15" customHeight="1">
      <c r="A325" s="88" t="s">
        <v>475</v>
      </c>
      <c r="B325" s="89" t="s">
        <v>476</v>
      </c>
      <c r="C325" s="179"/>
      <c r="D325" s="282" t="s">
        <v>185</v>
      </c>
      <c r="E325" s="92" t="s">
        <v>185</v>
      </c>
      <c r="F325" s="95"/>
    </row>
    <row r="326" spans="1:6" ht="15" customHeight="1">
      <c r="B326" s="81"/>
      <c r="C326" s="102" t="s">
        <v>191</v>
      </c>
      <c r="D326" s="103">
        <v>2.5999999999999998E-4</v>
      </c>
      <c r="E326" s="104">
        <v>2.5999999999999998E-4</v>
      </c>
      <c r="F326" s="95"/>
    </row>
    <row r="327" spans="1:6" ht="15" customHeight="1">
      <c r="A327" s="88"/>
      <c r="B327" s="89"/>
      <c r="C327" s="142" t="s">
        <v>215</v>
      </c>
      <c r="D327" s="106">
        <v>0</v>
      </c>
      <c r="E327" s="107">
        <v>0</v>
      </c>
    </row>
    <row r="328" spans="1:6" ht="15" customHeight="1">
      <c r="A328" s="88"/>
      <c r="B328" s="89"/>
      <c r="C328" s="105" t="s">
        <v>242</v>
      </c>
      <c r="D328" s="106">
        <v>4.3800000000000002E-4</v>
      </c>
      <c r="E328" s="107">
        <v>4.3800000000000002E-4</v>
      </c>
    </row>
    <row r="329" spans="1:6" ht="15" customHeight="1">
      <c r="A329" s="88" t="s">
        <v>477</v>
      </c>
      <c r="B329" s="89" t="s">
        <v>478</v>
      </c>
      <c r="C329" s="108" t="s">
        <v>211</v>
      </c>
      <c r="D329" s="119">
        <v>4.1800000000000002E-4</v>
      </c>
      <c r="E329" s="120">
        <v>4.1800000000000002E-4</v>
      </c>
    </row>
    <row r="330" spans="1:6" ht="15" customHeight="1">
      <c r="B330" s="81"/>
      <c r="C330" s="102" t="s">
        <v>191</v>
      </c>
      <c r="D330" s="283">
        <v>4.3800000000000002E-4</v>
      </c>
      <c r="E330" s="284">
        <v>4.3800000000000002E-4</v>
      </c>
    </row>
    <row r="331" spans="1:6" ht="15" customHeight="1">
      <c r="A331" s="88"/>
      <c r="B331" s="89"/>
      <c r="C331" s="105" t="s">
        <v>215</v>
      </c>
      <c r="D331" s="285">
        <v>3.7500000000000001E-4</v>
      </c>
      <c r="E331" s="147">
        <v>3.7500000000000001E-4</v>
      </c>
    </row>
    <row r="332" spans="1:6" ht="15" customHeight="1">
      <c r="A332" s="88"/>
      <c r="B332" s="89"/>
      <c r="C332" s="142" t="s">
        <v>242</v>
      </c>
      <c r="D332" s="106">
        <v>3.7599999999999998E-4</v>
      </c>
      <c r="E332" s="107">
        <v>3.7599999999999998E-4</v>
      </c>
    </row>
    <row r="333" spans="1:6" ht="15" customHeight="1">
      <c r="A333" s="88" t="s">
        <v>479</v>
      </c>
      <c r="B333" s="89" t="s">
        <v>480</v>
      </c>
      <c r="C333" s="179" t="s">
        <v>211</v>
      </c>
      <c r="D333" s="109">
        <v>3.8000000000000002E-4</v>
      </c>
      <c r="E333" s="92">
        <v>3.8000000000000002E-4</v>
      </c>
    </row>
    <row r="334" spans="1:6" ht="15" customHeight="1">
      <c r="A334" s="88" t="s">
        <v>481</v>
      </c>
      <c r="B334" s="89" t="s">
        <v>482</v>
      </c>
      <c r="C334" s="179"/>
      <c r="D334" s="282">
        <v>3.4099999999999999E-4</v>
      </c>
      <c r="E334" s="92">
        <v>3.4099999999999999E-4</v>
      </c>
      <c r="F334" s="95"/>
    </row>
    <row r="335" spans="1:6" ht="15" customHeight="1">
      <c r="A335" s="88" t="s">
        <v>483</v>
      </c>
      <c r="B335" s="89" t="s">
        <v>484</v>
      </c>
      <c r="C335" s="97"/>
      <c r="D335" s="98">
        <v>3.4099999999999999E-4</v>
      </c>
      <c r="E335" s="99">
        <v>3.4099999999999999E-4</v>
      </c>
      <c r="F335" s="95"/>
    </row>
    <row r="336" spans="1:6" ht="15" customHeight="1">
      <c r="B336" s="81"/>
      <c r="C336" s="102" t="s">
        <v>191</v>
      </c>
      <c r="D336" s="103">
        <v>0</v>
      </c>
      <c r="E336" s="104">
        <v>0</v>
      </c>
      <c r="F336" s="95"/>
    </row>
    <row r="337" spans="1:6" ht="15" customHeight="1">
      <c r="A337" s="88"/>
      <c r="B337" s="89"/>
      <c r="C337" s="105" t="s">
        <v>220</v>
      </c>
      <c r="D337" s="106">
        <v>4.26E-4</v>
      </c>
      <c r="E337" s="107">
        <v>4.26E-4</v>
      </c>
    </row>
    <row r="338" spans="1:6" ht="15" customHeight="1">
      <c r="A338" s="88" t="s">
        <v>485</v>
      </c>
      <c r="B338" s="89" t="s">
        <v>486</v>
      </c>
      <c r="C338" s="108" t="s">
        <v>211</v>
      </c>
      <c r="D338" s="109">
        <v>4.2400000000000001E-4</v>
      </c>
      <c r="E338" s="110">
        <v>4.2400000000000001E-4</v>
      </c>
    </row>
    <row r="339" spans="1:6" ht="15" customHeight="1">
      <c r="B339" s="81"/>
      <c r="C339" s="286" t="s">
        <v>191</v>
      </c>
      <c r="D339" s="103">
        <v>2.7799999999999998E-4</v>
      </c>
      <c r="E339" s="104">
        <v>2.7799999999999998E-4</v>
      </c>
      <c r="F339" s="95"/>
    </row>
    <row r="340" spans="1:6" ht="15" customHeight="1">
      <c r="A340" s="88"/>
      <c r="B340" s="89"/>
      <c r="C340" s="287" t="s">
        <v>215</v>
      </c>
      <c r="D340" s="140">
        <v>4.6200000000000001E-4</v>
      </c>
      <c r="E340" s="141">
        <v>4.6200000000000001E-4</v>
      </c>
      <c r="F340" s="95"/>
    </row>
    <row r="341" spans="1:6" ht="15" customHeight="1">
      <c r="A341" s="88"/>
      <c r="B341" s="89"/>
      <c r="C341" s="288" t="s">
        <v>216</v>
      </c>
      <c r="D341" s="140">
        <v>4.7600000000000002E-4</v>
      </c>
      <c r="E341" s="141">
        <v>4.7600000000000002E-4</v>
      </c>
      <c r="F341" s="95"/>
    </row>
    <row r="342" spans="1:6" ht="15" customHeight="1">
      <c r="A342" s="88"/>
      <c r="B342" s="89"/>
      <c r="C342" s="287" t="s">
        <v>217</v>
      </c>
      <c r="D342" s="106">
        <v>5.2999999999999998E-4</v>
      </c>
      <c r="E342" s="107">
        <v>5.2999999999999998E-4</v>
      </c>
    </row>
    <row r="343" spans="1:6" ht="15" customHeight="1">
      <c r="A343" s="88" t="s">
        <v>487</v>
      </c>
      <c r="B343" s="88" t="s">
        <v>488</v>
      </c>
      <c r="C343" s="175" t="s">
        <v>211</v>
      </c>
      <c r="D343" s="119">
        <v>5.0500000000000002E-4</v>
      </c>
      <c r="E343" s="120">
        <v>5.0500000000000002E-4</v>
      </c>
    </row>
    <row r="344" spans="1:6" ht="15" customHeight="1">
      <c r="A344" s="88" t="s">
        <v>489</v>
      </c>
      <c r="B344" s="89" t="s">
        <v>490</v>
      </c>
      <c r="C344" s="289" t="s">
        <v>191</v>
      </c>
      <c r="D344" s="181">
        <v>0</v>
      </c>
      <c r="E344" s="220">
        <v>0</v>
      </c>
    </row>
    <row r="345" spans="1:6" ht="15" customHeight="1">
      <c r="A345" s="88"/>
      <c r="B345" s="89"/>
      <c r="C345" s="290" t="s">
        <v>220</v>
      </c>
      <c r="D345" s="291">
        <v>3.4099999999999999E-4</v>
      </c>
      <c r="E345" s="230">
        <v>3.4099999999999999E-4</v>
      </c>
    </row>
    <row r="346" spans="1:6" ht="15" customHeight="1">
      <c r="A346" s="88"/>
      <c r="B346" s="89"/>
      <c r="C346" s="292" t="s">
        <v>211</v>
      </c>
      <c r="D346" s="293">
        <v>3.39E-4</v>
      </c>
      <c r="E346" s="138">
        <v>3.39E-4</v>
      </c>
      <c r="F346" s="95"/>
    </row>
    <row r="347" spans="1:6" ht="15" customHeight="1">
      <c r="A347" s="88" t="s">
        <v>491</v>
      </c>
      <c r="B347" s="89" t="s">
        <v>492</v>
      </c>
      <c r="C347" s="105"/>
      <c r="D347" s="282">
        <v>3.4099999999999999E-4</v>
      </c>
      <c r="E347" s="92">
        <v>3.4099999999999999E-4</v>
      </c>
      <c r="F347" s="95"/>
    </row>
    <row r="348" spans="1:6" ht="15" customHeight="1">
      <c r="B348" s="81"/>
      <c r="C348" s="164" t="s">
        <v>191</v>
      </c>
      <c r="D348" s="149">
        <v>0</v>
      </c>
      <c r="E348" s="104">
        <v>0</v>
      </c>
      <c r="F348" s="95"/>
    </row>
    <row r="349" spans="1:6" ht="15" customHeight="1">
      <c r="A349" s="88"/>
      <c r="B349" s="195"/>
      <c r="C349" s="165" t="s">
        <v>220</v>
      </c>
      <c r="D349" s="152">
        <v>2.14E-4</v>
      </c>
      <c r="E349" s="107">
        <v>2.14E-4</v>
      </c>
    </row>
    <row r="350" spans="1:6" ht="15" customHeight="1">
      <c r="A350" s="88" t="s">
        <v>493</v>
      </c>
      <c r="B350" s="195" t="s">
        <v>494</v>
      </c>
      <c r="C350" s="167" t="s">
        <v>211</v>
      </c>
      <c r="D350" s="116">
        <v>2.12E-4</v>
      </c>
      <c r="E350" s="110">
        <v>2.12E-4</v>
      </c>
    </row>
    <row r="351" spans="1:6" ht="15" customHeight="1">
      <c r="A351" s="272" t="s">
        <v>495</v>
      </c>
      <c r="B351" s="294" t="s">
        <v>496</v>
      </c>
      <c r="C351" s="164"/>
      <c r="D351" s="295">
        <v>6.2799999999999998E-4</v>
      </c>
      <c r="E351" s="260">
        <v>6.2799999999999998E-4</v>
      </c>
      <c r="F351" s="95"/>
    </row>
    <row r="352" spans="1:6" ht="15" customHeight="1">
      <c r="B352" s="81"/>
      <c r="C352" s="90" t="s">
        <v>191</v>
      </c>
      <c r="D352" s="103">
        <v>0</v>
      </c>
      <c r="E352" s="104">
        <v>0</v>
      </c>
      <c r="F352" s="95"/>
    </row>
    <row r="353" spans="1:7" ht="15" customHeight="1">
      <c r="A353" s="477"/>
      <c r="B353" s="479"/>
      <c r="C353" s="142" t="s">
        <v>220</v>
      </c>
      <c r="D353" s="285">
        <v>3.4000000000000002E-4</v>
      </c>
      <c r="E353" s="147">
        <v>3.4000000000000002E-4</v>
      </c>
      <c r="F353" s="95"/>
      <c r="G353" s="296"/>
    </row>
    <row r="354" spans="1:7" ht="15" customHeight="1">
      <c r="A354" s="476" t="s">
        <v>497</v>
      </c>
      <c r="B354" s="478" t="s">
        <v>498</v>
      </c>
      <c r="C354" s="179" t="s">
        <v>211</v>
      </c>
      <c r="D354" s="109">
        <v>3.3100000000000002E-4</v>
      </c>
      <c r="E354" s="110">
        <v>3.3100000000000002E-4</v>
      </c>
      <c r="F354" s="95"/>
    </row>
    <row r="355" spans="1:7" ht="15" customHeight="1">
      <c r="A355" s="279" t="s">
        <v>499</v>
      </c>
      <c r="B355" s="274" t="s">
        <v>500</v>
      </c>
      <c r="C355" s="275"/>
      <c r="D355" s="282">
        <v>3.4099999999999999E-4</v>
      </c>
      <c r="E355" s="276">
        <v>3.4099999999999999E-4</v>
      </c>
      <c r="F355" s="95"/>
    </row>
    <row r="356" spans="1:7" ht="15" customHeight="1">
      <c r="B356" s="81"/>
      <c r="C356" s="102" t="s">
        <v>191</v>
      </c>
      <c r="D356" s="103">
        <v>0</v>
      </c>
      <c r="E356" s="104">
        <v>0</v>
      </c>
      <c r="F356" s="95"/>
    </row>
    <row r="357" spans="1:7" ht="15" customHeight="1">
      <c r="A357" s="163"/>
      <c r="B357" s="479"/>
      <c r="C357" s="105" t="s">
        <v>220</v>
      </c>
      <c r="D357" s="106">
        <v>4.9399999999999997E-4</v>
      </c>
      <c r="E357" s="107">
        <v>4.9399999999999997E-4</v>
      </c>
    </row>
    <row r="358" spans="1:7" ht="15" customHeight="1">
      <c r="A358" s="163" t="s">
        <v>501</v>
      </c>
      <c r="B358" s="478" t="s">
        <v>502</v>
      </c>
      <c r="C358" s="108" t="s">
        <v>211</v>
      </c>
      <c r="D358" s="109">
        <v>0</v>
      </c>
      <c r="E358" s="110">
        <v>0</v>
      </c>
    </row>
    <row r="359" spans="1:7" ht="15" customHeight="1">
      <c r="B359" s="81"/>
      <c r="C359" s="90" t="s">
        <v>191</v>
      </c>
      <c r="D359" s="103">
        <v>0</v>
      </c>
      <c r="E359" s="104">
        <v>0</v>
      </c>
      <c r="F359" s="95"/>
    </row>
    <row r="360" spans="1:7" ht="15" customHeight="1">
      <c r="A360" s="88"/>
      <c r="B360" s="89"/>
      <c r="C360" s="142" t="s">
        <v>215</v>
      </c>
      <c r="D360" s="106">
        <v>2.1499999999999999E-4</v>
      </c>
      <c r="E360" s="107">
        <v>2.1499999999999999E-4</v>
      </c>
    </row>
    <row r="361" spans="1:7" ht="15" customHeight="1">
      <c r="A361" s="88"/>
      <c r="B361" s="89"/>
      <c r="C361" s="142" t="s">
        <v>216</v>
      </c>
      <c r="D361" s="106">
        <v>3.01E-4</v>
      </c>
      <c r="E361" s="107">
        <v>3.01E-4</v>
      </c>
    </row>
    <row r="362" spans="1:7" ht="15" customHeight="1">
      <c r="A362" s="88"/>
      <c r="B362" s="89"/>
      <c r="C362" s="142" t="s">
        <v>228</v>
      </c>
      <c r="D362" s="106">
        <v>3.1500000000000001E-4</v>
      </c>
      <c r="E362" s="107">
        <v>3.1500000000000001E-4</v>
      </c>
    </row>
    <row r="363" spans="1:7" ht="15" customHeight="1">
      <c r="A363" s="88"/>
      <c r="B363" s="89"/>
      <c r="C363" s="105" t="s">
        <v>229</v>
      </c>
      <c r="D363" s="106">
        <v>3.8699999999999997E-4</v>
      </c>
      <c r="E363" s="107">
        <v>3.8699999999999997E-4</v>
      </c>
    </row>
    <row r="364" spans="1:7" ht="15" customHeight="1">
      <c r="A364" s="88"/>
      <c r="B364" s="89"/>
      <c r="C364" s="118" t="s">
        <v>331</v>
      </c>
      <c r="D364" s="106">
        <v>4.2000000000000002E-4</v>
      </c>
      <c r="E364" s="107">
        <v>4.2000000000000002E-4</v>
      </c>
    </row>
    <row r="365" spans="1:7" ht="15" customHeight="1">
      <c r="A365" s="88" t="s">
        <v>503</v>
      </c>
      <c r="B365" s="171" t="s">
        <v>504</v>
      </c>
      <c r="C365" s="108" t="s">
        <v>211</v>
      </c>
      <c r="D365" s="109">
        <v>4.0400000000000001E-4</v>
      </c>
      <c r="E365" s="110">
        <v>4.0400000000000001E-4</v>
      </c>
    </row>
    <row r="366" spans="1:7" ht="15" customHeight="1">
      <c r="B366" s="81"/>
      <c r="C366" s="102" t="s">
        <v>191</v>
      </c>
      <c r="D366" s="103">
        <v>0</v>
      </c>
      <c r="E366" s="104">
        <v>0</v>
      </c>
      <c r="F366" s="95"/>
    </row>
    <row r="367" spans="1:7" ht="15" customHeight="1">
      <c r="A367" s="88"/>
      <c r="B367" s="89"/>
      <c r="C367" s="139" t="s">
        <v>220</v>
      </c>
      <c r="D367" s="106">
        <v>3.3599999999999998E-4</v>
      </c>
      <c r="E367" s="107">
        <v>3.3599999999999998E-4</v>
      </c>
    </row>
    <row r="368" spans="1:7" ht="15" customHeight="1">
      <c r="A368" s="88" t="s">
        <v>505</v>
      </c>
      <c r="B368" s="89" t="s">
        <v>506</v>
      </c>
      <c r="C368" s="105" t="s">
        <v>211</v>
      </c>
      <c r="D368" s="109">
        <v>3.2699999999999998E-4</v>
      </c>
      <c r="E368" s="110">
        <v>3.2699999999999998E-4</v>
      </c>
    </row>
    <row r="369" spans="1:6" ht="15" customHeight="1">
      <c r="A369" s="88" t="s">
        <v>508</v>
      </c>
      <c r="B369" s="89" t="s">
        <v>509</v>
      </c>
      <c r="C369" s="97"/>
      <c r="D369" s="98">
        <v>5.8299999999999997E-4</v>
      </c>
      <c r="E369" s="99">
        <v>5.8299999999999997E-4</v>
      </c>
      <c r="F369" s="95"/>
    </row>
    <row r="370" spans="1:6" ht="15" customHeight="1">
      <c r="A370" s="88" t="s">
        <v>510</v>
      </c>
      <c r="B370" s="89" t="s">
        <v>511</v>
      </c>
      <c r="C370" s="97"/>
      <c r="D370" s="98">
        <v>6.0099999999999997E-4</v>
      </c>
      <c r="E370" s="99">
        <v>6.0099999999999997E-4</v>
      </c>
      <c r="F370" s="95"/>
    </row>
    <row r="371" spans="1:6" ht="15" customHeight="1">
      <c r="B371" s="81"/>
      <c r="C371" s="102" t="s">
        <v>191</v>
      </c>
      <c r="D371" s="103">
        <v>0</v>
      </c>
      <c r="E371" s="104">
        <v>0</v>
      </c>
      <c r="F371" s="95"/>
    </row>
    <row r="372" spans="1:6" ht="15" customHeight="1">
      <c r="A372" s="88"/>
      <c r="B372" s="89"/>
      <c r="C372" s="105" t="s">
        <v>220</v>
      </c>
      <c r="D372" s="106">
        <v>4.0999999999999999E-4</v>
      </c>
      <c r="E372" s="107">
        <v>4.0999999999999999E-4</v>
      </c>
    </row>
    <row r="373" spans="1:6" ht="15" customHeight="1">
      <c r="A373" s="88" t="s">
        <v>512</v>
      </c>
      <c r="B373" s="89" t="s">
        <v>513</v>
      </c>
      <c r="C373" s="108" t="s">
        <v>211</v>
      </c>
      <c r="D373" s="109">
        <v>3.8999999999999999E-4</v>
      </c>
      <c r="E373" s="110">
        <v>3.8999999999999999E-4</v>
      </c>
    </row>
    <row r="374" spans="1:6" ht="15" customHeight="1">
      <c r="A374" s="88" t="s">
        <v>514</v>
      </c>
      <c r="B374" s="89" t="s">
        <v>515</v>
      </c>
      <c r="C374" s="97"/>
      <c r="D374" s="98">
        <v>5.8600000000000004E-4</v>
      </c>
      <c r="E374" s="99">
        <v>5.8600000000000004E-4</v>
      </c>
      <c r="F374" s="95"/>
    </row>
    <row r="375" spans="1:6" ht="15" customHeight="1">
      <c r="B375" s="81"/>
      <c r="C375" s="90" t="s">
        <v>191</v>
      </c>
      <c r="D375" s="103">
        <v>0</v>
      </c>
      <c r="E375" s="104">
        <v>0</v>
      </c>
      <c r="F375" s="95"/>
    </row>
    <row r="376" spans="1:6" ht="15" customHeight="1">
      <c r="A376" s="88"/>
      <c r="B376" s="89"/>
      <c r="C376" s="142" t="s">
        <v>220</v>
      </c>
      <c r="D376" s="106">
        <v>3.7300000000000001E-4</v>
      </c>
      <c r="E376" s="107">
        <v>3.7300000000000001E-4</v>
      </c>
    </row>
    <row r="377" spans="1:6" ht="15" customHeight="1">
      <c r="A377" s="88" t="s">
        <v>516</v>
      </c>
      <c r="B377" s="89" t="s">
        <v>517</v>
      </c>
      <c r="C377" s="108" t="s">
        <v>211</v>
      </c>
      <c r="D377" s="119">
        <v>3.4600000000000001E-4</v>
      </c>
      <c r="E377" s="120">
        <v>3.4600000000000001E-4</v>
      </c>
    </row>
    <row r="378" spans="1:6" ht="15" customHeight="1">
      <c r="B378" s="81"/>
      <c r="C378" s="102" t="s">
        <v>191</v>
      </c>
      <c r="D378" s="145" t="s">
        <v>521</v>
      </c>
      <c r="E378" s="146" t="s">
        <v>521</v>
      </c>
      <c r="F378" s="95"/>
    </row>
    <row r="379" spans="1:6" ht="15" customHeight="1">
      <c r="A379" s="88" t="s">
        <v>519</v>
      </c>
      <c r="B379" s="89" t="s">
        <v>520</v>
      </c>
      <c r="C379" s="179" t="s">
        <v>211</v>
      </c>
      <c r="D379" s="297" t="s">
        <v>521</v>
      </c>
      <c r="E379" s="110" t="s">
        <v>521</v>
      </c>
    </row>
    <row r="380" spans="1:6" ht="15" customHeight="1">
      <c r="B380" s="81"/>
      <c r="C380" s="102" t="s">
        <v>191</v>
      </c>
      <c r="D380" s="140">
        <v>3.0800000000000001E-4</v>
      </c>
      <c r="E380" s="141">
        <v>3.0800000000000001E-4</v>
      </c>
      <c r="F380" s="95"/>
    </row>
    <row r="381" spans="1:6" ht="15" customHeight="1">
      <c r="A381" s="88"/>
      <c r="B381" s="89"/>
      <c r="C381" s="105" t="s">
        <v>215</v>
      </c>
      <c r="D381" s="106">
        <v>0</v>
      </c>
      <c r="E381" s="107">
        <v>0</v>
      </c>
    </row>
    <row r="382" spans="1:6" ht="15" customHeight="1">
      <c r="A382" s="88"/>
      <c r="B382" s="89"/>
      <c r="C382" s="118" t="s">
        <v>216</v>
      </c>
      <c r="D382" s="106">
        <v>0</v>
      </c>
      <c r="E382" s="107">
        <v>0</v>
      </c>
    </row>
    <row r="383" spans="1:6" ht="15" customHeight="1">
      <c r="A383" s="88"/>
      <c r="B383" s="89"/>
      <c r="C383" s="118" t="s">
        <v>228</v>
      </c>
      <c r="D383" s="106">
        <v>4.2299999999999998E-4</v>
      </c>
      <c r="E383" s="107">
        <v>4.2299999999999998E-4</v>
      </c>
    </row>
    <row r="384" spans="1:6" ht="15" customHeight="1">
      <c r="A384" s="88"/>
      <c r="B384" s="89"/>
      <c r="C384" s="118" t="s">
        <v>229</v>
      </c>
      <c r="D384" s="174">
        <v>4.0000000000000002E-4</v>
      </c>
      <c r="E384" s="120">
        <v>4.0000000000000002E-4</v>
      </c>
    </row>
    <row r="385" spans="1:6" ht="15" customHeight="1">
      <c r="A385" s="88"/>
      <c r="B385" s="89"/>
      <c r="C385" s="118" t="s">
        <v>230</v>
      </c>
      <c r="D385" s="174">
        <v>2.8899999999999998E-4</v>
      </c>
      <c r="E385" s="120">
        <v>2.8899999999999998E-4</v>
      </c>
    </row>
    <row r="386" spans="1:6" ht="15" customHeight="1">
      <c r="A386" s="88" t="s">
        <v>522</v>
      </c>
      <c r="B386" s="89" t="s">
        <v>523</v>
      </c>
      <c r="C386" s="142" t="s">
        <v>524</v>
      </c>
      <c r="D386" s="174">
        <v>5.3799999999999996E-4</v>
      </c>
      <c r="E386" s="120">
        <v>5.3799999999999996E-4</v>
      </c>
    </row>
    <row r="387" spans="1:6" ht="15" customHeight="1">
      <c r="A387" s="88"/>
      <c r="B387" s="89"/>
      <c r="C387" s="105" t="s">
        <v>211</v>
      </c>
      <c r="D387" s="200">
        <v>4.15E-4</v>
      </c>
      <c r="E387" s="201">
        <v>4.15E-4</v>
      </c>
    </row>
    <row r="388" spans="1:6" ht="15" customHeight="1">
      <c r="B388" s="81"/>
      <c r="C388" s="131" t="s">
        <v>191</v>
      </c>
      <c r="D388" s="103">
        <v>0</v>
      </c>
      <c r="E388" s="104">
        <v>0</v>
      </c>
      <c r="F388" s="95"/>
    </row>
    <row r="389" spans="1:6" ht="15" customHeight="1">
      <c r="A389" s="88"/>
      <c r="B389" s="89"/>
      <c r="C389" s="134" t="s">
        <v>220</v>
      </c>
      <c r="D389" s="106">
        <v>5.5099999999999995E-4</v>
      </c>
      <c r="E389" s="107">
        <v>5.5099999999999995E-4</v>
      </c>
    </row>
    <row r="390" spans="1:6" ht="15" customHeight="1">
      <c r="A390" s="88" t="s">
        <v>525</v>
      </c>
      <c r="B390" s="89" t="s">
        <v>526</v>
      </c>
      <c r="C390" s="176" t="s">
        <v>211</v>
      </c>
      <c r="D390" s="213">
        <v>4.6200000000000001E-4</v>
      </c>
      <c r="E390" s="201">
        <v>4.6200000000000001E-4</v>
      </c>
    </row>
    <row r="391" spans="1:6" ht="26.25" customHeight="1">
      <c r="A391" s="88" t="s">
        <v>527</v>
      </c>
      <c r="B391" s="89" t="s">
        <v>528</v>
      </c>
      <c r="C391" s="179"/>
      <c r="D391" s="282">
        <v>4.7399999999999997E-4</v>
      </c>
      <c r="E391" s="92">
        <v>4.7399999999999997E-4</v>
      </c>
    </row>
    <row r="392" spans="1:6" ht="15" customHeight="1">
      <c r="B392" s="81"/>
      <c r="C392" s="90" t="s">
        <v>191</v>
      </c>
      <c r="D392" s="103">
        <v>0</v>
      </c>
      <c r="E392" s="104">
        <v>0</v>
      </c>
    </row>
    <row r="393" spans="1:6" ht="15" customHeight="1">
      <c r="A393" s="88"/>
      <c r="B393" s="89"/>
      <c r="C393" s="142" t="s">
        <v>215</v>
      </c>
      <c r="D393" s="106">
        <v>1.6799999999999999E-4</v>
      </c>
      <c r="E393" s="107">
        <v>1.6799999999999999E-4</v>
      </c>
    </row>
    <row r="394" spans="1:6" ht="15" customHeight="1">
      <c r="A394" s="88"/>
      <c r="B394" s="89"/>
      <c r="C394" s="142" t="s">
        <v>216</v>
      </c>
      <c r="D394" s="106">
        <v>4.1999999999999998E-5</v>
      </c>
      <c r="E394" s="107">
        <v>4.1999999999999998E-5</v>
      </c>
    </row>
    <row r="395" spans="1:6" ht="15" customHeight="1">
      <c r="B395" s="81"/>
      <c r="C395" s="139" t="s">
        <v>217</v>
      </c>
      <c r="D395" s="106">
        <v>5.4799999999999998E-4</v>
      </c>
      <c r="E395" s="107">
        <v>5.4799999999999998E-4</v>
      </c>
    </row>
    <row r="396" spans="1:6" ht="15" customHeight="1">
      <c r="A396" s="88" t="s">
        <v>529</v>
      </c>
      <c r="B396" s="89" t="s">
        <v>530</v>
      </c>
      <c r="C396" s="105" t="s">
        <v>211</v>
      </c>
      <c r="D396" s="200">
        <v>5.3399999999999997E-4</v>
      </c>
      <c r="E396" s="201">
        <v>5.3399999999999997E-4</v>
      </c>
    </row>
    <row r="397" spans="1:6" ht="15" customHeight="1">
      <c r="B397" s="81"/>
      <c r="C397" s="90" t="s">
        <v>191</v>
      </c>
      <c r="D397" s="103">
        <v>0</v>
      </c>
      <c r="E397" s="104">
        <v>0</v>
      </c>
      <c r="F397" s="95"/>
    </row>
    <row r="398" spans="1:6" ht="15" customHeight="1">
      <c r="A398" s="88"/>
      <c r="B398" s="89"/>
      <c r="C398" s="142" t="s">
        <v>220</v>
      </c>
      <c r="D398" s="106">
        <v>3.7100000000000002E-4</v>
      </c>
      <c r="E398" s="107">
        <v>3.7100000000000002E-4</v>
      </c>
    </row>
    <row r="399" spans="1:6" ht="15" customHeight="1">
      <c r="A399" s="88" t="s">
        <v>531</v>
      </c>
      <c r="B399" s="89" t="s">
        <v>532</v>
      </c>
      <c r="C399" s="175" t="s">
        <v>211</v>
      </c>
      <c r="D399" s="109">
        <v>3.1700000000000001E-4</v>
      </c>
      <c r="E399" s="110">
        <v>3.1700000000000001E-4</v>
      </c>
    </row>
    <row r="400" spans="1:6" ht="15" customHeight="1">
      <c r="B400" s="81"/>
      <c r="C400" s="131" t="s">
        <v>191</v>
      </c>
      <c r="D400" s="103">
        <v>3.79E-4</v>
      </c>
      <c r="E400" s="104">
        <v>3.79E-4</v>
      </c>
      <c r="F400" s="95"/>
    </row>
    <row r="401" spans="1:6" ht="15" customHeight="1">
      <c r="A401" s="88"/>
      <c r="B401" s="89"/>
      <c r="C401" s="134" t="s">
        <v>215</v>
      </c>
      <c r="D401" s="106">
        <v>4.3399999999999998E-4</v>
      </c>
      <c r="E401" s="107">
        <v>4.3399999999999998E-4</v>
      </c>
    </row>
    <row r="402" spans="1:6" ht="15" customHeight="1">
      <c r="A402" s="88"/>
      <c r="B402" s="89"/>
      <c r="C402" s="134" t="s">
        <v>216</v>
      </c>
      <c r="D402" s="106">
        <v>3.5199999999999999E-4</v>
      </c>
      <c r="E402" s="107">
        <v>3.5199999999999999E-4</v>
      </c>
    </row>
    <row r="403" spans="1:6" ht="15" customHeight="1">
      <c r="A403" s="88"/>
      <c r="B403" s="89"/>
      <c r="C403" s="134" t="s">
        <v>217</v>
      </c>
      <c r="D403" s="174">
        <v>5.1099999999999995E-4</v>
      </c>
      <c r="E403" s="120">
        <v>5.1099999999999995E-4</v>
      </c>
    </row>
    <row r="404" spans="1:6" ht="15" customHeight="1">
      <c r="A404" s="88" t="s">
        <v>533</v>
      </c>
      <c r="B404" s="89" t="s">
        <v>534</v>
      </c>
      <c r="C404" s="176" t="s">
        <v>211</v>
      </c>
      <c r="D404" s="116">
        <v>4.9299999999999995E-4</v>
      </c>
      <c r="E404" s="110">
        <v>4.9299999999999995E-4</v>
      </c>
    </row>
    <row r="405" spans="1:6" ht="15" customHeight="1">
      <c r="A405" s="88" t="s">
        <v>535</v>
      </c>
      <c r="B405" s="89" t="s">
        <v>536</v>
      </c>
      <c r="C405" s="179"/>
      <c r="D405" s="98">
        <v>5.5199999999999997E-4</v>
      </c>
      <c r="E405" s="99">
        <v>5.5199999999999997E-4</v>
      </c>
      <c r="F405" s="95"/>
    </row>
    <row r="406" spans="1:6" ht="15" customHeight="1">
      <c r="A406" s="88" t="s">
        <v>537</v>
      </c>
      <c r="B406" s="89" t="s">
        <v>538</v>
      </c>
      <c r="C406" s="97"/>
      <c r="D406" s="98">
        <v>4.5199999999999998E-4</v>
      </c>
      <c r="E406" s="99">
        <v>4.5199999999999998E-4</v>
      </c>
      <c r="F406" s="95"/>
    </row>
    <row r="407" spans="1:6" ht="15" customHeight="1">
      <c r="B407" s="81"/>
      <c r="C407" s="90" t="s">
        <v>191</v>
      </c>
      <c r="D407" s="298">
        <v>0</v>
      </c>
      <c r="E407" s="190">
        <v>0</v>
      </c>
      <c r="F407" s="95"/>
    </row>
    <row r="408" spans="1:6" ht="15" customHeight="1">
      <c r="A408" s="88"/>
      <c r="B408" s="89"/>
      <c r="C408" s="142" t="s">
        <v>220</v>
      </c>
      <c r="D408" s="106">
        <v>3.4099999999999999E-4</v>
      </c>
      <c r="E408" s="107">
        <v>3.4099999999999999E-4</v>
      </c>
    </row>
    <row r="409" spans="1:6" ht="15" customHeight="1">
      <c r="A409" s="88" t="s">
        <v>539</v>
      </c>
      <c r="B409" s="89" t="s">
        <v>540</v>
      </c>
      <c r="C409" s="105" t="s">
        <v>211</v>
      </c>
      <c r="D409" s="109">
        <v>2.9799999999999998E-4</v>
      </c>
      <c r="E409" s="92">
        <v>2.9799999999999998E-4</v>
      </c>
    </row>
    <row r="410" spans="1:6" ht="15" customHeight="1">
      <c r="B410" s="81"/>
      <c r="C410" s="90" t="s">
        <v>191</v>
      </c>
      <c r="D410" s="103">
        <v>0</v>
      </c>
      <c r="E410" s="104">
        <v>0</v>
      </c>
      <c r="F410" s="95"/>
    </row>
    <row r="411" spans="1:6" ht="15" customHeight="1">
      <c r="A411" s="88"/>
      <c r="B411" s="89"/>
      <c r="C411" s="142" t="s">
        <v>220</v>
      </c>
      <c r="D411" s="106">
        <v>4.95E-4</v>
      </c>
      <c r="E411" s="107">
        <v>4.95E-4</v>
      </c>
    </row>
    <row r="412" spans="1:6" ht="15" customHeight="1">
      <c r="A412" s="88" t="s">
        <v>541</v>
      </c>
      <c r="B412" s="89" t="s">
        <v>542</v>
      </c>
      <c r="C412" s="108" t="s">
        <v>211</v>
      </c>
      <c r="D412" s="109">
        <v>4.8700000000000002E-4</v>
      </c>
      <c r="E412" s="110">
        <v>4.8700000000000002E-4</v>
      </c>
    </row>
    <row r="413" spans="1:6" ht="15" customHeight="1">
      <c r="A413" s="88" t="s">
        <v>544</v>
      </c>
      <c r="B413" s="89" t="s">
        <v>545</v>
      </c>
      <c r="C413" s="97"/>
      <c r="D413" s="98">
        <v>8.4000000000000003E-4</v>
      </c>
      <c r="E413" s="99">
        <v>8.4000000000000003E-4</v>
      </c>
      <c r="F413" s="95"/>
    </row>
    <row r="414" spans="1:6" ht="15" customHeight="1">
      <c r="A414" s="88" t="s">
        <v>546</v>
      </c>
      <c r="B414" s="89" t="s">
        <v>547</v>
      </c>
      <c r="C414" s="97"/>
      <c r="D414" s="98">
        <v>4.2000000000000002E-4</v>
      </c>
      <c r="E414" s="235">
        <v>4.2000000000000002E-4</v>
      </c>
      <c r="F414" s="95"/>
    </row>
    <row r="415" spans="1:6" ht="15" customHeight="1">
      <c r="A415" s="88" t="s">
        <v>548</v>
      </c>
      <c r="B415" s="89" t="s">
        <v>549</v>
      </c>
      <c r="C415" s="105"/>
      <c r="D415" s="282">
        <v>3.4099999999999999E-4</v>
      </c>
      <c r="E415" s="92">
        <v>3.4099999999999999E-4</v>
      </c>
      <c r="F415" s="95"/>
    </row>
    <row r="416" spans="1:6" ht="15" customHeight="1">
      <c r="B416" s="81"/>
      <c r="C416" s="131" t="s">
        <v>191</v>
      </c>
      <c r="D416" s="104">
        <v>0</v>
      </c>
      <c r="E416" s="104">
        <v>0</v>
      </c>
      <c r="F416" s="95"/>
    </row>
    <row r="417" spans="1:6" ht="15" customHeight="1">
      <c r="A417" s="88"/>
      <c r="B417" s="89"/>
      <c r="C417" s="134" t="s">
        <v>215</v>
      </c>
      <c r="D417" s="107">
        <v>4.2499999999999998E-4</v>
      </c>
      <c r="E417" s="107">
        <v>4.2499999999999998E-4</v>
      </c>
    </row>
    <row r="418" spans="1:6" ht="15" customHeight="1">
      <c r="A418" s="88" t="s">
        <v>550</v>
      </c>
      <c r="B418" s="89" t="s">
        <v>551</v>
      </c>
      <c r="C418" s="203" t="s">
        <v>211</v>
      </c>
      <c r="D418" s="116">
        <v>7.85E-4</v>
      </c>
      <c r="E418" s="110">
        <v>7.85E-4</v>
      </c>
    </row>
    <row r="419" spans="1:6" ht="15" customHeight="1">
      <c r="B419" s="81"/>
      <c r="C419" s="131" t="s">
        <v>191</v>
      </c>
      <c r="D419" s="103">
        <v>0</v>
      </c>
      <c r="E419" s="104">
        <v>0</v>
      </c>
      <c r="F419" s="95"/>
    </row>
    <row r="420" spans="1:6" ht="15" customHeight="1">
      <c r="A420" s="88"/>
      <c r="B420" s="89"/>
      <c r="C420" s="134" t="s">
        <v>220</v>
      </c>
      <c r="D420" s="106">
        <v>5.3899999999999998E-4</v>
      </c>
      <c r="E420" s="107">
        <v>5.3899999999999998E-4</v>
      </c>
    </row>
    <row r="421" spans="1:6" ht="15" customHeight="1">
      <c r="A421" s="88" t="s">
        <v>552</v>
      </c>
      <c r="B421" s="89" t="s">
        <v>553</v>
      </c>
      <c r="C421" s="176" t="s">
        <v>211</v>
      </c>
      <c r="D421" s="116">
        <v>3.7399999999999998E-4</v>
      </c>
      <c r="E421" s="110">
        <v>3.7399999999999998E-4</v>
      </c>
    </row>
    <row r="422" spans="1:6" ht="15" customHeight="1">
      <c r="B422" s="81"/>
      <c r="C422" s="177" t="s">
        <v>191</v>
      </c>
      <c r="D422" s="103">
        <v>0</v>
      </c>
      <c r="E422" s="104">
        <v>0</v>
      </c>
      <c r="F422" s="95"/>
    </row>
    <row r="423" spans="1:6" ht="15" customHeight="1">
      <c r="A423" s="88"/>
      <c r="B423" s="89"/>
      <c r="C423" s="142" t="s">
        <v>220</v>
      </c>
      <c r="D423" s="106">
        <v>4.0999999999999999E-4</v>
      </c>
      <c r="E423" s="107">
        <v>4.0999999999999999E-4</v>
      </c>
    </row>
    <row r="424" spans="1:6" ht="15" customHeight="1">
      <c r="A424" s="88" t="s">
        <v>554</v>
      </c>
      <c r="B424" s="89" t="s">
        <v>555</v>
      </c>
      <c r="C424" s="105" t="s">
        <v>211</v>
      </c>
      <c r="D424" s="109">
        <v>3.7100000000000002E-4</v>
      </c>
      <c r="E424" s="110">
        <v>3.7100000000000002E-4</v>
      </c>
    </row>
    <row r="425" spans="1:6" ht="15" customHeight="1">
      <c r="A425" s="88" t="s">
        <v>556</v>
      </c>
      <c r="B425" s="89" t="s">
        <v>557</v>
      </c>
      <c r="C425" s="97"/>
      <c r="D425" s="98">
        <v>5.0199999999999995E-4</v>
      </c>
      <c r="E425" s="99">
        <v>5.0199999999999995E-4</v>
      </c>
      <c r="F425" s="95"/>
    </row>
    <row r="426" spans="1:6" ht="15" customHeight="1">
      <c r="A426" s="88" t="s">
        <v>558</v>
      </c>
      <c r="B426" s="89" t="s">
        <v>559</v>
      </c>
      <c r="C426" s="97"/>
      <c r="D426" s="98">
        <v>4.2400000000000001E-4</v>
      </c>
      <c r="E426" s="99">
        <v>4.2400000000000001E-4</v>
      </c>
      <c r="F426" s="95"/>
    </row>
    <row r="427" spans="1:6" ht="15" customHeight="1">
      <c r="B427" s="81"/>
      <c r="C427" s="90" t="s">
        <v>191</v>
      </c>
      <c r="D427" s="104">
        <v>0</v>
      </c>
      <c r="E427" s="104">
        <v>0</v>
      </c>
      <c r="F427" s="95"/>
    </row>
    <row r="428" spans="1:6" ht="15" customHeight="1">
      <c r="A428" s="88"/>
      <c r="B428" s="89"/>
      <c r="C428" s="118" t="s">
        <v>220</v>
      </c>
      <c r="D428" s="107">
        <v>4.2700000000000002E-4</v>
      </c>
      <c r="E428" s="107">
        <v>4.2700000000000002E-4</v>
      </c>
    </row>
    <row r="429" spans="1:6" ht="15" customHeight="1">
      <c r="A429" s="88" t="s">
        <v>560</v>
      </c>
      <c r="B429" s="89" t="s">
        <v>561</v>
      </c>
      <c r="C429" s="108" t="s">
        <v>211</v>
      </c>
      <c r="D429" s="109">
        <v>3.48E-4</v>
      </c>
      <c r="E429" s="110">
        <v>3.48E-4</v>
      </c>
    </row>
    <row r="430" spans="1:6" ht="15" customHeight="1">
      <c r="A430" s="88" t="s">
        <v>562</v>
      </c>
      <c r="B430" s="89" t="s">
        <v>563</v>
      </c>
      <c r="C430" s="97"/>
      <c r="D430" s="98">
        <v>3.4099999999999999E-4</v>
      </c>
      <c r="E430" s="99">
        <v>3.4099999999999999E-4</v>
      </c>
      <c r="F430" s="95"/>
    </row>
    <row r="431" spans="1:6" ht="15" customHeight="1">
      <c r="A431" s="88" t="s">
        <v>564</v>
      </c>
      <c r="B431" s="89" t="s">
        <v>565</v>
      </c>
      <c r="C431" s="97"/>
      <c r="D431" s="98">
        <v>4.2400000000000001E-4</v>
      </c>
      <c r="E431" s="99">
        <v>4.2400000000000001E-4</v>
      </c>
      <c r="F431" s="95"/>
    </row>
    <row r="432" spans="1:6" ht="15" customHeight="1">
      <c r="A432" s="272" t="s">
        <v>566</v>
      </c>
      <c r="B432" s="160" t="s">
        <v>567</v>
      </c>
      <c r="C432" s="90"/>
      <c r="D432" s="227">
        <v>4.37E-4</v>
      </c>
      <c r="E432" s="260">
        <v>4.37E-4</v>
      </c>
      <c r="F432" s="95"/>
    </row>
    <row r="433" spans="1:6" ht="15" customHeight="1">
      <c r="B433" s="81"/>
      <c r="C433" s="299" t="s">
        <v>191</v>
      </c>
      <c r="D433" s="103">
        <v>0</v>
      </c>
      <c r="E433" s="104">
        <v>0</v>
      </c>
      <c r="F433" s="95"/>
    </row>
    <row r="434" spans="1:6" ht="15" customHeight="1">
      <c r="A434" s="473"/>
      <c r="B434" s="89"/>
      <c r="C434" s="134" t="s">
        <v>215</v>
      </c>
      <c r="D434" s="106">
        <v>2.1900000000000001E-4</v>
      </c>
      <c r="E434" s="107">
        <v>2.1900000000000001E-4</v>
      </c>
    </row>
    <row r="435" spans="1:6" ht="15" customHeight="1">
      <c r="A435" s="473"/>
      <c r="B435" s="89"/>
      <c r="C435" s="134" t="s">
        <v>216</v>
      </c>
      <c r="D435" s="106">
        <v>3.9399999999999998E-4</v>
      </c>
      <c r="E435" s="107">
        <v>3.9399999999999998E-4</v>
      </c>
    </row>
    <row r="436" spans="1:6" ht="15" customHeight="1">
      <c r="A436" s="473"/>
      <c r="B436" s="89"/>
      <c r="C436" s="134" t="s">
        <v>217</v>
      </c>
      <c r="D436" s="106">
        <v>7.0100000000000002E-4</v>
      </c>
      <c r="E436" s="107">
        <v>7.0100000000000002E-4</v>
      </c>
    </row>
    <row r="437" spans="1:6" ht="15" customHeight="1">
      <c r="A437" s="472" t="s">
        <v>568</v>
      </c>
      <c r="B437" s="474" t="s">
        <v>569</v>
      </c>
      <c r="C437" s="170" t="s">
        <v>211</v>
      </c>
      <c r="D437" s="116">
        <v>4.9200000000000003E-4</v>
      </c>
      <c r="E437" s="99">
        <v>4.9200000000000003E-4</v>
      </c>
    </row>
    <row r="438" spans="1:6" ht="15" customHeight="1">
      <c r="A438" s="273" t="s">
        <v>571</v>
      </c>
      <c r="B438" s="274" t="s">
        <v>572</v>
      </c>
      <c r="C438" s="275"/>
      <c r="D438" s="98">
        <v>4.7100000000000001E-4</v>
      </c>
      <c r="E438" s="276">
        <v>4.7100000000000001E-4</v>
      </c>
      <c r="F438" s="95"/>
    </row>
    <row r="439" spans="1:6" ht="15" customHeight="1">
      <c r="A439" s="257" t="s">
        <v>573</v>
      </c>
      <c r="B439" s="171" t="s">
        <v>574</v>
      </c>
      <c r="C439" s="179"/>
      <c r="D439" s="282">
        <v>4.5399999999999998E-4</v>
      </c>
      <c r="E439" s="92">
        <v>4.5399999999999998E-4</v>
      </c>
      <c r="F439" s="95"/>
    </row>
    <row r="440" spans="1:6" ht="15" customHeight="1">
      <c r="A440" s="88" t="s">
        <v>575</v>
      </c>
      <c r="B440" s="89" t="s">
        <v>576</v>
      </c>
      <c r="C440" s="97"/>
      <c r="D440" s="98">
        <v>5.9100000000000005E-4</v>
      </c>
      <c r="E440" s="99">
        <v>5.9100000000000005E-4</v>
      </c>
      <c r="F440" s="95"/>
    </row>
    <row r="441" spans="1:6" ht="15" customHeight="1">
      <c r="B441" s="81"/>
      <c r="C441" s="90" t="s">
        <v>191</v>
      </c>
      <c r="D441" s="103">
        <v>0</v>
      </c>
      <c r="E441" s="104">
        <v>0</v>
      </c>
      <c r="F441" s="95"/>
    </row>
    <row r="442" spans="1:6" ht="15" customHeight="1">
      <c r="A442" s="88"/>
      <c r="B442" s="89"/>
      <c r="C442" s="142" t="s">
        <v>220</v>
      </c>
      <c r="D442" s="106">
        <v>3.5300000000000002E-4</v>
      </c>
      <c r="E442" s="107">
        <v>3.5300000000000002E-4</v>
      </c>
    </row>
    <row r="443" spans="1:6" ht="15" customHeight="1">
      <c r="A443" s="88" t="s">
        <v>577</v>
      </c>
      <c r="B443" s="89" t="s">
        <v>578</v>
      </c>
      <c r="C443" s="108" t="s">
        <v>211</v>
      </c>
      <c r="D443" s="119">
        <v>3.4000000000000002E-4</v>
      </c>
      <c r="E443" s="120">
        <v>3.4000000000000002E-4</v>
      </c>
    </row>
    <row r="444" spans="1:6" ht="15" customHeight="1">
      <c r="B444" s="81"/>
      <c r="C444" s="90" t="s">
        <v>191</v>
      </c>
      <c r="D444" s="145">
        <v>0</v>
      </c>
      <c r="E444" s="146">
        <v>0</v>
      </c>
    </row>
    <row r="445" spans="1:6" ht="15" customHeight="1">
      <c r="A445" s="88"/>
      <c r="B445" s="89"/>
      <c r="C445" s="142" t="s">
        <v>220</v>
      </c>
      <c r="D445" s="106">
        <v>1.0950000000000001E-3</v>
      </c>
      <c r="E445" s="107">
        <v>1.0950000000000001E-3</v>
      </c>
    </row>
    <row r="446" spans="1:6" ht="15" customHeight="1">
      <c r="A446" s="88" t="s">
        <v>579</v>
      </c>
      <c r="B446" s="89" t="s">
        <v>580</v>
      </c>
      <c r="C446" s="179" t="s">
        <v>211</v>
      </c>
      <c r="D446" s="183">
        <v>0</v>
      </c>
      <c r="E446" s="300">
        <v>0</v>
      </c>
    </row>
    <row r="447" spans="1:6" ht="15" customHeight="1">
      <c r="B447" s="81"/>
      <c r="C447" s="105" t="s">
        <v>191</v>
      </c>
      <c r="D447" s="140">
        <v>0</v>
      </c>
      <c r="E447" s="141">
        <v>0</v>
      </c>
      <c r="F447" s="95"/>
    </row>
    <row r="448" spans="1:6" ht="15" customHeight="1">
      <c r="A448" s="88"/>
      <c r="B448" s="89"/>
      <c r="C448" s="142" t="s">
        <v>220</v>
      </c>
      <c r="D448" s="174">
        <v>9.8499999999999998E-4</v>
      </c>
      <c r="E448" s="120">
        <v>9.8499999999999998E-4</v>
      </c>
    </row>
    <row r="449" spans="1:6" ht="15" customHeight="1">
      <c r="A449" s="88" t="s">
        <v>581</v>
      </c>
      <c r="B449" s="89" t="s">
        <v>582</v>
      </c>
      <c r="C449" s="108" t="s">
        <v>211</v>
      </c>
      <c r="D449" s="109">
        <v>9.7199999999999999E-4</v>
      </c>
      <c r="E449" s="110">
        <v>9.7199999999999999E-4</v>
      </c>
    </row>
    <row r="450" spans="1:6" ht="15" customHeight="1">
      <c r="A450" s="88" t="s">
        <v>583</v>
      </c>
      <c r="B450" s="89" t="s">
        <v>584</v>
      </c>
      <c r="C450" s="97"/>
      <c r="D450" s="98">
        <v>6.1600000000000001E-4</v>
      </c>
      <c r="E450" s="99">
        <v>6.1600000000000001E-4</v>
      </c>
      <c r="F450" s="95"/>
    </row>
    <row r="451" spans="1:6">
      <c r="A451" s="88" t="s">
        <v>585</v>
      </c>
      <c r="B451" s="89" t="s">
        <v>586</v>
      </c>
      <c r="C451" s="90"/>
      <c r="D451" s="301">
        <v>5.3200000000000003E-4</v>
      </c>
      <c r="E451" s="206">
        <v>5.3200000000000003E-4</v>
      </c>
      <c r="F451" s="95"/>
    </row>
    <row r="452" spans="1:6" ht="14.25" customHeight="1">
      <c r="B452" s="81"/>
      <c r="C452" s="302" t="s">
        <v>191</v>
      </c>
      <c r="D452" s="181">
        <v>0</v>
      </c>
      <c r="E452" s="220">
        <v>0</v>
      </c>
      <c r="F452" s="95"/>
    </row>
    <row r="453" spans="1:6" ht="15" customHeight="1">
      <c r="A453" s="88"/>
      <c r="B453" s="89"/>
      <c r="C453" s="303" t="s">
        <v>220</v>
      </c>
      <c r="D453" s="291">
        <v>6.8400000000000004E-4</v>
      </c>
      <c r="E453" s="230">
        <v>6.8400000000000004E-4</v>
      </c>
    </row>
    <row r="454" spans="1:6" ht="15" customHeight="1">
      <c r="A454" s="88" t="s">
        <v>587</v>
      </c>
      <c r="B454" s="89" t="s">
        <v>588</v>
      </c>
      <c r="C454" s="199" t="s">
        <v>211</v>
      </c>
      <c r="D454" s="304">
        <v>4.7899999999999999E-4</v>
      </c>
      <c r="E454" s="305">
        <v>4.7899999999999999E-4</v>
      </c>
    </row>
    <row r="455" spans="1:6" ht="15" customHeight="1">
      <c r="B455" s="81"/>
      <c r="C455" s="302" t="s">
        <v>191</v>
      </c>
      <c r="D455" s="306">
        <v>0</v>
      </c>
      <c r="E455" s="135">
        <v>0</v>
      </c>
      <c r="F455" s="95"/>
    </row>
    <row r="456" spans="1:6" ht="15" customHeight="1">
      <c r="A456" s="88"/>
      <c r="B456" s="89"/>
      <c r="C456" s="115" t="s">
        <v>215</v>
      </c>
      <c r="D456" s="307">
        <v>0</v>
      </c>
      <c r="E456" s="135">
        <v>0</v>
      </c>
      <c r="F456" s="95"/>
    </row>
    <row r="457" spans="1:6" ht="15" customHeight="1">
      <c r="A457" s="88"/>
      <c r="B457" s="89"/>
      <c r="C457" s="113" t="s">
        <v>216</v>
      </c>
      <c r="D457" s="307">
        <v>1.85E-4</v>
      </c>
      <c r="E457" s="135">
        <v>1.85E-4</v>
      </c>
      <c r="F457" s="95"/>
    </row>
    <row r="458" spans="1:6" ht="15" customHeight="1">
      <c r="A458" s="88"/>
      <c r="B458" s="89"/>
      <c r="C458" s="113" t="s">
        <v>228</v>
      </c>
      <c r="D458" s="307">
        <v>1.13E-4</v>
      </c>
      <c r="E458" s="135">
        <v>1.13E-4</v>
      </c>
      <c r="F458" s="95"/>
    </row>
    <row r="459" spans="1:6" ht="15" customHeight="1">
      <c r="A459" s="88"/>
      <c r="B459" s="89"/>
      <c r="C459" s="113" t="s">
        <v>229</v>
      </c>
      <c r="D459" s="307">
        <v>8.0000000000000007E-5</v>
      </c>
      <c r="E459" s="135">
        <v>8.0000000000000007E-5</v>
      </c>
      <c r="F459" s="95"/>
    </row>
    <row r="460" spans="1:6" ht="15" customHeight="1">
      <c r="A460" s="88"/>
      <c r="B460" s="89"/>
      <c r="C460" s="114" t="s">
        <v>230</v>
      </c>
      <c r="D460" s="307">
        <v>0</v>
      </c>
      <c r="E460" s="135">
        <v>0</v>
      </c>
      <c r="F460" s="95"/>
    </row>
    <row r="461" spans="1:6" ht="15" customHeight="1">
      <c r="A461" s="88"/>
      <c r="B461" s="89"/>
      <c r="C461" s="115" t="s">
        <v>231</v>
      </c>
      <c r="D461" s="307">
        <v>1.4999999999999999E-4</v>
      </c>
      <c r="E461" s="135">
        <v>1.4999999999999999E-4</v>
      </c>
      <c r="F461" s="95"/>
    </row>
    <row r="462" spans="1:6" ht="15" customHeight="1">
      <c r="A462" s="88"/>
      <c r="B462" s="89"/>
      <c r="C462" s="113" t="s">
        <v>232</v>
      </c>
      <c r="D462" s="307">
        <v>1.6799999999999999E-4</v>
      </c>
      <c r="E462" s="135">
        <v>1.6799999999999999E-4</v>
      </c>
      <c r="F462" s="95"/>
    </row>
    <row r="463" spans="1:6" ht="15" customHeight="1">
      <c r="A463" s="88"/>
      <c r="B463" s="89"/>
      <c r="C463" s="113" t="s">
        <v>591</v>
      </c>
      <c r="D463" s="307">
        <v>3.4900000000000003E-4</v>
      </c>
      <c r="E463" s="135">
        <v>3.4900000000000003E-4</v>
      </c>
    </row>
    <row r="464" spans="1:6" ht="15" customHeight="1">
      <c r="A464" s="88" t="s">
        <v>589</v>
      </c>
      <c r="B464" s="89" t="s">
        <v>590</v>
      </c>
      <c r="C464" s="113" t="s">
        <v>211</v>
      </c>
      <c r="D464" s="308">
        <v>1.7100000000000001E-4</v>
      </c>
      <c r="E464" s="147">
        <v>1.7100000000000001E-4</v>
      </c>
    </row>
    <row r="465" spans="1:6" ht="15" customHeight="1">
      <c r="B465" s="81"/>
      <c r="C465" s="289" t="s">
        <v>191</v>
      </c>
      <c r="D465" s="181">
        <v>0</v>
      </c>
      <c r="E465" s="220">
        <v>0</v>
      </c>
    </row>
    <row r="466" spans="1:6" ht="15" customHeight="1">
      <c r="A466" s="88"/>
      <c r="B466" s="89"/>
      <c r="C466" s="126" t="s">
        <v>220</v>
      </c>
      <c r="D466" s="182">
        <v>6.1399999999999996E-4</v>
      </c>
      <c r="E466" s="127">
        <v>6.1399999999999996E-4</v>
      </c>
    </row>
    <row r="467" spans="1:6" ht="15" customHeight="1">
      <c r="A467" s="88" t="s">
        <v>592</v>
      </c>
      <c r="B467" s="89" t="s">
        <v>593</v>
      </c>
      <c r="C467" s="157" t="s">
        <v>211</v>
      </c>
      <c r="D467" s="129">
        <v>6.1300000000000005E-4</v>
      </c>
      <c r="E467" s="130">
        <v>6.1300000000000005E-4</v>
      </c>
      <c r="F467" s="95"/>
    </row>
    <row r="468" spans="1:6" ht="15" customHeight="1">
      <c r="B468" s="81"/>
      <c r="C468" s="177" t="s">
        <v>191</v>
      </c>
      <c r="D468" s="140">
        <v>0</v>
      </c>
      <c r="E468" s="141">
        <v>0</v>
      </c>
      <c r="F468" s="95"/>
    </row>
    <row r="469" spans="1:6" ht="15" customHeight="1">
      <c r="A469" s="88"/>
      <c r="B469" s="89"/>
      <c r="C469" s="142" t="s">
        <v>215</v>
      </c>
      <c r="D469" s="140">
        <v>1.63E-4</v>
      </c>
      <c r="E469" s="141">
        <v>1.63E-4</v>
      </c>
      <c r="F469" s="95"/>
    </row>
    <row r="470" spans="1:6" ht="15" customHeight="1">
      <c r="A470" s="88"/>
      <c r="B470" s="89"/>
      <c r="C470" s="139" t="s">
        <v>216</v>
      </c>
      <c r="D470" s="140">
        <v>2.5099999999999998E-4</v>
      </c>
      <c r="E470" s="141">
        <v>2.5099999999999998E-4</v>
      </c>
      <c r="F470" s="95"/>
    </row>
    <row r="471" spans="1:6" ht="15" customHeight="1">
      <c r="A471" s="88"/>
      <c r="B471" s="89"/>
      <c r="C471" s="105" t="s">
        <v>267</v>
      </c>
      <c r="D471" s="106" t="s">
        <v>185</v>
      </c>
      <c r="E471" s="107" t="s">
        <v>185</v>
      </c>
    </row>
    <row r="472" spans="1:6" ht="15" customHeight="1">
      <c r="A472" s="88" t="s">
        <v>594</v>
      </c>
      <c r="B472" s="89" t="s">
        <v>595</v>
      </c>
      <c r="C472" s="309" t="s">
        <v>211</v>
      </c>
      <c r="D472" s="109">
        <v>5.8E-4</v>
      </c>
      <c r="E472" s="110">
        <v>5.8E-4</v>
      </c>
    </row>
    <row r="473" spans="1:6" ht="15" customHeight="1">
      <c r="B473" s="81"/>
      <c r="C473" s="131" t="s">
        <v>191</v>
      </c>
      <c r="D473" s="140">
        <v>3.86E-4</v>
      </c>
      <c r="E473" s="141">
        <v>3.86E-4</v>
      </c>
      <c r="F473" s="95"/>
    </row>
    <row r="474" spans="1:6" ht="15" customHeight="1">
      <c r="B474" s="81"/>
      <c r="C474" s="134" t="s">
        <v>220</v>
      </c>
      <c r="D474" s="106">
        <v>4.7399999999999997E-4</v>
      </c>
      <c r="E474" s="107">
        <v>4.7399999999999997E-4</v>
      </c>
    </row>
    <row r="475" spans="1:6" ht="16.149999999999999" customHeight="1">
      <c r="A475" s="88" t="s">
        <v>596</v>
      </c>
      <c r="B475" s="89" t="s">
        <v>597</v>
      </c>
      <c r="C475" s="176" t="s">
        <v>211</v>
      </c>
      <c r="D475" s="116">
        <v>4.7199999999999998E-4</v>
      </c>
      <c r="E475" s="99">
        <v>4.7199999999999998E-4</v>
      </c>
    </row>
    <row r="476" spans="1:6" ht="15" customHeight="1">
      <c r="B476" s="81"/>
      <c r="C476" s="177" t="s">
        <v>191</v>
      </c>
      <c r="D476" s="103">
        <v>0</v>
      </c>
      <c r="E476" s="104">
        <v>0</v>
      </c>
      <c r="F476" s="95"/>
    </row>
    <row r="477" spans="1:6" ht="15" customHeight="1">
      <c r="A477" s="88"/>
      <c r="B477" s="89"/>
      <c r="C477" s="105" t="s">
        <v>220</v>
      </c>
      <c r="D477" s="106">
        <v>2.9799999999999998E-4</v>
      </c>
      <c r="E477" s="107">
        <v>2.9799999999999998E-4</v>
      </c>
    </row>
    <row r="478" spans="1:6" ht="15" customHeight="1">
      <c r="A478" s="88" t="s">
        <v>598</v>
      </c>
      <c r="B478" s="89" t="s">
        <v>599</v>
      </c>
      <c r="C478" s="108" t="s">
        <v>211</v>
      </c>
      <c r="D478" s="109">
        <v>2.02E-4</v>
      </c>
      <c r="E478" s="110">
        <v>2.02E-4</v>
      </c>
    </row>
    <row r="479" spans="1:6" ht="15" customHeight="1">
      <c r="B479" s="81"/>
      <c r="C479" s="102" t="s">
        <v>191</v>
      </c>
      <c r="D479" s="103">
        <v>0</v>
      </c>
      <c r="E479" s="104">
        <v>0</v>
      </c>
      <c r="F479" s="95"/>
    </row>
    <row r="480" spans="1:6" ht="15" customHeight="1">
      <c r="A480" s="88"/>
      <c r="B480" s="89"/>
      <c r="C480" s="105" t="s">
        <v>220</v>
      </c>
      <c r="D480" s="106">
        <v>5.22E-4</v>
      </c>
      <c r="E480" s="107">
        <v>5.22E-4</v>
      </c>
    </row>
    <row r="481" spans="1:6" ht="15" customHeight="1">
      <c r="A481" s="88" t="s">
        <v>600</v>
      </c>
      <c r="B481" s="89" t="s">
        <v>601</v>
      </c>
      <c r="C481" s="175" t="s">
        <v>211</v>
      </c>
      <c r="D481" s="200">
        <v>4.1800000000000002E-4</v>
      </c>
      <c r="E481" s="201">
        <v>4.1800000000000002E-4</v>
      </c>
    </row>
    <row r="482" spans="1:6" ht="15" customHeight="1">
      <c r="A482" s="88" t="s">
        <v>603</v>
      </c>
      <c r="B482" s="89" t="s">
        <v>604</v>
      </c>
      <c r="C482" s="179"/>
      <c r="D482" s="282">
        <v>4.6200000000000001E-4</v>
      </c>
      <c r="E482" s="92">
        <v>4.6200000000000001E-4</v>
      </c>
      <c r="F482" s="95"/>
    </row>
    <row r="483" spans="1:6" ht="15" customHeight="1">
      <c r="A483" s="88" t="s">
        <v>605</v>
      </c>
      <c r="B483" s="89" t="s">
        <v>606</v>
      </c>
      <c r="C483" s="97"/>
      <c r="D483" s="282">
        <v>4.2200000000000001E-4</v>
      </c>
      <c r="E483" s="99">
        <v>4.2200000000000001E-4</v>
      </c>
      <c r="F483" s="95"/>
    </row>
    <row r="484" spans="1:6" ht="15" customHeight="1">
      <c r="A484" s="88" t="s">
        <v>607</v>
      </c>
      <c r="B484" s="89" t="s">
        <v>608</v>
      </c>
      <c r="C484" s="97"/>
      <c r="D484" s="98">
        <v>4.4000000000000002E-4</v>
      </c>
      <c r="E484" s="99">
        <v>4.4000000000000002E-4</v>
      </c>
      <c r="F484" s="95"/>
    </row>
    <row r="485" spans="1:6" ht="15" customHeight="1">
      <c r="A485" s="88" t="s">
        <v>609</v>
      </c>
      <c r="B485" s="89" t="s">
        <v>610</v>
      </c>
      <c r="C485" s="97"/>
      <c r="D485" s="98">
        <v>1.9600000000000002E-4</v>
      </c>
      <c r="E485" s="99">
        <v>1.9600000000000002E-4</v>
      </c>
      <c r="F485" s="95"/>
    </row>
    <row r="486" spans="1:6" ht="30" customHeight="1">
      <c r="A486" s="88" t="s">
        <v>611</v>
      </c>
      <c r="B486" s="89" t="s">
        <v>612</v>
      </c>
      <c r="C486" s="97"/>
      <c r="D486" s="98">
        <v>4.2999999999999999E-4</v>
      </c>
      <c r="E486" s="99">
        <v>4.2999999999999999E-4</v>
      </c>
      <c r="F486" s="95"/>
    </row>
    <row r="487" spans="1:6" ht="30" customHeight="1">
      <c r="A487" s="88" t="s">
        <v>613</v>
      </c>
      <c r="B487" s="89" t="s">
        <v>614</v>
      </c>
      <c r="C487" s="97"/>
      <c r="D487" s="98">
        <v>3.8900000000000002E-4</v>
      </c>
      <c r="E487" s="262">
        <v>3.8900000000000002E-4</v>
      </c>
      <c r="F487" s="95"/>
    </row>
    <row r="488" spans="1:6" ht="15" customHeight="1">
      <c r="A488" s="88" t="s">
        <v>615</v>
      </c>
      <c r="B488" s="89" t="s">
        <v>616</v>
      </c>
      <c r="C488" s="90" t="s">
        <v>191</v>
      </c>
      <c r="D488" s="291">
        <v>0</v>
      </c>
      <c r="E488" s="230">
        <v>0</v>
      </c>
      <c r="F488" s="95"/>
    </row>
    <row r="489" spans="1:6" ht="15" customHeight="1">
      <c r="A489" s="88"/>
      <c r="B489" s="89"/>
      <c r="C489" s="142" t="s">
        <v>220</v>
      </c>
      <c r="D489" s="106">
        <v>5.1699999999999999E-4</v>
      </c>
      <c r="E489" s="107">
        <v>5.1699999999999999E-4</v>
      </c>
    </row>
    <row r="490" spans="1:6" ht="15" customHeight="1">
      <c r="A490" s="88"/>
      <c r="B490" s="89"/>
      <c r="C490" s="108" t="s">
        <v>211</v>
      </c>
      <c r="D490" s="109">
        <v>4.7699999999999999E-4</v>
      </c>
      <c r="E490" s="92">
        <v>4.7699999999999999E-4</v>
      </c>
    </row>
    <row r="491" spans="1:6" ht="30" customHeight="1">
      <c r="A491" s="88" t="s">
        <v>617</v>
      </c>
      <c r="B491" s="89" t="s">
        <v>618</v>
      </c>
      <c r="C491" s="90"/>
      <c r="D491" s="91">
        <v>5.71E-4</v>
      </c>
      <c r="E491" s="99">
        <v>5.71E-4</v>
      </c>
      <c r="F491" s="95"/>
    </row>
    <row r="492" spans="1:6" ht="15" customHeight="1">
      <c r="A492" s="88" t="s">
        <v>619</v>
      </c>
      <c r="B492" s="89" t="s">
        <v>620</v>
      </c>
      <c r="C492" s="97"/>
      <c r="D492" s="98">
        <v>6.1499999999999999E-4</v>
      </c>
      <c r="E492" s="99">
        <v>6.1499999999999999E-4</v>
      </c>
      <c r="F492" s="95"/>
    </row>
    <row r="493" spans="1:6" ht="15" customHeight="1">
      <c r="B493" s="81"/>
      <c r="C493" s="90" t="s">
        <v>191</v>
      </c>
      <c r="D493" s="298">
        <v>0</v>
      </c>
      <c r="E493" s="190">
        <v>0</v>
      </c>
      <c r="F493" s="95"/>
    </row>
    <row r="494" spans="1:6" ht="15" customHeight="1">
      <c r="A494" s="88"/>
      <c r="B494" s="89"/>
      <c r="C494" s="142" t="s">
        <v>220</v>
      </c>
      <c r="D494" s="106">
        <v>5.5599999999999996E-4</v>
      </c>
      <c r="E494" s="107">
        <v>5.5599999999999996E-4</v>
      </c>
    </row>
    <row r="495" spans="1:6" ht="15" customHeight="1">
      <c r="A495" s="88" t="s">
        <v>621</v>
      </c>
      <c r="B495" s="89" t="s">
        <v>622</v>
      </c>
      <c r="C495" s="105" t="s">
        <v>211</v>
      </c>
      <c r="D495" s="109">
        <v>4.9799999999999996E-4</v>
      </c>
      <c r="E495" s="92">
        <v>4.9799999999999996E-4</v>
      </c>
    </row>
    <row r="496" spans="1:6">
      <c r="A496" s="88" t="s">
        <v>623</v>
      </c>
      <c r="B496" s="89" t="s">
        <v>624</v>
      </c>
      <c r="C496" s="97"/>
      <c r="D496" s="98">
        <v>3.77E-4</v>
      </c>
      <c r="E496" s="99">
        <v>3.77E-4</v>
      </c>
      <c r="F496" s="95"/>
    </row>
    <row r="497" spans="1:6" ht="15" customHeight="1">
      <c r="A497" s="88" t="s">
        <v>626</v>
      </c>
      <c r="B497" s="89" t="s">
        <v>627</v>
      </c>
      <c r="C497" s="97"/>
      <c r="D497" s="98">
        <v>3.2699999999999998E-4</v>
      </c>
      <c r="E497" s="99">
        <v>3.2699999999999998E-4</v>
      </c>
      <c r="F497" s="95"/>
    </row>
    <row r="498" spans="1:6" ht="15" customHeight="1">
      <c r="A498" s="88" t="s">
        <v>628</v>
      </c>
      <c r="B498" s="89" t="s">
        <v>629</v>
      </c>
      <c r="C498" s="97"/>
      <c r="D498" s="98">
        <v>3.86E-4</v>
      </c>
      <c r="E498" s="99">
        <v>3.86E-4</v>
      </c>
      <c r="F498" s="95"/>
    </row>
    <row r="499" spans="1:6" ht="15" customHeight="1">
      <c r="B499" s="81"/>
      <c r="C499" s="102" t="s">
        <v>191</v>
      </c>
      <c r="D499" s="103">
        <v>0</v>
      </c>
      <c r="E499" s="104">
        <v>0</v>
      </c>
      <c r="F499" s="95"/>
    </row>
    <row r="500" spans="1:6" ht="15" customHeight="1">
      <c r="A500" s="88"/>
      <c r="B500" s="89"/>
      <c r="C500" s="105" t="s">
        <v>220</v>
      </c>
      <c r="D500" s="106">
        <v>3.2699999999999998E-4</v>
      </c>
      <c r="E500" s="107">
        <v>3.2699999999999998E-4</v>
      </c>
    </row>
    <row r="501" spans="1:6" ht="15" customHeight="1">
      <c r="A501" s="88" t="s">
        <v>630</v>
      </c>
      <c r="B501" s="89" t="s">
        <v>631</v>
      </c>
      <c r="C501" s="108" t="s">
        <v>211</v>
      </c>
      <c r="D501" s="109">
        <v>3.2000000000000003E-4</v>
      </c>
      <c r="E501" s="110">
        <v>3.2000000000000003E-4</v>
      </c>
    </row>
    <row r="502" spans="1:6" ht="15" customHeight="1">
      <c r="A502" s="88" t="s">
        <v>632</v>
      </c>
      <c r="B502" s="89" t="s">
        <v>633</v>
      </c>
      <c r="C502" s="97"/>
      <c r="D502" s="98">
        <v>5.1000000000000004E-4</v>
      </c>
      <c r="E502" s="99">
        <v>5.1000000000000004E-4</v>
      </c>
      <c r="F502" s="95"/>
    </row>
    <row r="503" spans="1:6" ht="15" customHeight="1">
      <c r="A503" s="88" t="s">
        <v>634</v>
      </c>
      <c r="B503" s="89" t="s">
        <v>635</v>
      </c>
      <c r="C503" s="97"/>
      <c r="D503" s="98">
        <v>4.1599999999999997E-4</v>
      </c>
      <c r="E503" s="99">
        <v>4.1599999999999997E-4</v>
      </c>
      <c r="F503" s="95"/>
    </row>
    <row r="504" spans="1:6" ht="15" customHeight="1">
      <c r="A504" s="88" t="s">
        <v>636</v>
      </c>
      <c r="B504" s="89" t="s">
        <v>637</v>
      </c>
      <c r="C504" s="97"/>
      <c r="D504" s="98">
        <v>4.9899999999999999E-4</v>
      </c>
      <c r="E504" s="99">
        <v>4.9899999999999999E-4</v>
      </c>
      <c r="F504" s="95"/>
    </row>
    <row r="505" spans="1:6" ht="15" customHeight="1">
      <c r="A505" s="88" t="s">
        <v>638</v>
      </c>
      <c r="B505" s="89" t="s">
        <v>639</v>
      </c>
      <c r="C505" s="97"/>
      <c r="D505" s="98">
        <v>1.0900000000000002E-4</v>
      </c>
      <c r="E505" s="99">
        <v>1.0900000000000002E-4</v>
      </c>
      <c r="F505" s="95"/>
    </row>
    <row r="506" spans="1:6" ht="15" customHeight="1">
      <c r="A506" s="88" t="s">
        <v>640</v>
      </c>
      <c r="B506" s="89" t="s">
        <v>641</v>
      </c>
      <c r="C506" s="97"/>
      <c r="D506" s="98">
        <v>4.1599999999999997E-4</v>
      </c>
      <c r="E506" s="99">
        <v>4.1599999999999997E-4</v>
      </c>
      <c r="F506" s="95"/>
    </row>
    <row r="507" spans="1:6" ht="15" customHeight="1">
      <c r="B507" s="81"/>
      <c r="C507" s="90" t="s">
        <v>191</v>
      </c>
      <c r="D507" s="103">
        <v>0</v>
      </c>
      <c r="E507" s="104">
        <v>0</v>
      </c>
      <c r="F507" s="95"/>
    </row>
    <row r="508" spans="1:6" ht="15" customHeight="1">
      <c r="A508" s="88"/>
      <c r="B508" s="89"/>
      <c r="C508" s="142" t="s">
        <v>215</v>
      </c>
      <c r="D508" s="140">
        <v>2.5099999999999998E-4</v>
      </c>
      <c r="E508" s="141">
        <v>2.5099999999999998E-4</v>
      </c>
      <c r="F508" s="95"/>
    </row>
    <row r="509" spans="1:6" ht="15" customHeight="1">
      <c r="A509" s="88"/>
      <c r="B509" s="89"/>
      <c r="C509" s="178" t="s">
        <v>380</v>
      </c>
      <c r="D509" s="106">
        <v>3.4099999999999999E-4</v>
      </c>
      <c r="E509" s="107">
        <v>3.4099999999999999E-4</v>
      </c>
    </row>
    <row r="510" spans="1:6" ht="15" customHeight="1">
      <c r="A510" s="88" t="s">
        <v>642</v>
      </c>
      <c r="B510" s="89" t="s">
        <v>643</v>
      </c>
      <c r="C510" s="105" t="s">
        <v>211</v>
      </c>
      <c r="D510" s="119">
        <v>3.3700000000000001E-4</v>
      </c>
      <c r="E510" s="120">
        <v>3.3700000000000001E-4</v>
      </c>
    </row>
    <row r="511" spans="1:6" ht="15" customHeight="1">
      <c r="B511" s="81"/>
      <c r="C511" s="102" t="s">
        <v>191</v>
      </c>
      <c r="D511" s="103">
        <v>0</v>
      </c>
      <c r="E511" s="104">
        <v>0</v>
      </c>
      <c r="F511" s="95"/>
    </row>
    <row r="512" spans="1:6" ht="15" customHeight="1">
      <c r="A512" s="473"/>
      <c r="B512" s="89"/>
      <c r="C512" s="105" t="s">
        <v>215</v>
      </c>
      <c r="D512" s="106">
        <v>0</v>
      </c>
      <c r="E512" s="107">
        <v>0</v>
      </c>
    </row>
    <row r="513" spans="1:6" ht="15" customHeight="1">
      <c r="A513" s="473"/>
      <c r="B513" s="89"/>
      <c r="C513" s="142" t="s">
        <v>216</v>
      </c>
      <c r="D513" s="106">
        <v>0</v>
      </c>
      <c r="E513" s="107">
        <v>0</v>
      </c>
    </row>
    <row r="514" spans="1:6" ht="15" customHeight="1">
      <c r="A514" s="473"/>
      <c r="B514" s="89"/>
      <c r="C514" s="143" t="s">
        <v>205</v>
      </c>
      <c r="D514" s="106">
        <v>0</v>
      </c>
      <c r="E514" s="107">
        <v>0</v>
      </c>
    </row>
    <row r="515" spans="1:6" ht="15" customHeight="1">
      <c r="A515" s="473"/>
      <c r="B515" s="89"/>
      <c r="C515" s="178" t="s">
        <v>284</v>
      </c>
      <c r="D515" s="174">
        <v>5.3499999999999999E-4</v>
      </c>
      <c r="E515" s="120">
        <v>5.3499999999999999E-4</v>
      </c>
    </row>
    <row r="516" spans="1:6" ht="15" customHeight="1">
      <c r="A516" s="472" t="s">
        <v>644</v>
      </c>
      <c r="B516" s="474" t="s">
        <v>645</v>
      </c>
      <c r="C516" s="179" t="s">
        <v>211</v>
      </c>
      <c r="D516" s="116">
        <v>5.3200000000000003E-4</v>
      </c>
      <c r="E516" s="110">
        <v>5.3200000000000003E-4</v>
      </c>
    </row>
    <row r="517" spans="1:6" ht="15" customHeight="1">
      <c r="B517" s="81"/>
      <c r="C517" s="102" t="s">
        <v>191</v>
      </c>
      <c r="D517" s="103">
        <v>0</v>
      </c>
      <c r="E517" s="104">
        <v>0</v>
      </c>
      <c r="F517" s="95"/>
    </row>
    <row r="518" spans="1:6" ht="15" customHeight="1">
      <c r="A518" s="473"/>
      <c r="B518" s="89"/>
      <c r="C518" s="105" t="s">
        <v>215</v>
      </c>
      <c r="D518" s="106">
        <v>0</v>
      </c>
      <c r="E518" s="107">
        <v>0</v>
      </c>
    </row>
    <row r="519" spans="1:6" ht="15" customHeight="1">
      <c r="A519" s="473"/>
      <c r="B519" s="89"/>
      <c r="C519" s="118" t="s">
        <v>216</v>
      </c>
      <c r="D519" s="106">
        <v>0</v>
      </c>
      <c r="E519" s="107">
        <v>0</v>
      </c>
    </row>
    <row r="520" spans="1:6" ht="15" customHeight="1">
      <c r="A520" s="473"/>
      <c r="B520" s="89"/>
      <c r="C520" s="118" t="s">
        <v>217</v>
      </c>
      <c r="D520" s="106">
        <v>4.0200000000000001E-4</v>
      </c>
      <c r="E520" s="107">
        <v>4.0200000000000001E-4</v>
      </c>
    </row>
    <row r="521" spans="1:6" ht="15" customHeight="1">
      <c r="A521" s="472" t="s">
        <v>646</v>
      </c>
      <c r="B521" s="474" t="s">
        <v>647</v>
      </c>
      <c r="C521" s="108" t="s">
        <v>211</v>
      </c>
      <c r="D521" s="109">
        <v>3.8499999999999998E-4</v>
      </c>
      <c r="E521" s="110">
        <v>3.8499999999999998E-4</v>
      </c>
    </row>
    <row r="522" spans="1:6" ht="15" customHeight="1">
      <c r="B522" s="81"/>
      <c r="C522" s="139" t="s">
        <v>191</v>
      </c>
      <c r="D522" s="141">
        <v>0</v>
      </c>
      <c r="E522" s="141">
        <v>0</v>
      </c>
      <c r="F522" s="95"/>
    </row>
    <row r="523" spans="1:6" ht="15" customHeight="1">
      <c r="A523" s="88"/>
      <c r="B523" s="89"/>
      <c r="C523" s="142" t="s">
        <v>215</v>
      </c>
      <c r="D523" s="141">
        <v>0</v>
      </c>
      <c r="E523" s="141">
        <v>0</v>
      </c>
    </row>
    <row r="524" spans="1:6" ht="15" customHeight="1">
      <c r="A524" s="88"/>
      <c r="B524" s="89"/>
      <c r="C524" s="105" t="s">
        <v>216</v>
      </c>
      <c r="D524" s="141">
        <v>0</v>
      </c>
      <c r="E524" s="141">
        <v>0</v>
      </c>
    </row>
    <row r="525" spans="1:6" ht="15" customHeight="1">
      <c r="A525" s="88"/>
      <c r="B525" s="89"/>
      <c r="C525" s="118" t="s">
        <v>228</v>
      </c>
      <c r="D525" s="141">
        <v>0</v>
      </c>
      <c r="E525" s="141">
        <v>0</v>
      </c>
    </row>
    <row r="526" spans="1:6" ht="15" customHeight="1">
      <c r="A526" s="88"/>
      <c r="B526" s="89"/>
      <c r="C526" s="118" t="s">
        <v>229</v>
      </c>
      <c r="D526" s="141">
        <v>0</v>
      </c>
      <c r="E526" s="141">
        <v>0</v>
      </c>
    </row>
    <row r="527" spans="1:6" ht="15" customHeight="1">
      <c r="A527" s="88"/>
      <c r="B527" s="89"/>
      <c r="C527" s="142" t="s">
        <v>230</v>
      </c>
      <c r="D527" s="141">
        <v>0</v>
      </c>
      <c r="E527" s="141">
        <v>0</v>
      </c>
    </row>
    <row r="528" spans="1:6" ht="15" customHeight="1">
      <c r="A528" s="88"/>
      <c r="B528" s="89"/>
      <c r="C528" s="105" t="s">
        <v>231</v>
      </c>
      <c r="D528" s="141">
        <v>0</v>
      </c>
      <c r="E528" s="141">
        <v>0</v>
      </c>
    </row>
    <row r="529" spans="1:6" ht="15" customHeight="1">
      <c r="A529" s="88"/>
      <c r="B529" s="89"/>
      <c r="C529" s="142" t="s">
        <v>232</v>
      </c>
      <c r="D529" s="141">
        <v>0</v>
      </c>
      <c r="E529" s="141">
        <v>0</v>
      </c>
    </row>
    <row r="530" spans="1:6" ht="15" customHeight="1">
      <c r="A530" s="88"/>
      <c r="B530" s="89"/>
      <c r="C530" s="142" t="s">
        <v>233</v>
      </c>
      <c r="D530" s="141">
        <v>0</v>
      </c>
      <c r="E530" s="141">
        <v>0</v>
      </c>
    </row>
    <row r="531" spans="1:6" ht="15" customHeight="1">
      <c r="A531" s="88"/>
      <c r="B531" s="89"/>
      <c r="C531" s="105" t="s">
        <v>234</v>
      </c>
      <c r="D531" s="141">
        <v>0</v>
      </c>
      <c r="E531" s="141">
        <v>0</v>
      </c>
    </row>
    <row r="532" spans="1:6" ht="15" customHeight="1">
      <c r="A532" s="88"/>
      <c r="B532" s="89"/>
      <c r="C532" s="231" t="s">
        <v>275</v>
      </c>
      <c r="D532" s="141">
        <v>0</v>
      </c>
      <c r="E532" s="141">
        <v>0</v>
      </c>
    </row>
    <row r="533" spans="1:6" ht="15" customHeight="1">
      <c r="A533" s="88"/>
      <c r="B533" s="89"/>
      <c r="C533" s="231" t="s">
        <v>650</v>
      </c>
      <c r="D533" s="141">
        <v>0</v>
      </c>
      <c r="E533" s="141">
        <v>0</v>
      </c>
    </row>
    <row r="534" spans="1:6" ht="15" customHeight="1">
      <c r="A534" s="88"/>
      <c r="B534" s="89"/>
      <c r="C534" s="178" t="s">
        <v>651</v>
      </c>
      <c r="D534" s="141">
        <v>0</v>
      </c>
      <c r="E534" s="141">
        <v>0</v>
      </c>
    </row>
    <row r="535" spans="1:6" ht="15" customHeight="1">
      <c r="A535" s="88"/>
      <c r="B535" s="89"/>
      <c r="C535" s="178" t="s">
        <v>652</v>
      </c>
      <c r="D535" s="141">
        <v>4.3100000000000001E-4</v>
      </c>
      <c r="E535" s="141">
        <v>4.3100000000000001E-4</v>
      </c>
    </row>
    <row r="536" spans="1:6" ht="15" customHeight="1">
      <c r="A536" s="257" t="s">
        <v>648</v>
      </c>
      <c r="B536" s="171" t="s">
        <v>649</v>
      </c>
      <c r="C536" s="105" t="s">
        <v>211</v>
      </c>
      <c r="D536" s="109">
        <v>4.08E-4</v>
      </c>
      <c r="E536" s="110">
        <v>4.08E-4</v>
      </c>
    </row>
    <row r="537" spans="1:6" ht="15" customHeight="1">
      <c r="B537" s="81"/>
      <c r="C537" s="102" t="s">
        <v>191</v>
      </c>
      <c r="D537" s="103">
        <v>0</v>
      </c>
      <c r="E537" s="104">
        <v>0</v>
      </c>
      <c r="F537" s="95"/>
    </row>
    <row r="538" spans="1:6" ht="15" customHeight="1">
      <c r="A538" s="88"/>
      <c r="B538" s="89"/>
      <c r="C538" s="143" t="s">
        <v>192</v>
      </c>
      <c r="D538" s="106">
        <v>4.2099999999999999E-4</v>
      </c>
      <c r="E538" s="107">
        <v>4.2099999999999999E-4</v>
      </c>
    </row>
    <row r="539" spans="1:6" ht="15" customHeight="1">
      <c r="A539" s="88" t="s">
        <v>653</v>
      </c>
      <c r="B539" s="89" t="s">
        <v>654</v>
      </c>
      <c r="C539" s="108" t="s">
        <v>211</v>
      </c>
      <c r="D539" s="109">
        <v>3.9300000000000001E-4</v>
      </c>
      <c r="E539" s="110">
        <v>3.9300000000000001E-4</v>
      </c>
    </row>
    <row r="540" spans="1:6" ht="15" customHeight="1">
      <c r="B540" s="81"/>
      <c r="C540" s="90" t="s">
        <v>191</v>
      </c>
      <c r="D540" s="103">
        <v>0</v>
      </c>
      <c r="E540" s="104">
        <v>0</v>
      </c>
      <c r="F540" s="95"/>
    </row>
    <row r="541" spans="1:6" ht="15" customHeight="1">
      <c r="A541" s="88"/>
      <c r="B541" s="89"/>
      <c r="C541" s="118" t="s">
        <v>220</v>
      </c>
      <c r="D541" s="106">
        <v>4.9600000000000002E-4</v>
      </c>
      <c r="E541" s="107">
        <v>4.9600000000000002E-4</v>
      </c>
    </row>
    <row r="542" spans="1:6" ht="15" customHeight="1">
      <c r="A542" s="88" t="s">
        <v>655</v>
      </c>
      <c r="B542" s="89" t="s">
        <v>656</v>
      </c>
      <c r="C542" s="108" t="s">
        <v>211</v>
      </c>
      <c r="D542" s="109">
        <v>4.8099999999999998E-4</v>
      </c>
      <c r="E542" s="110">
        <v>4.8099999999999998E-4</v>
      </c>
    </row>
    <row r="543" spans="1:6" ht="15" customHeight="1">
      <c r="B543" s="81"/>
      <c r="C543" s="90" t="s">
        <v>191</v>
      </c>
      <c r="D543" s="141">
        <v>0</v>
      </c>
      <c r="E543" s="141">
        <v>0</v>
      </c>
      <c r="F543" s="95"/>
    </row>
    <row r="544" spans="1:6" ht="15" customHeight="1">
      <c r="A544" s="88"/>
      <c r="B544" s="89"/>
      <c r="C544" s="118" t="s">
        <v>215</v>
      </c>
      <c r="D544" s="107">
        <v>0</v>
      </c>
      <c r="E544" s="107">
        <v>0</v>
      </c>
    </row>
    <row r="545" spans="1:6" ht="15" customHeight="1">
      <c r="A545" s="88"/>
      <c r="B545" s="89"/>
      <c r="C545" s="142" t="s">
        <v>216</v>
      </c>
      <c r="D545" s="107">
        <v>0</v>
      </c>
      <c r="E545" s="107">
        <v>0</v>
      </c>
    </row>
    <row r="546" spans="1:6" ht="15" customHeight="1">
      <c r="A546" s="88"/>
      <c r="B546" s="89"/>
      <c r="C546" s="142" t="s">
        <v>228</v>
      </c>
      <c r="D546" s="107">
        <v>0</v>
      </c>
      <c r="E546" s="107">
        <v>0</v>
      </c>
    </row>
    <row r="547" spans="1:6" ht="15" customHeight="1">
      <c r="A547" s="88"/>
      <c r="B547" s="89"/>
      <c r="C547" s="142" t="s">
        <v>229</v>
      </c>
      <c r="D547" s="107">
        <v>0</v>
      </c>
      <c r="E547" s="107">
        <v>0</v>
      </c>
    </row>
    <row r="548" spans="1:6" ht="15" customHeight="1">
      <c r="A548" s="88"/>
      <c r="B548" s="89"/>
      <c r="C548" s="142" t="s">
        <v>230</v>
      </c>
      <c r="D548" s="107">
        <v>0</v>
      </c>
      <c r="E548" s="107">
        <v>0</v>
      </c>
    </row>
    <row r="549" spans="1:6" ht="15" customHeight="1">
      <c r="A549" s="88"/>
      <c r="B549" s="89"/>
      <c r="C549" s="105" t="s">
        <v>231</v>
      </c>
      <c r="D549" s="107">
        <v>0</v>
      </c>
      <c r="E549" s="107">
        <v>0</v>
      </c>
    </row>
    <row r="550" spans="1:6" ht="15" customHeight="1">
      <c r="A550" s="88"/>
      <c r="B550" s="89"/>
      <c r="C550" s="118" t="s">
        <v>232</v>
      </c>
      <c r="D550" s="107">
        <v>0</v>
      </c>
      <c r="E550" s="107">
        <v>0</v>
      </c>
    </row>
    <row r="551" spans="1:6" ht="15" customHeight="1">
      <c r="A551" s="88"/>
      <c r="B551" s="89"/>
      <c r="C551" s="118" t="s">
        <v>233</v>
      </c>
      <c r="D551" s="107">
        <v>0</v>
      </c>
      <c r="E551" s="107">
        <v>0</v>
      </c>
    </row>
    <row r="552" spans="1:6" ht="15" customHeight="1">
      <c r="A552" s="88"/>
      <c r="B552" s="89"/>
      <c r="C552" s="142" t="s">
        <v>659</v>
      </c>
      <c r="D552" s="107">
        <v>4.1899999999999999E-4</v>
      </c>
      <c r="E552" s="107">
        <v>4.1899999999999999E-4</v>
      </c>
    </row>
    <row r="553" spans="1:6" ht="15" customHeight="1">
      <c r="A553" s="88" t="s">
        <v>657</v>
      </c>
      <c r="B553" s="89" t="s">
        <v>658</v>
      </c>
      <c r="C553" s="105" t="s">
        <v>211</v>
      </c>
      <c r="D553" s="109">
        <v>4.0099999999999999E-4</v>
      </c>
      <c r="E553" s="110">
        <v>4.0099999999999999E-4</v>
      </c>
    </row>
    <row r="554" spans="1:6" ht="15" customHeight="1">
      <c r="B554" s="81"/>
      <c r="C554" s="90" t="s">
        <v>191</v>
      </c>
      <c r="D554" s="103">
        <v>0</v>
      </c>
      <c r="E554" s="104">
        <v>0</v>
      </c>
      <c r="F554" s="95"/>
    </row>
    <row r="555" spans="1:6" ht="15" customHeight="1">
      <c r="A555" s="88"/>
      <c r="B555" s="89"/>
      <c r="C555" s="118" t="s">
        <v>215</v>
      </c>
      <c r="D555" s="106">
        <v>0</v>
      </c>
      <c r="E555" s="107">
        <v>0</v>
      </c>
    </row>
    <row r="556" spans="1:6" ht="15" customHeight="1">
      <c r="A556" s="88"/>
      <c r="B556" s="89"/>
      <c r="C556" s="142" t="s">
        <v>216</v>
      </c>
      <c r="D556" s="106">
        <v>0</v>
      </c>
      <c r="E556" s="107">
        <v>0</v>
      </c>
    </row>
    <row r="557" spans="1:6" ht="15" customHeight="1">
      <c r="A557" s="88"/>
      <c r="B557" s="89"/>
      <c r="C557" s="105" t="s">
        <v>228</v>
      </c>
      <c r="D557" s="106">
        <v>0</v>
      </c>
      <c r="E557" s="107">
        <v>0</v>
      </c>
    </row>
    <row r="558" spans="1:6" ht="15" customHeight="1">
      <c r="A558" s="88"/>
      <c r="B558" s="89"/>
      <c r="C558" s="118" t="s">
        <v>229</v>
      </c>
      <c r="D558" s="106">
        <v>0</v>
      </c>
      <c r="E558" s="107">
        <v>0</v>
      </c>
    </row>
    <row r="559" spans="1:6" ht="15" customHeight="1">
      <c r="A559" s="88"/>
      <c r="B559" s="89"/>
      <c r="C559" s="142" t="s">
        <v>230</v>
      </c>
      <c r="D559" s="106">
        <v>0</v>
      </c>
      <c r="E559" s="107">
        <v>0</v>
      </c>
    </row>
    <row r="560" spans="1:6" ht="15" customHeight="1">
      <c r="A560" s="88"/>
      <c r="B560" s="89"/>
      <c r="C560" s="142" t="s">
        <v>231</v>
      </c>
      <c r="D560" s="106">
        <v>3.86E-4</v>
      </c>
      <c r="E560" s="107">
        <v>3.86E-4</v>
      </c>
    </row>
    <row r="561" spans="1:6" ht="15" customHeight="1">
      <c r="A561" s="88"/>
      <c r="B561" s="89"/>
      <c r="C561" s="142" t="s">
        <v>312</v>
      </c>
      <c r="D561" s="174">
        <v>5.1999999999999995E-4</v>
      </c>
      <c r="E561" s="120">
        <v>5.1999999999999995E-4</v>
      </c>
    </row>
    <row r="562" spans="1:6" ht="15" customHeight="1">
      <c r="A562" s="88" t="s">
        <v>660</v>
      </c>
      <c r="B562" s="89" t="s">
        <v>661</v>
      </c>
      <c r="C562" s="105" t="s">
        <v>211</v>
      </c>
      <c r="D562" s="109">
        <v>5.1099999999999995E-4</v>
      </c>
      <c r="E562" s="110">
        <v>5.1099999999999995E-4</v>
      </c>
    </row>
    <row r="563" spans="1:6" ht="15" customHeight="1">
      <c r="B563" s="81"/>
      <c r="C563" s="90" t="s">
        <v>191</v>
      </c>
      <c r="D563" s="103">
        <v>0</v>
      </c>
      <c r="E563" s="104">
        <v>0</v>
      </c>
      <c r="F563" s="95"/>
    </row>
    <row r="564" spans="1:6" ht="15" customHeight="1">
      <c r="A564" s="88"/>
      <c r="B564" s="89"/>
      <c r="C564" s="118" t="s">
        <v>215</v>
      </c>
      <c r="D564" s="106">
        <v>0</v>
      </c>
      <c r="E564" s="107">
        <v>0</v>
      </c>
    </row>
    <row r="565" spans="1:6" ht="15" customHeight="1">
      <c r="A565" s="88"/>
      <c r="B565" s="89"/>
      <c r="C565" s="142" t="s">
        <v>242</v>
      </c>
      <c r="D565" s="106">
        <v>4.64E-4</v>
      </c>
      <c r="E565" s="107">
        <v>4.64E-4</v>
      </c>
    </row>
    <row r="566" spans="1:6" ht="15" customHeight="1">
      <c r="A566" s="88" t="s">
        <v>662</v>
      </c>
      <c r="B566" s="89" t="s">
        <v>663</v>
      </c>
      <c r="C566" s="105" t="s">
        <v>211</v>
      </c>
      <c r="D566" s="109">
        <v>4.5399999999999998E-4</v>
      </c>
      <c r="E566" s="110">
        <v>4.5399999999999998E-4</v>
      </c>
    </row>
    <row r="567" spans="1:6" ht="15" customHeight="1">
      <c r="B567" s="81"/>
      <c r="C567" s="102" t="s">
        <v>191</v>
      </c>
      <c r="D567" s="103">
        <v>0</v>
      </c>
      <c r="E567" s="104">
        <v>0</v>
      </c>
      <c r="F567" s="95"/>
    </row>
    <row r="568" spans="1:6" ht="15" customHeight="1">
      <c r="A568" s="88"/>
      <c r="B568" s="89"/>
      <c r="C568" s="142" t="s">
        <v>220</v>
      </c>
      <c r="D568" s="106">
        <v>4.17E-4</v>
      </c>
      <c r="E568" s="107">
        <v>4.17E-4</v>
      </c>
    </row>
    <row r="569" spans="1:6" ht="15" customHeight="1">
      <c r="A569" s="88" t="s">
        <v>664</v>
      </c>
      <c r="B569" s="89" t="s">
        <v>665</v>
      </c>
      <c r="C569" s="105" t="s">
        <v>211</v>
      </c>
      <c r="D569" s="109">
        <v>4.0200000000000001E-4</v>
      </c>
      <c r="E569" s="110">
        <v>4.0200000000000001E-4</v>
      </c>
    </row>
    <row r="570" spans="1:6" ht="38.25" customHeight="1">
      <c r="B570" s="81"/>
      <c r="C570" s="131" t="s">
        <v>191</v>
      </c>
      <c r="D570" s="104">
        <v>0</v>
      </c>
      <c r="E570" s="104">
        <v>0</v>
      </c>
      <c r="F570" s="95"/>
    </row>
    <row r="571" spans="1:6" ht="38.25" customHeight="1">
      <c r="A571" s="88"/>
      <c r="B571" s="89"/>
      <c r="C571" s="134" t="s">
        <v>220</v>
      </c>
      <c r="D571" s="107">
        <v>6.4400000000000004E-4</v>
      </c>
      <c r="E571" s="107">
        <v>6.4400000000000004E-4</v>
      </c>
    </row>
    <row r="572" spans="1:6" ht="38.25" customHeight="1">
      <c r="A572" s="88" t="s">
        <v>666</v>
      </c>
      <c r="B572" s="89" t="s">
        <v>667</v>
      </c>
      <c r="C572" s="176" t="s">
        <v>211</v>
      </c>
      <c r="D572" s="116">
        <v>6.38E-4</v>
      </c>
      <c r="E572" s="110">
        <v>6.38E-4</v>
      </c>
    </row>
    <row r="573" spans="1:6" ht="15" customHeight="1">
      <c r="A573" s="88" t="s">
        <v>669</v>
      </c>
      <c r="B573" s="89" t="s">
        <v>670</v>
      </c>
      <c r="C573" s="179"/>
      <c r="D573" s="282">
        <v>4.3399999999999998E-4</v>
      </c>
      <c r="E573" s="92">
        <v>4.3399999999999998E-4</v>
      </c>
      <c r="F573" s="95"/>
    </row>
    <row r="574" spans="1:6">
      <c r="A574" s="88" t="s">
        <v>671</v>
      </c>
      <c r="B574" s="89" t="s">
        <v>672</v>
      </c>
      <c r="C574" s="97"/>
      <c r="D574" s="98">
        <v>3.9800000000000002E-4</v>
      </c>
      <c r="E574" s="99">
        <v>3.9800000000000002E-4</v>
      </c>
      <c r="F574" s="95"/>
    </row>
    <row r="575" spans="1:6">
      <c r="A575" s="88" t="s">
        <v>673</v>
      </c>
      <c r="B575" s="89" t="s">
        <v>674</v>
      </c>
      <c r="C575" s="97"/>
      <c r="D575" s="98">
        <v>4.8200000000000001E-4</v>
      </c>
      <c r="E575" s="99">
        <v>4.8200000000000001E-4</v>
      </c>
      <c r="F575" s="95"/>
    </row>
    <row r="576" spans="1:6">
      <c r="A576" s="88" t="s">
        <v>675</v>
      </c>
      <c r="B576" s="89" t="s">
        <v>676</v>
      </c>
      <c r="C576" s="97"/>
      <c r="D576" s="98">
        <v>4.5800000000000002E-4</v>
      </c>
      <c r="E576" s="99">
        <v>4.5800000000000002E-4</v>
      </c>
      <c r="F576" s="95"/>
    </row>
    <row r="577" spans="1:6" ht="15" customHeight="1">
      <c r="A577" s="88" t="s">
        <v>677</v>
      </c>
      <c r="B577" s="89" t="s">
        <v>678</v>
      </c>
      <c r="C577" s="97"/>
      <c r="D577" s="98">
        <v>3.4099999999999999E-4</v>
      </c>
      <c r="E577" s="99">
        <v>3.4099999999999999E-4</v>
      </c>
      <c r="F577" s="95"/>
    </row>
    <row r="578" spans="1:6" ht="15" customHeight="1">
      <c r="A578" s="88" t="s">
        <v>679</v>
      </c>
      <c r="B578" s="195" t="s">
        <v>680</v>
      </c>
      <c r="C578" s="275"/>
      <c r="D578" s="98">
        <v>3.4400000000000001E-4</v>
      </c>
      <c r="E578" s="99">
        <v>3.4400000000000001E-4</v>
      </c>
      <c r="F578" s="95"/>
    </row>
    <row r="579" spans="1:6" ht="15" customHeight="1">
      <c r="A579" s="88" t="s">
        <v>681</v>
      </c>
      <c r="B579" s="195" t="s">
        <v>682</v>
      </c>
      <c r="C579" s="275"/>
      <c r="D579" s="98">
        <v>4.2700000000000002E-4</v>
      </c>
      <c r="E579" s="99">
        <v>4.2700000000000002E-4</v>
      </c>
      <c r="F579" s="95"/>
    </row>
    <row r="580" spans="1:6">
      <c r="A580" s="88" t="s">
        <v>683</v>
      </c>
      <c r="B580" s="294" t="s">
        <v>684</v>
      </c>
      <c r="C580" s="164"/>
      <c r="D580" s="227">
        <v>9.9200000000000004E-4</v>
      </c>
      <c r="E580" s="260">
        <v>9.9200000000000004E-4</v>
      </c>
      <c r="F580" s="95"/>
    </row>
    <row r="581" spans="1:6" ht="15" customHeight="1">
      <c r="A581" s="163" t="s">
        <v>685</v>
      </c>
      <c r="B581" s="310" t="s">
        <v>686</v>
      </c>
      <c r="C581" s="275"/>
      <c r="D581" s="311">
        <v>4.1599999999999997E-4</v>
      </c>
      <c r="E581" s="235">
        <v>4.1599999999999997E-4</v>
      </c>
      <c r="F581" s="95"/>
    </row>
    <row r="582" spans="1:6" ht="15" customHeight="1">
      <c r="B582" s="81"/>
      <c r="C582" s="191" t="s">
        <v>191</v>
      </c>
      <c r="D582" s="194">
        <v>0</v>
      </c>
      <c r="E582" s="141">
        <v>0</v>
      </c>
      <c r="F582" s="95"/>
    </row>
    <row r="583" spans="1:6" ht="15" customHeight="1">
      <c r="A583" s="88"/>
      <c r="B583" s="195"/>
      <c r="C583" s="192" t="s">
        <v>220</v>
      </c>
      <c r="D583" s="152">
        <v>5.8500000000000002E-4</v>
      </c>
      <c r="E583" s="107">
        <v>5.8500000000000002E-4</v>
      </c>
    </row>
    <row r="584" spans="1:6" ht="15" customHeight="1">
      <c r="A584" s="88" t="s">
        <v>687</v>
      </c>
      <c r="B584" s="475" t="s">
        <v>688</v>
      </c>
      <c r="C584" s="193" t="s">
        <v>211</v>
      </c>
      <c r="D584" s="116">
        <v>5.5000000000000003E-4</v>
      </c>
      <c r="E584" s="99">
        <v>5.5000000000000003E-4</v>
      </c>
    </row>
    <row r="585" spans="1:6" ht="15" customHeight="1">
      <c r="A585" s="88" t="s">
        <v>690</v>
      </c>
      <c r="B585" s="89" t="s">
        <v>691</v>
      </c>
      <c r="C585" s="179"/>
      <c r="D585" s="98">
        <v>6.6299999999999996E-4</v>
      </c>
      <c r="E585" s="99">
        <v>6.6299999999999996E-4</v>
      </c>
      <c r="F585" s="95"/>
    </row>
    <row r="586" spans="1:6" ht="15" customHeight="1">
      <c r="A586" s="88" t="s">
        <v>692</v>
      </c>
      <c r="B586" s="89" t="s">
        <v>693</v>
      </c>
      <c r="C586" s="90"/>
      <c r="D586" s="98">
        <v>4.1599999999999997E-4</v>
      </c>
      <c r="E586" s="99">
        <v>4.1599999999999997E-4</v>
      </c>
      <c r="F586" s="95"/>
    </row>
    <row r="587" spans="1:6" ht="15" customHeight="1">
      <c r="B587" s="81"/>
      <c r="C587" s="131" t="s">
        <v>191</v>
      </c>
      <c r="D587" s="103">
        <v>0</v>
      </c>
      <c r="E587" s="104">
        <v>0</v>
      </c>
      <c r="F587" s="95"/>
    </row>
    <row r="588" spans="1:6" ht="15" customHeight="1">
      <c r="A588" s="88"/>
      <c r="B588" s="89"/>
      <c r="C588" s="312" t="s">
        <v>192</v>
      </c>
      <c r="D588" s="106">
        <v>4.5300000000000001E-4</v>
      </c>
      <c r="E588" s="107">
        <v>4.5300000000000001E-4</v>
      </c>
    </row>
    <row r="589" spans="1:6" ht="15" customHeight="1">
      <c r="A589" s="88" t="s">
        <v>694</v>
      </c>
      <c r="B589" s="89" t="s">
        <v>695</v>
      </c>
      <c r="C589" s="176" t="s">
        <v>211</v>
      </c>
      <c r="D589" s="116">
        <v>3.9500000000000001E-4</v>
      </c>
      <c r="E589" s="110">
        <v>3.9500000000000001E-4</v>
      </c>
    </row>
    <row r="590" spans="1:6" ht="15" customHeight="1">
      <c r="A590" s="88" t="s">
        <v>696</v>
      </c>
      <c r="B590" s="89" t="s">
        <v>697</v>
      </c>
      <c r="C590" s="179"/>
      <c r="D590" s="98">
        <v>4.1300000000000001E-4</v>
      </c>
      <c r="E590" s="99">
        <v>4.1300000000000001E-4</v>
      </c>
      <c r="F590" s="95"/>
    </row>
    <row r="591" spans="1:6" ht="15" customHeight="1">
      <c r="A591" s="88" t="s">
        <v>698</v>
      </c>
      <c r="B591" s="89" t="s">
        <v>699</v>
      </c>
      <c r="C591" s="97"/>
      <c r="D591" s="98">
        <v>2.9999999999999997E-4</v>
      </c>
      <c r="E591" s="235">
        <v>2.9999999999999997E-4</v>
      </c>
      <c r="F591" s="95"/>
    </row>
    <row r="592" spans="1:6" ht="15" customHeight="1">
      <c r="B592" s="81"/>
      <c r="C592" s="90" t="s">
        <v>191</v>
      </c>
      <c r="D592" s="103">
        <v>0</v>
      </c>
      <c r="E592" s="104">
        <v>0</v>
      </c>
      <c r="F592" s="95"/>
    </row>
    <row r="593" spans="1:7" ht="15" customHeight="1">
      <c r="A593" s="88"/>
      <c r="B593" s="89"/>
      <c r="C593" s="142" t="s">
        <v>215</v>
      </c>
      <c r="D593" s="106">
        <v>0</v>
      </c>
      <c r="E593" s="107">
        <v>0</v>
      </c>
    </row>
    <row r="594" spans="1:7" ht="15" customHeight="1">
      <c r="A594" s="88"/>
      <c r="B594" s="89"/>
      <c r="C594" s="105" t="s">
        <v>216</v>
      </c>
      <c r="D594" s="106">
        <v>0</v>
      </c>
      <c r="E594" s="107">
        <v>0</v>
      </c>
    </row>
    <row r="595" spans="1:7" ht="15" customHeight="1">
      <c r="A595" s="88"/>
      <c r="B595" s="89"/>
      <c r="C595" s="142" t="s">
        <v>205</v>
      </c>
      <c r="D595" s="106">
        <v>0</v>
      </c>
      <c r="E595" s="107">
        <v>0</v>
      </c>
    </row>
    <row r="596" spans="1:7" ht="15" customHeight="1">
      <c r="A596" s="88"/>
      <c r="B596" s="89"/>
      <c r="C596" s="143" t="s">
        <v>284</v>
      </c>
      <c r="D596" s="106">
        <v>5.2999999999999998E-4</v>
      </c>
      <c r="E596" s="107">
        <v>5.2999999999999998E-4</v>
      </c>
    </row>
    <row r="597" spans="1:7" ht="15" customHeight="1">
      <c r="A597" s="88" t="s">
        <v>700</v>
      </c>
      <c r="B597" s="89" t="s">
        <v>701</v>
      </c>
      <c r="C597" s="108" t="s">
        <v>211</v>
      </c>
      <c r="D597" s="109">
        <v>4.7399999999999997E-4</v>
      </c>
      <c r="E597" s="110">
        <v>4.7399999999999997E-4</v>
      </c>
    </row>
    <row r="598" spans="1:7" ht="15" customHeight="1">
      <c r="A598" s="88" t="s">
        <v>702</v>
      </c>
      <c r="B598" s="89" t="s">
        <v>703</v>
      </c>
      <c r="C598" s="97"/>
      <c r="D598" s="98">
        <v>6.2299999999999996E-4</v>
      </c>
      <c r="E598" s="99">
        <v>6.2299999999999996E-4</v>
      </c>
      <c r="F598" s="95"/>
    </row>
    <row r="599" spans="1:7" ht="15" customHeight="1">
      <c r="A599" s="88" t="s">
        <v>704</v>
      </c>
      <c r="B599" s="89" t="s">
        <v>705</v>
      </c>
      <c r="C599" s="97"/>
      <c r="D599" s="98">
        <v>5.8799999999999998E-4</v>
      </c>
      <c r="E599" s="99">
        <v>5.8799999999999998E-4</v>
      </c>
      <c r="F599" s="95"/>
    </row>
    <row r="600" spans="1:7" ht="15" customHeight="1">
      <c r="A600" s="88" t="s">
        <v>706</v>
      </c>
      <c r="B600" s="89" t="s">
        <v>707</v>
      </c>
      <c r="C600" s="97"/>
      <c r="D600" s="98" t="s">
        <v>185</v>
      </c>
      <c r="E600" s="99" t="s">
        <v>185</v>
      </c>
      <c r="F600" s="95"/>
    </row>
    <row r="601" spans="1:7" ht="15" customHeight="1">
      <c r="B601" s="81"/>
      <c r="C601" s="90" t="s">
        <v>191</v>
      </c>
      <c r="D601" s="103">
        <v>0</v>
      </c>
      <c r="E601" s="104">
        <v>0</v>
      </c>
      <c r="F601" s="95"/>
    </row>
    <row r="602" spans="1:7" ht="15" customHeight="1">
      <c r="A602" s="88"/>
      <c r="B602" s="89"/>
      <c r="C602" s="118" t="s">
        <v>220</v>
      </c>
      <c r="D602" s="106">
        <v>0</v>
      </c>
      <c r="E602" s="107">
        <v>0</v>
      </c>
      <c r="G602" s="314"/>
    </row>
    <row r="603" spans="1:7" ht="15" customHeight="1">
      <c r="A603" s="88" t="s">
        <v>708</v>
      </c>
      <c r="B603" s="89" t="s">
        <v>709</v>
      </c>
      <c r="C603" s="108" t="s">
        <v>211</v>
      </c>
      <c r="D603" s="109">
        <v>0</v>
      </c>
      <c r="E603" s="110">
        <v>0</v>
      </c>
    </row>
    <row r="604" spans="1:7" ht="15" customHeight="1">
      <c r="B604" s="81"/>
      <c r="C604" s="90" t="s">
        <v>191</v>
      </c>
      <c r="D604" s="103">
        <v>0</v>
      </c>
      <c r="E604" s="104">
        <v>0</v>
      </c>
      <c r="F604" s="95"/>
    </row>
    <row r="605" spans="1:7" ht="17.25" customHeight="1">
      <c r="A605" s="88"/>
      <c r="B605" s="89"/>
      <c r="C605" s="118" t="s">
        <v>220</v>
      </c>
      <c r="D605" s="106">
        <v>5.8399999999999999E-4</v>
      </c>
      <c r="E605" s="107">
        <v>5.8399999999999999E-4</v>
      </c>
    </row>
    <row r="606" spans="1:7" ht="15" customHeight="1">
      <c r="A606" s="88" t="s">
        <v>710</v>
      </c>
      <c r="B606" s="89" t="s">
        <v>711</v>
      </c>
      <c r="C606" s="108" t="s">
        <v>211</v>
      </c>
      <c r="D606" s="119">
        <v>5.8299999999999997E-4</v>
      </c>
      <c r="E606" s="110">
        <v>5.8299999999999997E-4</v>
      </c>
    </row>
    <row r="607" spans="1:7">
      <c r="B607" s="81"/>
      <c r="C607" s="90" t="s">
        <v>191</v>
      </c>
      <c r="D607" s="315">
        <v>0</v>
      </c>
      <c r="E607" s="316">
        <v>0</v>
      </c>
      <c r="F607" s="95"/>
    </row>
    <row r="608" spans="1:7">
      <c r="A608" s="88"/>
      <c r="B608" s="89"/>
      <c r="C608" s="142" t="s">
        <v>220</v>
      </c>
      <c r="D608" s="152">
        <v>3.1799999999999998E-4</v>
      </c>
      <c r="E608" s="153">
        <v>3.1799999999999998E-4</v>
      </c>
      <c r="F608" s="95"/>
    </row>
    <row r="609" spans="1:6">
      <c r="A609" s="88" t="s">
        <v>712</v>
      </c>
      <c r="B609" s="89" t="s">
        <v>713</v>
      </c>
      <c r="C609" s="105" t="s">
        <v>211</v>
      </c>
      <c r="D609" s="317">
        <v>3.1800000000000003E-4</v>
      </c>
      <c r="E609" s="159">
        <v>3.1800000000000003E-4</v>
      </c>
      <c r="F609" s="95"/>
    </row>
    <row r="610" spans="1:6">
      <c r="A610" s="88" t="s">
        <v>714</v>
      </c>
      <c r="B610" s="89" t="s">
        <v>715</v>
      </c>
      <c r="C610" s="97"/>
      <c r="D610" s="98">
        <v>3.6200000000000002E-4</v>
      </c>
      <c r="E610" s="99">
        <v>3.6200000000000002E-4</v>
      </c>
      <c r="F610" s="95"/>
    </row>
    <row r="611" spans="1:6" ht="15" customHeight="1">
      <c r="A611" s="88" t="s">
        <v>716</v>
      </c>
      <c r="B611" s="89" t="s">
        <v>717</v>
      </c>
      <c r="C611" s="97"/>
      <c r="D611" s="98">
        <v>4.4099999999999999E-4</v>
      </c>
      <c r="E611" s="99">
        <v>4.4099999999999999E-4</v>
      </c>
      <c r="F611" s="95"/>
    </row>
    <row r="612" spans="1:6" ht="15" customHeight="1">
      <c r="A612" s="88" t="s">
        <v>718</v>
      </c>
      <c r="B612" s="89" t="s">
        <v>719</v>
      </c>
      <c r="C612" s="97"/>
      <c r="D612" s="98">
        <v>3.4099999999999999E-4</v>
      </c>
      <c r="E612" s="99">
        <v>3.4099999999999999E-4</v>
      </c>
      <c r="F612" s="95"/>
    </row>
    <row r="613" spans="1:6" ht="15" customHeight="1">
      <c r="A613" s="88" t="s">
        <v>720</v>
      </c>
      <c r="B613" s="89" t="s">
        <v>721</v>
      </c>
      <c r="C613" s="97"/>
      <c r="D613" s="98">
        <v>5.9500000000000004E-4</v>
      </c>
      <c r="E613" s="99">
        <v>5.9500000000000004E-4</v>
      </c>
      <c r="F613" s="95"/>
    </row>
    <row r="614" spans="1:6" ht="15" customHeight="1">
      <c r="A614" s="88" t="s">
        <v>722</v>
      </c>
      <c r="B614" s="89" t="s">
        <v>723</v>
      </c>
      <c r="C614" s="97"/>
      <c r="D614" s="98">
        <v>6.2E-4</v>
      </c>
      <c r="E614" s="99">
        <v>6.2E-4</v>
      </c>
      <c r="F614" s="95"/>
    </row>
    <row r="615" spans="1:6" ht="15" customHeight="1">
      <c r="A615" s="88" t="s">
        <v>724</v>
      </c>
      <c r="B615" s="89" t="s">
        <v>725</v>
      </c>
      <c r="C615" s="90"/>
      <c r="D615" s="227">
        <v>4.2700000000000002E-4</v>
      </c>
      <c r="E615" s="146">
        <v>4.2700000000000002E-4</v>
      </c>
      <c r="F615" s="95"/>
    </row>
    <row r="616" spans="1:6" ht="15" customHeight="1">
      <c r="B616" s="81"/>
      <c r="C616" s="102" t="s">
        <v>191</v>
      </c>
      <c r="D616" s="103">
        <v>3.86E-4</v>
      </c>
      <c r="E616" s="104">
        <v>0</v>
      </c>
      <c r="F616" s="95"/>
    </row>
    <row r="617" spans="1:6" ht="15" customHeight="1">
      <c r="A617" s="88"/>
      <c r="B617" s="89"/>
      <c r="C617" s="105" t="s">
        <v>220</v>
      </c>
      <c r="D617" s="106">
        <v>3.1500000000000001E-4</v>
      </c>
      <c r="E617" s="107">
        <v>3.1500000000000001E-4</v>
      </c>
    </row>
    <row r="618" spans="1:6" ht="15" customHeight="1">
      <c r="A618" s="88" t="s">
        <v>726</v>
      </c>
      <c r="B618" s="89" t="s">
        <v>727</v>
      </c>
      <c r="C618" s="108" t="s">
        <v>211</v>
      </c>
      <c r="D618" s="119">
        <v>3.1500000000000001E-4</v>
      </c>
      <c r="E618" s="110">
        <v>3.1399999999999999E-4</v>
      </c>
    </row>
    <row r="619" spans="1:6" ht="15" customHeight="1">
      <c r="B619" s="81"/>
      <c r="C619" s="169" t="s">
        <v>191</v>
      </c>
      <c r="D619" s="306">
        <v>0</v>
      </c>
      <c r="E619" s="135">
        <v>0</v>
      </c>
      <c r="F619" s="95"/>
    </row>
    <row r="620" spans="1:6" ht="15" customHeight="1">
      <c r="A620" s="88"/>
      <c r="B620" s="89"/>
      <c r="C620" s="114" t="s">
        <v>220</v>
      </c>
      <c r="D620" s="307">
        <v>5.6099999999999998E-4</v>
      </c>
      <c r="E620" s="135">
        <v>5.6099999999999998E-4</v>
      </c>
    </row>
    <row r="621" spans="1:6" ht="15" customHeight="1">
      <c r="A621" s="88" t="s">
        <v>728</v>
      </c>
      <c r="B621" s="89" t="s">
        <v>729</v>
      </c>
      <c r="C621" s="105" t="s">
        <v>211</v>
      </c>
      <c r="D621" s="318">
        <v>5.5999999999999995E-4</v>
      </c>
      <c r="E621" s="245">
        <v>5.5999999999999995E-4</v>
      </c>
    </row>
    <row r="622" spans="1:6" ht="15" customHeight="1">
      <c r="B622" s="81"/>
      <c r="C622" s="131" t="s">
        <v>191</v>
      </c>
      <c r="D622" s="236">
        <v>0</v>
      </c>
      <c r="E622" s="236">
        <v>0</v>
      </c>
      <c r="F622" s="95"/>
    </row>
    <row r="623" spans="1:6" ht="15" customHeight="1">
      <c r="A623" s="88"/>
      <c r="B623" s="89"/>
      <c r="C623" s="134" t="s">
        <v>215</v>
      </c>
      <c r="D623" s="236">
        <v>0</v>
      </c>
      <c r="E623" s="236">
        <v>0</v>
      </c>
      <c r="F623" s="95"/>
    </row>
    <row r="624" spans="1:6" ht="15" customHeight="1">
      <c r="A624" s="88"/>
      <c r="B624" s="89"/>
      <c r="C624" s="134" t="s">
        <v>242</v>
      </c>
      <c r="D624" s="239">
        <v>3.6900000000000002E-4</v>
      </c>
      <c r="E624" s="239">
        <v>3.6900000000000002E-4</v>
      </c>
    </row>
    <row r="625" spans="1:6" ht="15" customHeight="1">
      <c r="A625" s="88" t="s">
        <v>730</v>
      </c>
      <c r="B625" s="89" t="s">
        <v>731</v>
      </c>
      <c r="C625" s="203" t="s">
        <v>211</v>
      </c>
      <c r="D625" s="213">
        <v>3.6699999999999998E-4</v>
      </c>
      <c r="E625" s="233">
        <v>3.6699999999999998E-4</v>
      </c>
    </row>
    <row r="626" spans="1:6" ht="15" customHeight="1">
      <c r="B626" s="81"/>
      <c r="C626" s="131" t="s">
        <v>191</v>
      </c>
      <c r="D626" s="140">
        <v>0</v>
      </c>
      <c r="E626" s="141">
        <v>0</v>
      </c>
    </row>
    <row r="627" spans="1:6" ht="15" customHeight="1">
      <c r="A627" s="88"/>
      <c r="B627" s="89"/>
      <c r="C627" s="134" t="s">
        <v>220</v>
      </c>
      <c r="D627" s="106">
        <v>4.5199999999999998E-4</v>
      </c>
      <c r="E627" s="107">
        <v>4.5199999999999998E-4</v>
      </c>
    </row>
    <row r="628" spans="1:6" ht="15" customHeight="1">
      <c r="A628" s="88" t="s">
        <v>732</v>
      </c>
      <c r="B628" s="89" t="s">
        <v>733</v>
      </c>
      <c r="C628" s="176" t="s">
        <v>211</v>
      </c>
      <c r="D628" s="116">
        <v>4.3800000000000002E-4</v>
      </c>
      <c r="E628" s="110">
        <v>4.3800000000000002E-4</v>
      </c>
    </row>
    <row r="629" spans="1:6" ht="15" customHeight="1">
      <c r="A629" s="88" t="s">
        <v>734</v>
      </c>
      <c r="B629" s="89" t="s">
        <v>735</v>
      </c>
      <c r="C629" s="179"/>
      <c r="D629" s="98">
        <v>3.4099999999999999E-4</v>
      </c>
      <c r="E629" s="99">
        <v>3.4099999999999999E-4</v>
      </c>
      <c r="F629" s="95"/>
    </row>
    <row r="630" spans="1:6" ht="15" customHeight="1">
      <c r="A630" s="88" t="s">
        <v>736</v>
      </c>
      <c r="B630" s="89" t="s">
        <v>737</v>
      </c>
      <c r="C630" s="97"/>
      <c r="D630" s="98">
        <v>6.0999999999999997E-4</v>
      </c>
      <c r="E630" s="99">
        <v>6.0999999999999997E-4</v>
      </c>
      <c r="F630" s="95"/>
    </row>
    <row r="631" spans="1:6" ht="15" customHeight="1">
      <c r="A631" s="88" t="s">
        <v>738</v>
      </c>
      <c r="B631" s="89" t="s">
        <v>739</v>
      </c>
      <c r="C631" s="97"/>
      <c r="D631" s="98">
        <v>5.53E-4</v>
      </c>
      <c r="E631" s="99">
        <v>5.53E-4</v>
      </c>
      <c r="F631" s="95"/>
    </row>
    <row r="632" spans="1:6" ht="15" customHeight="1">
      <c r="A632" s="88" t="s">
        <v>740</v>
      </c>
      <c r="B632" s="89" t="s">
        <v>741</v>
      </c>
      <c r="C632" s="97"/>
      <c r="D632" s="98">
        <v>2.32E-4</v>
      </c>
      <c r="E632" s="99">
        <v>2.32E-4</v>
      </c>
      <c r="F632" s="95"/>
    </row>
    <row r="633" spans="1:6" ht="19.399999999999999" customHeight="1">
      <c r="A633" s="88" t="s">
        <v>742</v>
      </c>
      <c r="B633" s="89" t="s">
        <v>743</v>
      </c>
      <c r="C633" s="97"/>
      <c r="D633" s="98">
        <v>3.4099999999999999E-4</v>
      </c>
      <c r="E633" s="235">
        <v>3.4099999999999999E-4</v>
      </c>
      <c r="F633" s="95"/>
    </row>
    <row r="634" spans="1:6" ht="15" customHeight="1">
      <c r="B634" s="81"/>
      <c r="C634" s="102" t="s">
        <v>191</v>
      </c>
      <c r="D634" s="320">
        <v>0</v>
      </c>
      <c r="E634" s="321">
        <v>0</v>
      </c>
      <c r="F634" s="95"/>
    </row>
    <row r="635" spans="1:6" ht="15" customHeight="1">
      <c r="A635" s="88"/>
      <c r="B635" s="89"/>
      <c r="C635" s="142" t="s">
        <v>220</v>
      </c>
      <c r="D635" s="106">
        <v>3.3100000000000002E-4</v>
      </c>
      <c r="E635" s="107">
        <v>3.3100000000000002E-4</v>
      </c>
    </row>
    <row r="636" spans="1:6" ht="15" customHeight="1">
      <c r="A636" s="88" t="s">
        <v>744</v>
      </c>
      <c r="B636" s="89" t="s">
        <v>745</v>
      </c>
      <c r="C636" s="105" t="s">
        <v>211</v>
      </c>
      <c r="D636" s="109">
        <v>2.8200000000000002E-4</v>
      </c>
      <c r="E636" s="92">
        <v>2.8200000000000002E-4</v>
      </c>
    </row>
    <row r="637" spans="1:6" ht="15" customHeight="1">
      <c r="A637" s="88" t="s">
        <v>746</v>
      </c>
      <c r="B637" s="89" t="s">
        <v>747</v>
      </c>
      <c r="C637" s="97"/>
      <c r="D637" s="98">
        <v>4.9299999999999995E-4</v>
      </c>
      <c r="E637" s="99">
        <v>4.9299999999999995E-4</v>
      </c>
      <c r="F637" s="95"/>
    </row>
    <row r="638" spans="1:6">
      <c r="A638" s="88" t="s">
        <v>748</v>
      </c>
      <c r="B638" s="89" t="s">
        <v>749</v>
      </c>
      <c r="C638" s="97"/>
      <c r="D638" s="98">
        <v>5.3399999999999997E-4</v>
      </c>
      <c r="E638" s="99">
        <v>5.3399999999999997E-4</v>
      </c>
      <c r="F638" s="95"/>
    </row>
    <row r="639" spans="1:6" ht="15" customHeight="1">
      <c r="A639" s="88" t="s">
        <v>750</v>
      </c>
      <c r="B639" s="89" t="s">
        <v>751</v>
      </c>
      <c r="C639" s="97"/>
      <c r="D639" s="98">
        <v>4.37E-4</v>
      </c>
      <c r="E639" s="99">
        <v>4.37E-4</v>
      </c>
      <c r="F639" s="95"/>
    </row>
    <row r="640" spans="1:6" ht="15" customHeight="1">
      <c r="A640" s="88" t="s">
        <v>752</v>
      </c>
      <c r="B640" s="89" t="s">
        <v>753</v>
      </c>
      <c r="C640" s="97"/>
      <c r="D640" s="98">
        <v>3.4400000000000001E-4</v>
      </c>
      <c r="E640" s="99">
        <v>3.4400000000000001E-4</v>
      </c>
      <c r="F640" s="95"/>
    </row>
    <row r="641" spans="1:6" ht="15" customHeight="1">
      <c r="A641" s="88" t="s">
        <v>754</v>
      </c>
      <c r="B641" s="89" t="s">
        <v>755</v>
      </c>
      <c r="C641" s="97"/>
      <c r="D641" s="98">
        <v>5.13E-4</v>
      </c>
      <c r="E641" s="99">
        <v>5.13E-4</v>
      </c>
      <c r="F641" s="95"/>
    </row>
    <row r="642" spans="1:6" ht="15" customHeight="1">
      <c r="A642" s="88" t="s">
        <v>756</v>
      </c>
      <c r="B642" s="89" t="s">
        <v>757</v>
      </c>
      <c r="C642" s="90"/>
      <c r="D642" s="227">
        <v>4.86E-4</v>
      </c>
      <c r="E642" s="260">
        <v>4.86E-4</v>
      </c>
      <c r="F642" s="95"/>
    </row>
    <row r="643" spans="1:6" ht="15" customHeight="1">
      <c r="B643" s="81"/>
      <c r="C643" s="131" t="s">
        <v>191</v>
      </c>
      <c r="D643" s="197">
        <v>0</v>
      </c>
      <c r="E643" s="198">
        <v>0</v>
      </c>
      <c r="F643" s="95"/>
    </row>
    <row r="644" spans="1:6" ht="15" customHeight="1">
      <c r="A644" s="88"/>
      <c r="B644" s="89"/>
      <c r="C644" s="134" t="s">
        <v>215</v>
      </c>
      <c r="D644" s="106">
        <v>0</v>
      </c>
      <c r="E644" s="107">
        <v>0</v>
      </c>
    </row>
    <row r="645" spans="1:6" ht="15" customHeight="1">
      <c r="A645" s="88"/>
      <c r="B645" s="89"/>
      <c r="C645" s="134" t="s">
        <v>216</v>
      </c>
      <c r="D645" s="106">
        <v>0</v>
      </c>
      <c r="E645" s="107">
        <v>0</v>
      </c>
    </row>
    <row r="646" spans="1:6" ht="15" customHeight="1">
      <c r="A646" s="88"/>
      <c r="B646" s="89"/>
      <c r="C646" s="134" t="s">
        <v>217</v>
      </c>
      <c r="D646" s="106">
        <v>4.3899999999999999E-4</v>
      </c>
      <c r="E646" s="107">
        <v>4.3899999999999999E-4</v>
      </c>
    </row>
    <row r="647" spans="1:6" ht="15" customHeight="1">
      <c r="A647" s="88" t="s">
        <v>758</v>
      </c>
      <c r="B647" s="89" t="s">
        <v>759</v>
      </c>
      <c r="C647" s="176" t="s">
        <v>211</v>
      </c>
      <c r="D647" s="213">
        <v>2.9799999999999998E-4</v>
      </c>
      <c r="E647" s="201">
        <v>2.9799999999999998E-4</v>
      </c>
    </row>
    <row r="648" spans="1:6" ht="15" customHeight="1">
      <c r="A648" s="88" t="s">
        <v>760</v>
      </c>
      <c r="B648" s="89" t="s">
        <v>761</v>
      </c>
      <c r="C648" s="322"/>
      <c r="D648" s="202">
        <v>4.3399999999999998E-4</v>
      </c>
      <c r="E648" s="323">
        <v>4.3399999999999998E-4</v>
      </c>
      <c r="F648" s="95"/>
    </row>
    <row r="649" spans="1:6">
      <c r="A649" s="88" t="s">
        <v>762</v>
      </c>
      <c r="B649" s="89" t="s">
        <v>763</v>
      </c>
      <c r="C649" s="97"/>
      <c r="D649" s="282">
        <v>3.8900000000000002E-4</v>
      </c>
      <c r="E649" s="99">
        <v>3.8900000000000002E-4</v>
      </c>
      <c r="F649" s="95"/>
    </row>
    <row r="650" spans="1:6" ht="15" customHeight="1">
      <c r="A650" s="88" t="s">
        <v>764</v>
      </c>
      <c r="B650" s="89" t="s">
        <v>765</v>
      </c>
      <c r="C650" s="97"/>
      <c r="D650" s="98">
        <v>3.7500000000000001E-4</v>
      </c>
      <c r="E650" s="99">
        <v>3.7500000000000001E-4</v>
      </c>
      <c r="F650" s="95"/>
    </row>
    <row r="651" spans="1:6" ht="24" customHeight="1">
      <c r="A651" s="88" t="s">
        <v>766</v>
      </c>
      <c r="B651" s="89" t="s">
        <v>767</v>
      </c>
      <c r="C651" s="97"/>
      <c r="D651" s="98">
        <v>4.5300000000000001E-4</v>
      </c>
      <c r="E651" s="99">
        <v>4.5300000000000001E-4</v>
      </c>
      <c r="F651" s="95"/>
    </row>
    <row r="652" spans="1:6" s="328" customFormat="1" ht="15" customHeight="1">
      <c r="C652" s="324" t="s">
        <v>191</v>
      </c>
      <c r="D652" s="325">
        <v>0</v>
      </c>
      <c r="E652" s="326">
        <v>0</v>
      </c>
      <c r="F652" s="327"/>
    </row>
    <row r="653" spans="1:6" s="328" customFormat="1" ht="15" customHeight="1">
      <c r="A653" s="88"/>
      <c r="B653" s="89"/>
      <c r="C653" s="329" t="s">
        <v>220</v>
      </c>
      <c r="D653" s="330">
        <v>4.4700000000000002E-4</v>
      </c>
      <c r="E653" s="331">
        <v>4.4700000000000002E-4</v>
      </c>
    </row>
    <row r="654" spans="1:6" s="328" customFormat="1" ht="15" customHeight="1">
      <c r="A654" s="88" t="s">
        <v>768</v>
      </c>
      <c r="B654" s="89" t="s">
        <v>769</v>
      </c>
      <c r="C654" s="332" t="s">
        <v>211</v>
      </c>
      <c r="D654" s="333">
        <v>4.3899999999999999E-4</v>
      </c>
      <c r="E654" s="334">
        <v>4.3899999999999999E-4</v>
      </c>
    </row>
    <row r="655" spans="1:6">
      <c r="A655" s="88" t="s">
        <v>770</v>
      </c>
      <c r="B655" s="89" t="s">
        <v>771</v>
      </c>
      <c r="C655" s="97"/>
      <c r="D655" s="98">
        <v>3.6900000000000002E-4</v>
      </c>
      <c r="E655" s="99">
        <v>3.6900000000000002E-4</v>
      </c>
      <c r="F655" s="95"/>
    </row>
    <row r="656" spans="1:6">
      <c r="A656" s="88" t="s">
        <v>772</v>
      </c>
      <c r="B656" s="89" t="s">
        <v>773</v>
      </c>
      <c r="C656" s="97"/>
      <c r="D656" s="98">
        <v>4.6000000000000001E-4</v>
      </c>
      <c r="E656" s="99">
        <v>4.6000000000000001E-4</v>
      </c>
      <c r="F656" s="95"/>
    </row>
    <row r="657" spans="1:7" ht="15" customHeight="1">
      <c r="A657" s="88" t="s">
        <v>774</v>
      </c>
      <c r="B657" s="89" t="s">
        <v>775</v>
      </c>
      <c r="C657" s="97"/>
      <c r="D657" s="98">
        <v>3.7300000000000001E-4</v>
      </c>
      <c r="E657" s="99">
        <v>3.68E-4</v>
      </c>
      <c r="F657" s="95"/>
    </row>
    <row r="658" spans="1:7" ht="15" customHeight="1">
      <c r="B658" s="81"/>
      <c r="C658" s="90" t="s">
        <v>191</v>
      </c>
      <c r="D658" s="103">
        <v>3.86E-4</v>
      </c>
      <c r="E658" s="104">
        <v>0</v>
      </c>
      <c r="F658" s="95"/>
    </row>
    <row r="659" spans="1:7" ht="15" customHeight="1">
      <c r="A659" s="88"/>
      <c r="B659" s="89"/>
      <c r="C659" s="118" t="s">
        <v>220</v>
      </c>
      <c r="D659" s="106">
        <v>3.3300000000000002E-4</v>
      </c>
      <c r="E659" s="107">
        <v>3.3300000000000002E-4</v>
      </c>
    </row>
    <row r="660" spans="1:7" ht="15" customHeight="1">
      <c r="A660" s="88" t="s">
        <v>776</v>
      </c>
      <c r="B660" s="89" t="s">
        <v>777</v>
      </c>
      <c r="C660" s="108" t="s">
        <v>211</v>
      </c>
      <c r="D660" s="109">
        <v>3.3300000000000002E-4</v>
      </c>
      <c r="E660" s="110">
        <v>3.3300000000000002E-4</v>
      </c>
    </row>
    <row r="661" spans="1:7">
      <c r="A661" s="88" t="s">
        <v>778</v>
      </c>
      <c r="B661" s="89" t="s">
        <v>779</v>
      </c>
      <c r="C661" s="105"/>
      <c r="D661" s="282">
        <v>5.4699999999999996E-4</v>
      </c>
      <c r="E661" s="92">
        <v>5.4699999999999996E-4</v>
      </c>
      <c r="F661" s="95"/>
    </row>
    <row r="662" spans="1:7">
      <c r="A662" s="88" t="s">
        <v>780</v>
      </c>
      <c r="B662" s="89" t="s">
        <v>781</v>
      </c>
      <c r="C662" s="97"/>
      <c r="D662" s="98">
        <v>4.6900000000000002E-4</v>
      </c>
      <c r="E662" s="99">
        <v>4.6900000000000002E-4</v>
      </c>
      <c r="F662" s="95"/>
    </row>
    <row r="663" spans="1:7" ht="15" customHeight="1">
      <c r="B663" s="81"/>
      <c r="C663" s="90" t="s">
        <v>191</v>
      </c>
      <c r="D663" s="103">
        <v>0</v>
      </c>
      <c r="E663" s="104">
        <v>0</v>
      </c>
      <c r="F663" s="95"/>
      <c r="G663" s="314"/>
    </row>
    <row r="664" spans="1:7" ht="15" customHeight="1">
      <c r="A664" s="88" t="s">
        <v>782</v>
      </c>
      <c r="B664" s="89" t="s">
        <v>783</v>
      </c>
      <c r="C664" s="108" t="s">
        <v>211</v>
      </c>
      <c r="D664" s="109">
        <v>0</v>
      </c>
      <c r="E664" s="110">
        <v>0</v>
      </c>
    </row>
    <row r="665" spans="1:7" ht="15" customHeight="1">
      <c r="A665" s="88" t="s">
        <v>784</v>
      </c>
      <c r="B665" s="89" t="s">
        <v>785</v>
      </c>
      <c r="C665" s="97"/>
      <c r="D665" s="98">
        <v>1.0399999999999999E-4</v>
      </c>
      <c r="E665" s="99">
        <v>1.0399999999999999E-4</v>
      </c>
      <c r="F665" s="95"/>
    </row>
    <row r="666" spans="1:7" ht="15" customHeight="1">
      <c r="A666" s="88" t="s">
        <v>786</v>
      </c>
      <c r="B666" s="89" t="s">
        <v>787</v>
      </c>
      <c r="C666" s="97"/>
      <c r="D666" s="98">
        <v>3.4099999999999999E-4</v>
      </c>
      <c r="E666" s="99">
        <v>3.4099999999999999E-4</v>
      </c>
      <c r="F666" s="95"/>
    </row>
    <row r="667" spans="1:7" ht="28.5" customHeight="1">
      <c r="A667" s="88" t="s">
        <v>788</v>
      </c>
      <c r="B667" s="89" t="s">
        <v>789</v>
      </c>
      <c r="C667" s="90"/>
      <c r="D667" s="227">
        <v>1.4999999999999999E-4</v>
      </c>
      <c r="E667" s="260">
        <v>1.4999999999999999E-4</v>
      </c>
      <c r="F667" s="95"/>
    </row>
    <row r="668" spans="1:7" ht="15" customHeight="1">
      <c r="B668" s="81"/>
      <c r="C668" s="90" t="s">
        <v>191</v>
      </c>
      <c r="D668" s="335">
        <v>0</v>
      </c>
      <c r="E668" s="336">
        <v>0</v>
      </c>
    </row>
    <row r="669" spans="1:7" ht="15" customHeight="1">
      <c r="A669" s="88"/>
      <c r="B669" s="89"/>
      <c r="C669" s="118" t="s">
        <v>220</v>
      </c>
      <c r="D669" s="106">
        <v>8.1999999999999998E-4</v>
      </c>
      <c r="E669" s="107">
        <v>8.1999999999999998E-4</v>
      </c>
    </row>
    <row r="670" spans="1:7" ht="15" customHeight="1">
      <c r="A670" s="88" t="s">
        <v>790</v>
      </c>
      <c r="B670" s="89" t="s">
        <v>791</v>
      </c>
      <c r="C670" s="175" t="s">
        <v>211</v>
      </c>
      <c r="D670" s="116">
        <v>2.0599999999999999E-4</v>
      </c>
      <c r="E670" s="92">
        <v>2.0599999999999999E-4</v>
      </c>
    </row>
    <row r="671" spans="1:7" ht="15" customHeight="1">
      <c r="B671" s="81"/>
      <c r="C671" s="131" t="s">
        <v>191</v>
      </c>
      <c r="D671" s="140">
        <v>0</v>
      </c>
      <c r="E671" s="141">
        <v>0</v>
      </c>
      <c r="F671" s="95"/>
    </row>
    <row r="672" spans="1:7" ht="15" customHeight="1">
      <c r="A672" s="88"/>
      <c r="B672" s="89"/>
      <c r="C672" s="134" t="s">
        <v>220</v>
      </c>
      <c r="D672" s="106">
        <v>3.9599999999999998E-4</v>
      </c>
      <c r="E672" s="107">
        <v>3.9599999999999998E-4</v>
      </c>
    </row>
    <row r="673" spans="1:6" ht="15" customHeight="1">
      <c r="A673" s="88" t="s">
        <v>792</v>
      </c>
      <c r="B673" s="89" t="s">
        <v>793</v>
      </c>
      <c r="C673" s="176" t="s">
        <v>211</v>
      </c>
      <c r="D673" s="116">
        <v>3.79E-4</v>
      </c>
      <c r="E673" s="110">
        <v>3.79E-4</v>
      </c>
    </row>
    <row r="674" spans="1:6" ht="15" customHeight="1">
      <c r="A674" s="88" t="s">
        <v>794</v>
      </c>
      <c r="B674" s="89" t="s">
        <v>795</v>
      </c>
      <c r="C674" s="105"/>
      <c r="D674" s="98">
        <v>4.6099999999999998E-4</v>
      </c>
      <c r="E674" s="99">
        <v>4.6099999999999998E-4</v>
      </c>
      <c r="F674" s="95"/>
    </row>
    <row r="675" spans="1:6" ht="15" customHeight="1">
      <c r="B675" s="81"/>
      <c r="C675" s="131" t="s">
        <v>191</v>
      </c>
      <c r="D675" s="103">
        <v>0</v>
      </c>
      <c r="E675" s="104">
        <v>0</v>
      </c>
      <c r="F675" s="95"/>
    </row>
    <row r="676" spans="1:6" ht="15" customHeight="1">
      <c r="A676" s="88"/>
      <c r="B676" s="89"/>
      <c r="C676" s="134" t="s">
        <v>220</v>
      </c>
      <c r="D676" s="106">
        <v>5.0699999999999996E-4</v>
      </c>
      <c r="E676" s="107">
        <v>5.0699999999999996E-4</v>
      </c>
    </row>
    <row r="677" spans="1:6" ht="15" customHeight="1">
      <c r="A677" s="88" t="s">
        <v>796</v>
      </c>
      <c r="B677" s="89" t="s">
        <v>797</v>
      </c>
      <c r="C677" s="176" t="s">
        <v>211</v>
      </c>
      <c r="D677" s="213">
        <v>4.8899999999999996E-4</v>
      </c>
      <c r="E677" s="120">
        <v>4.8899999999999996E-4</v>
      </c>
    </row>
    <row r="678" spans="1:6" ht="14.25" customHeight="1">
      <c r="B678" s="81"/>
      <c r="C678" s="234" t="s">
        <v>191</v>
      </c>
      <c r="D678" s="141">
        <v>0</v>
      </c>
      <c r="E678" s="103">
        <v>0</v>
      </c>
      <c r="F678" s="95"/>
    </row>
    <row r="679" spans="1:6" ht="14.25" customHeight="1">
      <c r="A679" s="88"/>
      <c r="B679" s="89"/>
      <c r="C679" s="134" t="s">
        <v>220</v>
      </c>
      <c r="D679" s="147">
        <v>0</v>
      </c>
      <c r="E679" s="106">
        <v>0</v>
      </c>
      <c r="F679" s="95"/>
    </row>
    <row r="680" spans="1:6">
      <c r="A680" s="88" t="s">
        <v>798</v>
      </c>
      <c r="B680" s="89" t="s">
        <v>799</v>
      </c>
      <c r="C680" s="176" t="s">
        <v>211</v>
      </c>
      <c r="D680" s="221">
        <v>0</v>
      </c>
      <c r="E680" s="337">
        <v>0</v>
      </c>
    </row>
    <row r="681" spans="1:6" ht="15" customHeight="1">
      <c r="B681" s="81"/>
      <c r="C681" s="177" t="s">
        <v>191</v>
      </c>
      <c r="D681" s="104">
        <v>0</v>
      </c>
      <c r="E681" s="103">
        <v>0</v>
      </c>
      <c r="F681" s="95"/>
    </row>
    <row r="682" spans="1:6" ht="15" customHeight="1">
      <c r="A682" s="88"/>
      <c r="B682" s="89"/>
      <c r="C682" s="142" t="s">
        <v>215</v>
      </c>
      <c r="D682" s="107">
        <v>0</v>
      </c>
      <c r="E682" s="106">
        <v>0</v>
      </c>
    </row>
    <row r="683" spans="1:6" ht="15" customHeight="1">
      <c r="A683" s="88"/>
      <c r="B683" s="89"/>
      <c r="C683" s="105" t="s">
        <v>242</v>
      </c>
      <c r="D683" s="107">
        <v>5.0100000000000003E-4</v>
      </c>
      <c r="E683" s="106">
        <v>5.0100000000000003E-4</v>
      </c>
    </row>
    <row r="684" spans="1:6" ht="15" customHeight="1">
      <c r="A684" s="88" t="s">
        <v>800</v>
      </c>
      <c r="B684" s="89" t="s">
        <v>801</v>
      </c>
      <c r="C684" s="175" t="s">
        <v>211</v>
      </c>
      <c r="D684" s="338">
        <v>4.9399999999999997E-4</v>
      </c>
      <c r="E684" s="297">
        <v>4.9399999999999997E-4</v>
      </c>
    </row>
    <row r="685" spans="1:6" ht="27" customHeight="1">
      <c r="A685" s="88" t="s">
        <v>802</v>
      </c>
      <c r="B685" s="89" t="s">
        <v>803</v>
      </c>
      <c r="C685" s="179"/>
      <c r="D685" s="282">
        <v>4.7399999999999997E-4</v>
      </c>
      <c r="E685" s="92">
        <v>4.7399999999999997E-4</v>
      </c>
      <c r="F685" s="95"/>
    </row>
    <row r="686" spans="1:6" ht="42" customHeight="1">
      <c r="A686" s="88" t="s">
        <v>804</v>
      </c>
      <c r="B686" s="89" t="s">
        <v>805</v>
      </c>
      <c r="C686" s="97"/>
      <c r="D686" s="227">
        <v>4.7800000000000002E-4</v>
      </c>
      <c r="E686" s="260">
        <v>4.7800000000000002E-4</v>
      </c>
      <c r="F686" s="95"/>
    </row>
    <row r="687" spans="1:6" ht="15" customHeight="1">
      <c r="B687" s="81"/>
      <c r="C687" s="216" t="s">
        <v>191</v>
      </c>
      <c r="D687" s="205">
        <v>0</v>
      </c>
      <c r="E687" s="206">
        <v>0</v>
      </c>
      <c r="F687" s="95"/>
    </row>
    <row r="688" spans="1:6" ht="15" customHeight="1">
      <c r="A688" s="88"/>
      <c r="B688" s="89"/>
      <c r="C688" s="290" t="s">
        <v>220</v>
      </c>
      <c r="D688" s="182">
        <v>0</v>
      </c>
      <c r="E688" s="127">
        <v>0</v>
      </c>
      <c r="F688" s="95"/>
    </row>
    <row r="689" spans="1:6" ht="15" customHeight="1">
      <c r="A689" s="88" t="s">
        <v>807</v>
      </c>
      <c r="B689" s="89" t="s">
        <v>808</v>
      </c>
      <c r="C689" s="292" t="s">
        <v>211</v>
      </c>
      <c r="D689" s="293">
        <v>0</v>
      </c>
      <c r="E689" s="138">
        <v>0</v>
      </c>
      <c r="F689" s="95"/>
    </row>
    <row r="690" spans="1:6" ht="15" customHeight="1">
      <c r="A690" s="88" t="s">
        <v>809</v>
      </c>
      <c r="B690" s="89" t="s">
        <v>810</v>
      </c>
      <c r="C690" s="97"/>
      <c r="D690" s="98">
        <v>2.0599999999999999E-4</v>
      </c>
      <c r="E690" s="99">
        <v>2.0599999999999999E-4</v>
      </c>
      <c r="F690" s="95"/>
    </row>
    <row r="691" spans="1:6" ht="15" customHeight="1">
      <c r="A691" s="88" t="s">
        <v>811</v>
      </c>
      <c r="B691" s="89" t="s">
        <v>812</v>
      </c>
      <c r="C691" s="97"/>
      <c r="D691" s="98">
        <v>3.4099999999999999E-4</v>
      </c>
      <c r="E691" s="99">
        <v>3.4099999999999999E-4</v>
      </c>
      <c r="F691" s="95"/>
    </row>
    <row r="692" spans="1:6" ht="15" customHeight="1">
      <c r="A692" s="88" t="s">
        <v>813</v>
      </c>
      <c r="B692" s="89" t="s">
        <v>814</v>
      </c>
      <c r="C692" s="97"/>
      <c r="D692" s="98">
        <v>5.9999999999999995E-4</v>
      </c>
      <c r="E692" s="99">
        <v>5.9999999999999995E-4</v>
      </c>
      <c r="F692" s="95"/>
    </row>
    <row r="693" spans="1:6" ht="15" customHeight="1">
      <c r="B693" s="81"/>
      <c r="C693" s="216" t="s">
        <v>191</v>
      </c>
      <c r="D693" s="339">
        <v>0</v>
      </c>
      <c r="E693" s="340">
        <v>0</v>
      </c>
      <c r="F693" s="95"/>
    </row>
    <row r="694" spans="1:6" ht="15" customHeight="1">
      <c r="A694" s="88"/>
      <c r="B694" s="89"/>
      <c r="C694" s="142" t="s">
        <v>220</v>
      </c>
      <c r="D694" s="106">
        <v>5.1699999999999999E-4</v>
      </c>
      <c r="E694" s="107">
        <v>5.1699999999999999E-4</v>
      </c>
    </row>
    <row r="695" spans="1:6" ht="15" customHeight="1">
      <c r="A695" s="88" t="s">
        <v>815</v>
      </c>
      <c r="B695" s="89" t="s">
        <v>816</v>
      </c>
      <c r="C695" s="292" t="s">
        <v>211</v>
      </c>
      <c r="D695" s="341">
        <v>5.1699999999999999E-4</v>
      </c>
      <c r="E695" s="342">
        <v>5.1699999999999999E-4</v>
      </c>
    </row>
    <row r="696" spans="1:6" ht="15" customHeight="1">
      <c r="B696" s="81"/>
      <c r="C696" s="302" t="s">
        <v>191</v>
      </c>
      <c r="D696" s="343">
        <v>0</v>
      </c>
      <c r="E696" s="344">
        <v>0</v>
      </c>
      <c r="F696" s="95"/>
    </row>
    <row r="697" spans="1:6" ht="15" customHeight="1">
      <c r="A697" s="88"/>
      <c r="B697" s="89"/>
      <c r="C697" s="114" t="s">
        <v>215</v>
      </c>
      <c r="D697" s="242">
        <v>0</v>
      </c>
      <c r="E697" s="243">
        <v>0</v>
      </c>
    </row>
    <row r="698" spans="1:6" ht="15" customHeight="1">
      <c r="A698" s="88"/>
      <c r="B698" s="89"/>
      <c r="C698" s="142" t="s">
        <v>242</v>
      </c>
      <c r="D698" s="106">
        <v>4.0700000000000003E-4</v>
      </c>
      <c r="E698" s="107">
        <v>4.0700000000000003E-4</v>
      </c>
    </row>
    <row r="699" spans="1:6" ht="15" customHeight="1">
      <c r="A699" s="88" t="s">
        <v>817</v>
      </c>
      <c r="B699" s="89" t="s">
        <v>818</v>
      </c>
      <c r="C699" s="292" t="s">
        <v>211</v>
      </c>
      <c r="D699" s="158">
        <v>3.9800000000000002E-4</v>
      </c>
      <c r="E699" s="245">
        <v>3.9800000000000002E-4</v>
      </c>
    </row>
    <row r="700" spans="1:6" ht="15" customHeight="1">
      <c r="A700" s="88" t="s">
        <v>819</v>
      </c>
      <c r="B700" s="89" t="s">
        <v>820</v>
      </c>
      <c r="C700" s="179"/>
      <c r="D700" s="282">
        <v>2.2499999999999999E-4</v>
      </c>
      <c r="E700" s="92">
        <v>2.2499999999999999E-4</v>
      </c>
      <c r="F700" s="95"/>
    </row>
    <row r="701" spans="1:6" ht="15" customHeight="1">
      <c r="A701" s="88" t="s">
        <v>821</v>
      </c>
      <c r="B701" s="89" t="s">
        <v>822</v>
      </c>
      <c r="C701" s="179"/>
      <c r="D701" s="282">
        <v>3.4299999999999999E-4</v>
      </c>
      <c r="E701" s="92">
        <v>3.4299999999999999E-4</v>
      </c>
      <c r="F701" s="95"/>
    </row>
    <row r="702" spans="1:6" ht="15" customHeight="1">
      <c r="A702" s="88" t="s">
        <v>823</v>
      </c>
      <c r="B702" s="89" t="s">
        <v>824</v>
      </c>
      <c r="C702" s="97"/>
      <c r="D702" s="98">
        <v>5.8200000000000005E-4</v>
      </c>
      <c r="E702" s="99">
        <v>5.8200000000000005E-4</v>
      </c>
      <c r="F702" s="95"/>
    </row>
    <row r="703" spans="1:6" ht="15" customHeight="1">
      <c r="A703" s="88" t="s">
        <v>825</v>
      </c>
      <c r="B703" s="89" t="s">
        <v>826</v>
      </c>
      <c r="C703" s="97"/>
      <c r="D703" s="98">
        <v>5.9500000000000004E-4</v>
      </c>
      <c r="E703" s="99">
        <v>5.9500000000000004E-4</v>
      </c>
      <c r="F703" s="95"/>
    </row>
    <row r="704" spans="1:6" ht="15" customHeight="1">
      <c r="B704" s="81"/>
      <c r="C704" s="90" t="s">
        <v>191</v>
      </c>
      <c r="D704" s="103">
        <v>0</v>
      </c>
      <c r="E704" s="104">
        <v>0</v>
      </c>
      <c r="F704" s="95"/>
    </row>
    <row r="705" spans="1:6" ht="15" customHeight="1">
      <c r="A705" s="88"/>
      <c r="B705" s="89"/>
      <c r="C705" s="142" t="s">
        <v>220</v>
      </c>
      <c r="D705" s="106">
        <v>4.6500000000000003E-4</v>
      </c>
      <c r="E705" s="107">
        <v>4.6500000000000003E-4</v>
      </c>
    </row>
    <row r="706" spans="1:6" ht="15" customHeight="1">
      <c r="A706" s="88" t="s">
        <v>827</v>
      </c>
      <c r="B706" s="89" t="s">
        <v>828</v>
      </c>
      <c r="C706" s="105" t="s">
        <v>211</v>
      </c>
      <c r="D706" s="109">
        <v>4.6500000000000003E-4</v>
      </c>
      <c r="E706" s="110">
        <v>4.6500000000000003E-4</v>
      </c>
    </row>
    <row r="707" spans="1:6" ht="15" customHeight="1">
      <c r="A707" s="88" t="s">
        <v>829</v>
      </c>
      <c r="B707" s="89" t="s">
        <v>830</v>
      </c>
      <c r="C707" s="97"/>
      <c r="D707" s="345">
        <v>4.0999999999999999E-4</v>
      </c>
      <c r="E707" s="99">
        <v>4.0999999999999999E-4</v>
      </c>
      <c r="F707" s="95"/>
    </row>
    <row r="708" spans="1:6" ht="15" customHeight="1">
      <c r="B708" s="81"/>
      <c r="C708" s="169" t="s">
        <v>191</v>
      </c>
      <c r="D708" s="149">
        <v>0</v>
      </c>
      <c r="E708" s="150">
        <v>0</v>
      </c>
      <c r="F708" s="95"/>
    </row>
    <row r="709" spans="1:6" ht="15" customHeight="1">
      <c r="A709" s="88"/>
      <c r="B709" s="89"/>
      <c r="C709" s="113" t="s">
        <v>215</v>
      </c>
      <c r="D709" s="140">
        <v>3.0600000000000001E-4</v>
      </c>
      <c r="E709" s="141">
        <v>3.0600000000000001E-4</v>
      </c>
    </row>
    <row r="710" spans="1:6" ht="15" customHeight="1">
      <c r="A710" s="88"/>
      <c r="B710" s="89"/>
      <c r="C710" s="114" t="s">
        <v>242</v>
      </c>
      <c r="D710" s="106">
        <v>3.4099999999999999E-4</v>
      </c>
      <c r="E710" s="107">
        <v>3.4099999999999999E-4</v>
      </c>
    </row>
    <row r="711" spans="1:6" ht="15" customHeight="1">
      <c r="A711" s="88" t="s">
        <v>831</v>
      </c>
      <c r="B711" s="89" t="s">
        <v>832</v>
      </c>
      <c r="C711" s="115" t="s">
        <v>211</v>
      </c>
      <c r="D711" s="116">
        <v>3.3199999999999999E-4</v>
      </c>
      <c r="E711" s="110">
        <v>3.3199999999999999E-4</v>
      </c>
    </row>
    <row r="712" spans="1:6" ht="15" customHeight="1">
      <c r="A712" s="88" t="s">
        <v>833</v>
      </c>
      <c r="B712" s="89" t="s">
        <v>834</v>
      </c>
      <c r="C712" s="97"/>
      <c r="D712" s="98">
        <v>4.6500000000000003E-4</v>
      </c>
      <c r="E712" s="99">
        <v>4.6500000000000003E-4</v>
      </c>
      <c r="F712" s="95"/>
    </row>
    <row r="713" spans="1:6" ht="15" customHeight="1">
      <c r="A713" s="88" t="s">
        <v>835</v>
      </c>
      <c r="B713" s="89" t="s">
        <v>836</v>
      </c>
      <c r="C713" s="97"/>
      <c r="D713" s="98" t="s">
        <v>185</v>
      </c>
      <c r="E713" s="99" t="s">
        <v>185</v>
      </c>
      <c r="F713" s="95"/>
    </row>
    <row r="714" spans="1:6" ht="15" customHeight="1">
      <c r="A714" s="88" t="s">
        <v>837</v>
      </c>
      <c r="B714" s="89" t="s">
        <v>838</v>
      </c>
      <c r="C714" s="97"/>
      <c r="D714" s="98">
        <v>5.9800000000000001E-4</v>
      </c>
      <c r="E714" s="99">
        <v>5.9800000000000001E-4</v>
      </c>
      <c r="F714" s="95"/>
    </row>
    <row r="715" spans="1:6" ht="15" customHeight="1">
      <c r="B715" s="81"/>
      <c r="C715" s="102" t="s">
        <v>191</v>
      </c>
      <c r="D715" s="103">
        <v>0</v>
      </c>
      <c r="E715" s="104">
        <v>0</v>
      </c>
      <c r="F715" s="95"/>
    </row>
    <row r="716" spans="1:6" ht="15" customHeight="1">
      <c r="A716" s="88"/>
      <c r="B716" s="89"/>
      <c r="C716" s="105" t="s">
        <v>220</v>
      </c>
      <c r="D716" s="106">
        <v>5.4600000000000004E-4</v>
      </c>
      <c r="E716" s="107">
        <v>5.4600000000000004E-4</v>
      </c>
    </row>
    <row r="717" spans="1:6" ht="15" customHeight="1">
      <c r="A717" s="88" t="s">
        <v>839</v>
      </c>
      <c r="B717" s="89" t="s">
        <v>840</v>
      </c>
      <c r="C717" s="108" t="s">
        <v>211</v>
      </c>
      <c r="D717" s="109">
        <v>5.0900000000000001E-4</v>
      </c>
      <c r="E717" s="110">
        <v>5.0900000000000001E-4</v>
      </c>
    </row>
    <row r="718" spans="1:6" ht="15" customHeight="1">
      <c r="A718" s="88" t="s">
        <v>841</v>
      </c>
      <c r="B718" s="89" t="s">
        <v>842</v>
      </c>
      <c r="C718" s="97"/>
      <c r="D718" s="98">
        <v>1.9100000000000001E-4</v>
      </c>
      <c r="E718" s="99">
        <v>1.9100000000000001E-4</v>
      </c>
      <c r="F718" s="95"/>
    </row>
    <row r="719" spans="1:6">
      <c r="A719" s="88" t="s">
        <v>843</v>
      </c>
      <c r="B719" s="89" t="s">
        <v>844</v>
      </c>
      <c r="C719" s="97"/>
      <c r="D719" s="98">
        <v>4.8099999999999998E-4</v>
      </c>
      <c r="E719" s="99">
        <v>4.8099999999999998E-4</v>
      </c>
      <c r="F719" s="95"/>
    </row>
    <row r="720" spans="1:6" ht="15" customHeight="1">
      <c r="B720" s="81"/>
      <c r="C720" s="102" t="s">
        <v>191</v>
      </c>
      <c r="D720" s="103">
        <v>0</v>
      </c>
      <c r="E720" s="104">
        <v>0</v>
      </c>
    </row>
    <row r="721" spans="1:7" ht="15" customHeight="1">
      <c r="A721" s="88"/>
      <c r="B721" s="89"/>
      <c r="C721" s="142" t="s">
        <v>220</v>
      </c>
      <c r="D721" s="285">
        <v>9.1000000000000003E-5</v>
      </c>
      <c r="E721" s="147">
        <v>9.1000000000000003E-5</v>
      </c>
      <c r="G721" s="296"/>
    </row>
    <row r="722" spans="1:7" ht="15" customHeight="1">
      <c r="A722" s="88" t="s">
        <v>845</v>
      </c>
      <c r="B722" s="89" t="s">
        <v>846</v>
      </c>
      <c r="C722" s="105" t="s">
        <v>211</v>
      </c>
      <c r="D722" s="109">
        <v>0</v>
      </c>
      <c r="E722" s="110">
        <v>0</v>
      </c>
      <c r="F722" s="95"/>
    </row>
    <row r="723" spans="1:7" ht="15" customHeight="1">
      <c r="A723" s="88" t="s">
        <v>847</v>
      </c>
      <c r="B723" s="89" t="s">
        <v>848</v>
      </c>
      <c r="C723" s="97"/>
      <c r="D723" s="98">
        <v>3.6299999999999999E-4</v>
      </c>
      <c r="E723" s="99">
        <v>3.6299999999999999E-4</v>
      </c>
      <c r="F723" s="95"/>
    </row>
    <row r="724" spans="1:7" ht="15" customHeight="1">
      <c r="A724" s="88" t="s">
        <v>849</v>
      </c>
      <c r="B724" s="89" t="s">
        <v>850</v>
      </c>
      <c r="C724" s="90"/>
      <c r="D724" s="98">
        <v>3.4099999999999999E-4</v>
      </c>
      <c r="E724" s="99">
        <v>3.4099999999999999E-4</v>
      </c>
      <c r="F724" s="95"/>
    </row>
    <row r="725" spans="1:7" ht="15" customHeight="1">
      <c r="B725" s="81"/>
      <c r="C725" s="131" t="s">
        <v>191</v>
      </c>
      <c r="D725" s="103">
        <v>0</v>
      </c>
      <c r="E725" s="104">
        <v>0</v>
      </c>
      <c r="F725" s="95"/>
    </row>
    <row r="726" spans="1:7" ht="15" customHeight="1">
      <c r="A726" s="88"/>
      <c r="B726" s="89"/>
      <c r="C726" s="134" t="s">
        <v>220</v>
      </c>
      <c r="D726" s="106">
        <v>3.8200000000000002E-4</v>
      </c>
      <c r="E726" s="107">
        <v>3.8200000000000002E-4</v>
      </c>
    </row>
    <row r="727" spans="1:7" ht="15" customHeight="1">
      <c r="A727" s="88" t="s">
        <v>851</v>
      </c>
      <c r="B727" s="89" t="s">
        <v>852</v>
      </c>
      <c r="C727" s="176" t="s">
        <v>211</v>
      </c>
      <c r="D727" s="116">
        <v>3.8000000000000002E-4</v>
      </c>
      <c r="E727" s="110">
        <v>3.8000000000000002E-4</v>
      </c>
    </row>
    <row r="728" spans="1:7">
      <c r="A728" s="88" t="s">
        <v>853</v>
      </c>
      <c r="B728" s="89" t="s">
        <v>854</v>
      </c>
      <c r="C728" s="179"/>
      <c r="D728" s="98">
        <v>3.6999999999999999E-4</v>
      </c>
      <c r="E728" s="99">
        <v>3.6999999999999999E-4</v>
      </c>
      <c r="F728" s="95"/>
    </row>
    <row r="729" spans="1:7" ht="15" customHeight="1">
      <c r="A729" s="88" t="s">
        <v>855</v>
      </c>
      <c r="B729" s="89" t="s">
        <v>856</v>
      </c>
      <c r="C729" s="97"/>
      <c r="D729" s="98">
        <v>5.6999999999999998E-4</v>
      </c>
      <c r="E729" s="99">
        <v>5.6999999999999998E-4</v>
      </c>
      <c r="F729" s="95"/>
    </row>
    <row r="730" spans="1:7" ht="30" customHeight="1">
      <c r="A730" s="246" t="s">
        <v>857</v>
      </c>
      <c r="B730" s="247" t="s">
        <v>858</v>
      </c>
      <c r="C730" s="97"/>
      <c r="D730" s="98">
        <v>6.0099999999999997E-4</v>
      </c>
      <c r="E730" s="99">
        <v>6.0099999999999997E-4</v>
      </c>
      <c r="F730" s="95"/>
    </row>
    <row r="731" spans="1:7" ht="30" customHeight="1">
      <c r="A731" s="249" t="s">
        <v>860</v>
      </c>
      <c r="B731" s="250" t="s">
        <v>861</v>
      </c>
      <c r="C731" s="97"/>
      <c r="D731" s="98">
        <v>5.5599999999999996E-4</v>
      </c>
      <c r="E731" s="235">
        <v>5.5599999999999996E-4</v>
      </c>
      <c r="F731" s="95"/>
    </row>
    <row r="732" spans="1:7" ht="15" customHeight="1">
      <c r="B732" s="81"/>
      <c r="C732" s="90" t="s">
        <v>191</v>
      </c>
      <c r="D732" s="103">
        <v>0</v>
      </c>
      <c r="E732" s="104">
        <v>0</v>
      </c>
      <c r="F732" s="95"/>
    </row>
    <row r="733" spans="1:7" ht="15" customHeight="1">
      <c r="A733" s="473"/>
      <c r="B733" s="89"/>
      <c r="C733" s="118" t="s">
        <v>220</v>
      </c>
      <c r="D733" s="106">
        <v>2.8899999999999998E-4</v>
      </c>
      <c r="E733" s="107">
        <v>2.8899999999999998E-4</v>
      </c>
    </row>
    <row r="734" spans="1:7" ht="15" customHeight="1">
      <c r="A734" s="472" t="s">
        <v>862</v>
      </c>
      <c r="B734" s="474" t="s">
        <v>863</v>
      </c>
      <c r="C734" s="108" t="s">
        <v>211</v>
      </c>
      <c r="D734" s="109">
        <v>2.8699999999999998E-4</v>
      </c>
      <c r="E734" s="110">
        <v>2.8699999999999998E-4</v>
      </c>
    </row>
    <row r="735" spans="1:7">
      <c r="A735" s="257" t="s">
        <v>864</v>
      </c>
      <c r="B735" s="171" t="s">
        <v>865</v>
      </c>
      <c r="C735" s="179"/>
      <c r="D735" s="282">
        <v>4.8999999999999998E-4</v>
      </c>
      <c r="E735" s="92">
        <v>4.8999999999999998E-4</v>
      </c>
      <c r="F735" s="95"/>
    </row>
    <row r="736" spans="1:7" ht="15" customHeight="1">
      <c r="A736" s="88" t="s">
        <v>866</v>
      </c>
      <c r="B736" s="89" t="s">
        <v>867</v>
      </c>
      <c r="C736" s="97"/>
      <c r="D736" s="98" t="s">
        <v>521</v>
      </c>
      <c r="E736" s="99" t="s">
        <v>521</v>
      </c>
      <c r="F736" s="95"/>
    </row>
    <row r="737" spans="1:6" ht="15" customHeight="1">
      <c r="A737" s="88" t="s">
        <v>868</v>
      </c>
      <c r="B737" s="89" t="s">
        <v>869</v>
      </c>
      <c r="C737" s="90"/>
      <c r="D737" s="98">
        <v>4.1599999999999997E-4</v>
      </c>
      <c r="E737" s="235">
        <v>4.1599999999999997E-4</v>
      </c>
      <c r="F737" s="95"/>
    </row>
    <row r="738" spans="1:6" ht="15" customHeight="1">
      <c r="B738" s="81"/>
      <c r="C738" s="102" t="s">
        <v>191</v>
      </c>
      <c r="D738" s="320">
        <v>0</v>
      </c>
      <c r="E738" s="321">
        <v>0</v>
      </c>
      <c r="F738" s="95"/>
    </row>
    <row r="739" spans="1:6" ht="15" customHeight="1">
      <c r="A739" s="88"/>
      <c r="B739" s="89"/>
      <c r="C739" s="105" t="s">
        <v>220</v>
      </c>
      <c r="D739" s="106">
        <v>6.3400000000000001E-4</v>
      </c>
      <c r="E739" s="107">
        <v>6.3400000000000001E-4</v>
      </c>
    </row>
    <row r="740" spans="1:6" ht="15" customHeight="1">
      <c r="A740" s="88" t="s">
        <v>870</v>
      </c>
      <c r="B740" s="89" t="s">
        <v>871</v>
      </c>
      <c r="C740" s="108" t="s">
        <v>211</v>
      </c>
      <c r="D740" s="109">
        <v>5.9500000000000004E-4</v>
      </c>
      <c r="E740" s="92">
        <v>5.9500000000000004E-4</v>
      </c>
    </row>
    <row r="741" spans="1:6">
      <c r="A741" s="88" t="s">
        <v>872</v>
      </c>
      <c r="B741" s="89" t="s">
        <v>873</v>
      </c>
      <c r="C741" s="179"/>
      <c r="D741" s="282">
        <v>6.69E-4</v>
      </c>
      <c r="E741" s="92">
        <v>6.69E-4</v>
      </c>
      <c r="F741" s="95"/>
    </row>
    <row r="742" spans="1:6" ht="15" customHeight="1">
      <c r="B742" s="81"/>
      <c r="C742" s="102" t="s">
        <v>191</v>
      </c>
      <c r="D742" s="103">
        <v>0</v>
      </c>
      <c r="E742" s="104">
        <v>0</v>
      </c>
      <c r="F742" s="95"/>
    </row>
    <row r="743" spans="1:6" ht="15" customHeight="1">
      <c r="A743" s="88"/>
      <c r="B743" s="89"/>
      <c r="C743" s="105" t="s">
        <v>220</v>
      </c>
      <c r="D743" s="106">
        <v>6.11E-4</v>
      </c>
      <c r="E743" s="107">
        <v>6.11E-4</v>
      </c>
    </row>
    <row r="744" spans="1:6" ht="15" customHeight="1">
      <c r="A744" s="88" t="s">
        <v>874</v>
      </c>
      <c r="B744" s="89" t="s">
        <v>875</v>
      </c>
      <c r="C744" s="108" t="s">
        <v>211</v>
      </c>
      <c r="D744" s="109">
        <v>6.0800000000000003E-4</v>
      </c>
      <c r="E744" s="110">
        <v>6.0800000000000003E-4</v>
      </c>
    </row>
    <row r="745" spans="1:6" ht="15" customHeight="1">
      <c r="A745" s="88" t="s">
        <v>876</v>
      </c>
      <c r="B745" s="89" t="s">
        <v>877</v>
      </c>
      <c r="C745" s="97"/>
      <c r="D745" s="98">
        <v>5.6300000000000002E-4</v>
      </c>
      <c r="E745" s="235">
        <v>5.6300000000000002E-4</v>
      </c>
      <c r="F745" s="95"/>
    </row>
    <row r="746" spans="1:6" ht="15" customHeight="1">
      <c r="A746" s="88" t="s">
        <v>878</v>
      </c>
      <c r="B746" s="89" t="s">
        <v>879</v>
      </c>
      <c r="C746" s="90"/>
      <c r="D746" s="227">
        <v>5.2700000000000002E-4</v>
      </c>
      <c r="E746" s="260">
        <v>5.2700000000000002E-4</v>
      </c>
      <c r="F746" s="95"/>
    </row>
    <row r="747" spans="1:6" ht="15" customHeight="1">
      <c r="A747" s="88" t="s">
        <v>880</v>
      </c>
      <c r="B747" s="89" t="s">
        <v>881</v>
      </c>
      <c r="C747" s="346"/>
      <c r="D747" s="347">
        <v>4.3199999999999998E-4</v>
      </c>
      <c r="E747" s="237">
        <v>4.3199999999999998E-4</v>
      </c>
      <c r="F747" s="95"/>
    </row>
    <row r="748" spans="1:6" ht="27" customHeight="1">
      <c r="A748" s="88" t="s">
        <v>882</v>
      </c>
      <c r="B748" s="89" t="s">
        <v>883</v>
      </c>
      <c r="C748" s="346"/>
      <c r="D748" s="347">
        <v>5.0000000000000001E-4</v>
      </c>
      <c r="E748" s="237">
        <v>5.0000000000000001E-4</v>
      </c>
    </row>
    <row r="749" spans="1:6" ht="15" customHeight="1">
      <c r="A749" s="88" t="s">
        <v>884</v>
      </c>
      <c r="B749" s="89" t="s">
        <v>885</v>
      </c>
      <c r="C749" s="179"/>
      <c r="D749" s="282">
        <v>4.7399999999999997E-4</v>
      </c>
      <c r="E749" s="92">
        <v>4.7399999999999997E-4</v>
      </c>
      <c r="F749" s="95"/>
    </row>
    <row r="750" spans="1:6" ht="36" customHeight="1">
      <c r="A750" s="88" t="s">
        <v>886</v>
      </c>
      <c r="B750" s="89" t="s">
        <v>887</v>
      </c>
      <c r="C750" s="97"/>
      <c r="D750" s="98">
        <v>4.4499999999999997E-4</v>
      </c>
      <c r="E750" s="99">
        <v>4.4499999999999997E-4</v>
      </c>
      <c r="F750" s="95"/>
    </row>
    <row r="751" spans="1:6" ht="15" customHeight="1">
      <c r="A751" s="88" t="s">
        <v>888</v>
      </c>
      <c r="B751" s="89" t="s">
        <v>889</v>
      </c>
      <c r="C751" s="97"/>
      <c r="D751" s="98">
        <v>5.6899999999999995E-4</v>
      </c>
      <c r="E751" s="99">
        <v>5.6899999999999995E-4</v>
      </c>
      <c r="F751" s="95"/>
    </row>
    <row r="752" spans="1:6" ht="15" customHeight="1">
      <c r="A752" s="88" t="s">
        <v>890</v>
      </c>
      <c r="B752" s="89" t="s">
        <v>891</v>
      </c>
      <c r="C752" s="97"/>
      <c r="D752" s="227">
        <v>6.6299999999999996E-4</v>
      </c>
      <c r="E752" s="260">
        <v>6.6299999999999996E-4</v>
      </c>
      <c r="F752" s="95"/>
    </row>
    <row r="753" spans="1:6" ht="15" customHeight="1">
      <c r="A753" s="88" t="s">
        <v>892</v>
      </c>
      <c r="B753" s="89" t="s">
        <v>893</v>
      </c>
      <c r="C753" s="349"/>
      <c r="D753" s="347">
        <v>3.7300000000000001E-4</v>
      </c>
      <c r="E753" s="350">
        <v>3.7300000000000001E-4</v>
      </c>
      <c r="F753" s="95"/>
    </row>
    <row r="754" spans="1:6">
      <c r="A754" s="88" t="s">
        <v>894</v>
      </c>
      <c r="B754" s="89" t="s">
        <v>895</v>
      </c>
      <c r="C754" s="90"/>
      <c r="D754" s="282">
        <v>5.5699999999999999E-4</v>
      </c>
      <c r="E754" s="92">
        <v>5.5699999999999999E-4</v>
      </c>
      <c r="F754" s="95"/>
    </row>
    <row r="755" spans="1:6" ht="15" customHeight="1">
      <c r="B755" s="81"/>
      <c r="C755" s="131" t="s">
        <v>191</v>
      </c>
      <c r="D755" s="103">
        <v>1.2400000000000001E-4</v>
      </c>
      <c r="E755" s="104">
        <v>0</v>
      </c>
      <c r="F755" s="95"/>
    </row>
    <row r="756" spans="1:6" ht="15" customHeight="1">
      <c r="A756" s="88"/>
      <c r="B756" s="89"/>
      <c r="C756" s="134" t="s">
        <v>220</v>
      </c>
      <c r="D756" s="106">
        <v>4.9899999999999999E-4</v>
      </c>
      <c r="E756" s="107">
        <v>4.9899999999999999E-4</v>
      </c>
    </row>
    <row r="757" spans="1:6" ht="15" customHeight="1">
      <c r="A757" s="88" t="s">
        <v>896</v>
      </c>
      <c r="B757" s="89" t="s">
        <v>897</v>
      </c>
      <c r="C757" s="176" t="s">
        <v>211</v>
      </c>
      <c r="D757" s="116">
        <v>4.95E-4</v>
      </c>
      <c r="E757" s="110">
        <v>4.9399999999999997E-4</v>
      </c>
    </row>
    <row r="758" spans="1:6" ht="28.5" customHeight="1">
      <c r="A758" s="88" t="s">
        <v>898</v>
      </c>
      <c r="B758" s="88" t="s">
        <v>899</v>
      </c>
      <c r="C758" s="179"/>
      <c r="D758" s="98">
        <v>3.0299999999999999E-4</v>
      </c>
      <c r="E758" s="99">
        <v>3.0299999999999999E-4</v>
      </c>
      <c r="F758" s="95"/>
    </row>
    <row r="759" spans="1:6" ht="15" customHeight="1">
      <c r="A759" s="88" t="s">
        <v>900</v>
      </c>
      <c r="B759" s="89" t="s">
        <v>901</v>
      </c>
      <c r="C759" s="97"/>
      <c r="D759" s="98">
        <v>5.5000000000000003E-4</v>
      </c>
      <c r="E759" s="99">
        <v>5.5000000000000003E-4</v>
      </c>
      <c r="F759" s="95"/>
    </row>
    <row r="760" spans="1:6" ht="15" customHeight="1">
      <c r="A760" s="88" t="s">
        <v>902</v>
      </c>
      <c r="B760" s="89" t="s">
        <v>903</v>
      </c>
      <c r="C760" s="90"/>
      <c r="D760" s="227">
        <v>4.1300000000000001E-4</v>
      </c>
      <c r="E760" s="260">
        <v>2.8899999999999998E-4</v>
      </c>
      <c r="F760" s="95"/>
    </row>
    <row r="761" spans="1:6" ht="15" customHeight="1">
      <c r="C761" s="289" t="s">
        <v>191</v>
      </c>
      <c r="D761" s="181">
        <v>0</v>
      </c>
      <c r="E761" s="220">
        <v>0</v>
      </c>
      <c r="F761" s="95"/>
    </row>
    <row r="762" spans="1:6" ht="15" customHeight="1">
      <c r="A762" s="88"/>
      <c r="B762" s="89"/>
      <c r="C762" s="126" t="s">
        <v>215</v>
      </c>
      <c r="D762" s="182">
        <v>0</v>
      </c>
      <c r="E762" s="127">
        <v>0</v>
      </c>
    </row>
    <row r="763" spans="1:6" ht="15" customHeight="1">
      <c r="A763" s="88"/>
      <c r="B763" s="89"/>
      <c r="C763" s="126" t="s">
        <v>242</v>
      </c>
      <c r="D763" s="182">
        <v>4.6299999999999998E-4</v>
      </c>
      <c r="E763" s="127">
        <v>4.6299999999999998E-4</v>
      </c>
    </row>
    <row r="764" spans="1:6" ht="15" customHeight="1">
      <c r="A764" s="88" t="s">
        <v>904</v>
      </c>
      <c r="B764" s="89" t="s">
        <v>905</v>
      </c>
      <c r="C764" s="157" t="s">
        <v>211</v>
      </c>
      <c r="D764" s="129">
        <v>3.4400000000000001E-4</v>
      </c>
      <c r="E764" s="130">
        <v>3.4400000000000001E-4</v>
      </c>
    </row>
    <row r="765" spans="1:6" ht="15" customHeight="1">
      <c r="A765" s="88" t="s">
        <v>906</v>
      </c>
      <c r="B765" s="89" t="s">
        <v>907</v>
      </c>
      <c r="C765" s="105"/>
      <c r="D765" s="282">
        <v>5.5999999999999995E-4</v>
      </c>
      <c r="E765" s="92">
        <v>5.5999999999999995E-4</v>
      </c>
      <c r="F765" s="95"/>
    </row>
    <row r="766" spans="1:6" ht="15" customHeight="1">
      <c r="C766" s="131" t="s">
        <v>191</v>
      </c>
      <c r="D766" s="103">
        <v>0</v>
      </c>
      <c r="E766" s="104">
        <v>0</v>
      </c>
      <c r="F766" s="95"/>
    </row>
    <row r="767" spans="1:6" ht="15" customHeight="1">
      <c r="A767" s="88"/>
      <c r="B767" s="89"/>
      <c r="C767" s="134" t="s">
        <v>220</v>
      </c>
      <c r="D767" s="106">
        <v>3.2200000000000002E-4</v>
      </c>
      <c r="E767" s="107">
        <v>3.2200000000000002E-4</v>
      </c>
    </row>
    <row r="768" spans="1:6" ht="15" customHeight="1">
      <c r="A768" s="88" t="s">
        <v>908</v>
      </c>
      <c r="B768" s="89" t="s">
        <v>909</v>
      </c>
      <c r="C768" s="176" t="s">
        <v>211</v>
      </c>
      <c r="D768" s="116">
        <v>2.9799999999999998E-4</v>
      </c>
      <c r="E768" s="110">
        <v>2.9799999999999998E-4</v>
      </c>
    </row>
    <row r="769" spans="1:7" ht="15" customHeight="1">
      <c r="C769" s="105" t="s">
        <v>191</v>
      </c>
      <c r="D769" s="103">
        <v>0</v>
      </c>
      <c r="E769" s="104">
        <v>0</v>
      </c>
      <c r="F769" s="95"/>
    </row>
    <row r="770" spans="1:7" ht="15" customHeight="1">
      <c r="A770" s="88"/>
      <c r="B770" s="89"/>
      <c r="C770" s="142" t="s">
        <v>215</v>
      </c>
      <c r="D770" s="106">
        <v>3.2400000000000001E-4</v>
      </c>
      <c r="E770" s="107">
        <v>3.2400000000000001E-4</v>
      </c>
    </row>
    <row r="771" spans="1:7" ht="15" customHeight="1">
      <c r="A771" s="88"/>
      <c r="B771" s="89"/>
      <c r="C771" s="142" t="s">
        <v>242</v>
      </c>
      <c r="D771" s="106">
        <v>3.28E-4</v>
      </c>
      <c r="E771" s="107">
        <v>3.28E-4</v>
      </c>
    </row>
    <row r="772" spans="1:7" ht="15" customHeight="1">
      <c r="A772" s="88" t="s">
        <v>910</v>
      </c>
      <c r="B772" s="89" t="s">
        <v>911</v>
      </c>
      <c r="C772" s="108" t="s">
        <v>211</v>
      </c>
      <c r="D772" s="109">
        <v>3.3700000000000001E-4</v>
      </c>
      <c r="E772" s="110">
        <v>3.3700000000000001E-4</v>
      </c>
    </row>
    <row r="773" spans="1:7" ht="26.25" customHeight="1">
      <c r="A773" s="88" t="s">
        <v>912</v>
      </c>
      <c r="B773" s="89" t="s">
        <v>913</v>
      </c>
      <c r="C773" s="97"/>
      <c r="D773" s="98">
        <v>4.8500000000000003E-4</v>
      </c>
      <c r="E773" s="99">
        <v>4.8500000000000003E-4</v>
      </c>
      <c r="F773" s="95"/>
    </row>
    <row r="774" spans="1:7" ht="15" customHeight="1">
      <c r="A774" s="88" t="s">
        <v>914</v>
      </c>
      <c r="B774" s="89" t="s">
        <v>915</v>
      </c>
      <c r="C774" s="97"/>
      <c r="D774" s="98">
        <v>3.4900000000000003E-4</v>
      </c>
      <c r="E774" s="99">
        <v>3.4900000000000003E-4</v>
      </c>
      <c r="F774" s="95"/>
    </row>
    <row r="775" spans="1:7" ht="15" customHeight="1">
      <c r="A775" s="88" t="s">
        <v>916</v>
      </c>
      <c r="B775" s="89" t="s">
        <v>917</v>
      </c>
      <c r="C775" s="97"/>
      <c r="D775" s="98">
        <v>2.7500000000000002E-4</v>
      </c>
      <c r="E775" s="99">
        <v>2.7500000000000002E-4</v>
      </c>
      <c r="F775" s="95"/>
    </row>
    <row r="776" spans="1:7" ht="15" customHeight="1">
      <c r="C776" s="102" t="s">
        <v>191</v>
      </c>
      <c r="D776" s="103">
        <v>0</v>
      </c>
      <c r="E776" s="104">
        <v>0</v>
      </c>
      <c r="F776" s="95"/>
    </row>
    <row r="777" spans="1:7" ht="15" customHeight="1">
      <c r="A777" s="88"/>
      <c r="B777" s="89"/>
      <c r="C777" s="139" t="s">
        <v>220</v>
      </c>
      <c r="D777" s="106">
        <v>3.4099999999999999E-4</v>
      </c>
      <c r="E777" s="107">
        <v>3.4099999999999999E-4</v>
      </c>
    </row>
    <row r="778" spans="1:7" ht="15" customHeight="1">
      <c r="A778" s="88" t="s">
        <v>918</v>
      </c>
      <c r="B778" s="89" t="s">
        <v>919</v>
      </c>
      <c r="C778" s="105" t="s">
        <v>211</v>
      </c>
      <c r="D778" s="109">
        <v>3.3599999999999998E-4</v>
      </c>
      <c r="E778" s="110">
        <v>3.3599999999999998E-4</v>
      </c>
    </row>
    <row r="779" spans="1:7" ht="15" customHeight="1">
      <c r="C779" s="102" t="s">
        <v>191</v>
      </c>
      <c r="D779" s="298">
        <v>2.1100000000000001E-4</v>
      </c>
      <c r="E779" s="190">
        <v>2.1100000000000001E-4</v>
      </c>
      <c r="F779" s="95"/>
    </row>
    <row r="780" spans="1:7" ht="15" customHeight="1">
      <c r="A780" s="88" t="s">
        <v>920</v>
      </c>
      <c r="B780" s="89" t="s">
        <v>921</v>
      </c>
      <c r="C780" s="105" t="s">
        <v>211</v>
      </c>
      <c r="D780" s="282">
        <v>2.1100000000000001E-4</v>
      </c>
      <c r="E780" s="92">
        <v>2.1100000000000001E-4</v>
      </c>
      <c r="F780" s="95"/>
    </row>
    <row r="781" spans="1:7" ht="15" customHeight="1">
      <c r="A781" s="88" t="s">
        <v>922</v>
      </c>
      <c r="B781" s="89" t="s">
        <v>923</v>
      </c>
      <c r="C781" s="97"/>
      <c r="D781" s="98">
        <v>3.4099999999999999E-4</v>
      </c>
      <c r="E781" s="99">
        <v>3.4099999999999999E-4</v>
      </c>
      <c r="F781" s="95"/>
    </row>
    <row r="782" spans="1:7" ht="25.5" customHeight="1">
      <c r="A782" s="88" t="s">
        <v>924</v>
      </c>
      <c r="B782" s="89" t="s">
        <v>925</v>
      </c>
      <c r="C782" s="97"/>
      <c r="D782" s="98">
        <v>5.5199999999999997E-4</v>
      </c>
      <c r="E782" s="260">
        <v>5.5199999999999997E-4</v>
      </c>
      <c r="F782" s="95"/>
    </row>
    <row r="783" spans="1:7" ht="15" customHeight="1">
      <c r="C783" s="102" t="s">
        <v>191</v>
      </c>
      <c r="D783" s="103">
        <v>0</v>
      </c>
      <c r="E783" s="104">
        <v>0</v>
      </c>
      <c r="F783" s="95"/>
    </row>
    <row r="784" spans="1:7" ht="15" customHeight="1">
      <c r="A784" s="88"/>
      <c r="B784" s="89"/>
      <c r="C784" s="142" t="s">
        <v>220</v>
      </c>
      <c r="D784" s="106">
        <v>4.46E-4</v>
      </c>
      <c r="E784" s="107">
        <v>4.46E-4</v>
      </c>
      <c r="F784" s="95"/>
      <c r="G784" s="314"/>
    </row>
    <row r="785" spans="1:6" ht="15" customHeight="1">
      <c r="A785" s="88" t="s">
        <v>926</v>
      </c>
      <c r="B785" s="89" t="s">
        <v>927</v>
      </c>
      <c r="C785" s="105" t="s">
        <v>211</v>
      </c>
      <c r="D785" s="282">
        <v>4.4000000000000002E-4</v>
      </c>
      <c r="E785" s="92">
        <v>4.4000000000000002E-4</v>
      </c>
      <c r="F785" s="95"/>
    </row>
    <row r="786" spans="1:6" ht="15" customHeight="1">
      <c r="C786" s="102" t="s">
        <v>191</v>
      </c>
      <c r="D786" s="103">
        <v>0</v>
      </c>
      <c r="E786" s="104">
        <v>0</v>
      </c>
      <c r="F786" s="95"/>
    </row>
    <row r="787" spans="1:6" ht="15" customHeight="1">
      <c r="A787" s="88"/>
      <c r="B787" s="89"/>
      <c r="C787" s="105" t="s">
        <v>215</v>
      </c>
      <c r="D787" s="106">
        <v>0</v>
      </c>
      <c r="E787" s="107">
        <v>0</v>
      </c>
    </row>
    <row r="788" spans="1:6" ht="15" customHeight="1">
      <c r="A788" s="88"/>
      <c r="B788" s="89"/>
      <c r="C788" s="118" t="s">
        <v>216</v>
      </c>
      <c r="D788" s="106">
        <v>0</v>
      </c>
      <c r="E788" s="107">
        <v>0</v>
      </c>
    </row>
    <row r="789" spans="1:6" ht="15" customHeight="1">
      <c r="A789" s="88"/>
      <c r="B789" s="89"/>
      <c r="C789" s="118" t="s">
        <v>228</v>
      </c>
      <c r="D789" s="106">
        <v>0</v>
      </c>
      <c r="E789" s="107">
        <v>0</v>
      </c>
    </row>
    <row r="790" spans="1:6" ht="15" customHeight="1">
      <c r="A790" s="88"/>
      <c r="B790" s="89"/>
      <c r="C790" s="142" t="s">
        <v>229</v>
      </c>
      <c r="D790" s="106">
        <v>0</v>
      </c>
      <c r="E790" s="107">
        <v>0</v>
      </c>
    </row>
    <row r="791" spans="1:6" ht="15" customHeight="1">
      <c r="A791" s="88"/>
      <c r="B791" s="89"/>
      <c r="C791" s="105" t="s">
        <v>230</v>
      </c>
      <c r="D791" s="106">
        <v>5.3399999999999997E-4</v>
      </c>
      <c r="E791" s="107">
        <v>5.3399999999999997E-4</v>
      </c>
    </row>
    <row r="792" spans="1:6" ht="15" customHeight="1">
      <c r="A792" s="88"/>
      <c r="B792" s="89"/>
      <c r="C792" s="118" t="s">
        <v>231</v>
      </c>
      <c r="D792" s="106">
        <v>4.2299999999999998E-4</v>
      </c>
      <c r="E792" s="107">
        <v>4.2299999999999998E-4</v>
      </c>
    </row>
    <row r="793" spans="1:6" ht="15" customHeight="1">
      <c r="A793" s="88"/>
      <c r="B793" s="89"/>
      <c r="C793" s="142" t="s">
        <v>232</v>
      </c>
      <c r="D793" s="106">
        <v>4.0000000000000002E-4</v>
      </c>
      <c r="E793" s="107">
        <v>4.0000000000000002E-4</v>
      </c>
    </row>
    <row r="794" spans="1:6" ht="15" customHeight="1">
      <c r="A794" s="88"/>
      <c r="B794" s="89"/>
      <c r="C794" s="139" t="s">
        <v>233</v>
      </c>
      <c r="D794" s="106">
        <v>4.6299999999999998E-4</v>
      </c>
      <c r="E794" s="107">
        <v>4.6299999999999998E-4</v>
      </c>
    </row>
    <row r="795" spans="1:6" ht="15" customHeight="1">
      <c r="A795" s="88"/>
      <c r="B795" s="89"/>
      <c r="C795" s="139" t="s">
        <v>659</v>
      </c>
      <c r="D795" s="106">
        <v>5.8399999999999999E-4</v>
      </c>
      <c r="E795" s="107">
        <v>5.8399999999999999E-4</v>
      </c>
    </row>
    <row r="796" spans="1:6" ht="15" customHeight="1">
      <c r="A796" s="88" t="s">
        <v>928</v>
      </c>
      <c r="B796" s="89" t="s">
        <v>929</v>
      </c>
      <c r="C796" s="105" t="s">
        <v>211</v>
      </c>
      <c r="D796" s="119">
        <v>4.9700000000000005E-4</v>
      </c>
      <c r="E796" s="120">
        <v>4.9700000000000005E-4</v>
      </c>
    </row>
    <row r="797" spans="1:6" ht="15" customHeight="1">
      <c r="C797" s="102" t="s">
        <v>191</v>
      </c>
      <c r="D797" s="283">
        <v>0</v>
      </c>
      <c r="E797" s="284">
        <v>0</v>
      </c>
      <c r="F797" s="95"/>
    </row>
    <row r="798" spans="1:6" ht="15" customHeight="1">
      <c r="A798" s="88"/>
      <c r="B798" s="89"/>
      <c r="C798" s="142" t="s">
        <v>220</v>
      </c>
      <c r="D798" s="106">
        <v>4.3199999999999998E-4</v>
      </c>
      <c r="E798" s="107">
        <v>4.3199999999999998E-4</v>
      </c>
    </row>
    <row r="799" spans="1:6">
      <c r="A799" s="88" t="s">
        <v>930</v>
      </c>
      <c r="B799" s="89" t="s">
        <v>931</v>
      </c>
      <c r="C799" s="179" t="s">
        <v>211</v>
      </c>
      <c r="D799" s="109">
        <v>4.2099999999999999E-4</v>
      </c>
      <c r="E799" s="92">
        <v>4.2099999999999999E-4</v>
      </c>
    </row>
    <row r="800" spans="1:6" ht="15" customHeight="1">
      <c r="A800" s="88" t="s">
        <v>932</v>
      </c>
      <c r="B800" s="89" t="s">
        <v>933</v>
      </c>
      <c r="C800" s="179"/>
      <c r="D800" s="282">
        <v>2.2499999999999999E-4</v>
      </c>
      <c r="E800" s="92">
        <v>2.2499999999999999E-4</v>
      </c>
      <c r="F800" s="95"/>
    </row>
    <row r="801" spans="1:6" ht="15" customHeight="1">
      <c r="A801" s="88" t="s">
        <v>934</v>
      </c>
      <c r="B801" s="89" t="s">
        <v>935</v>
      </c>
      <c r="C801" s="97"/>
      <c r="D801" s="98">
        <v>2.2499999999999999E-4</v>
      </c>
      <c r="E801" s="99">
        <v>2.2499999999999999E-4</v>
      </c>
      <c r="F801" s="95"/>
    </row>
    <row r="802" spans="1:6" ht="15" customHeight="1">
      <c r="A802" s="88" t="s">
        <v>936</v>
      </c>
      <c r="B802" s="89" t="s">
        <v>937</v>
      </c>
      <c r="C802" s="97"/>
      <c r="D802" s="98">
        <v>2.2499999999999999E-4</v>
      </c>
      <c r="E802" s="235">
        <v>2.2499999999999999E-4</v>
      </c>
      <c r="F802" s="95"/>
    </row>
    <row r="803" spans="1:6">
      <c r="A803" s="88" t="s">
        <v>938</v>
      </c>
      <c r="B803" s="89" t="s">
        <v>939</v>
      </c>
      <c r="C803" s="97"/>
      <c r="D803" s="98">
        <v>5.0799999999999999E-4</v>
      </c>
      <c r="E803" s="99">
        <v>5.0799999999999999E-4</v>
      </c>
      <c r="F803" s="95"/>
    </row>
    <row r="804" spans="1:6" ht="15" customHeight="1">
      <c r="C804" s="102" t="s">
        <v>191</v>
      </c>
      <c r="D804" s="103">
        <v>4.0000000000000003E-5</v>
      </c>
      <c r="E804" s="104">
        <v>4.0000000000000003E-5</v>
      </c>
      <c r="F804" s="95"/>
    </row>
    <row r="805" spans="1:6" ht="15" customHeight="1">
      <c r="A805" s="88"/>
      <c r="B805" s="89"/>
      <c r="C805" s="139" t="s">
        <v>220</v>
      </c>
      <c r="D805" s="106">
        <v>5.2499999999999997E-4</v>
      </c>
      <c r="E805" s="107">
        <v>5.2499999999999997E-4</v>
      </c>
    </row>
    <row r="806" spans="1:6" ht="15" customHeight="1">
      <c r="A806" s="88" t="s">
        <v>940</v>
      </c>
      <c r="B806" s="89" t="s">
        <v>941</v>
      </c>
      <c r="C806" s="105" t="s">
        <v>211</v>
      </c>
      <c r="D806" s="109">
        <v>5.1999999999999995E-4</v>
      </c>
      <c r="E806" s="110">
        <v>5.1999999999999995E-4</v>
      </c>
    </row>
    <row r="807" spans="1:6" ht="15" customHeight="1">
      <c r="C807" s="131" t="s">
        <v>191</v>
      </c>
      <c r="D807" s="103">
        <v>0</v>
      </c>
      <c r="E807" s="104">
        <v>0</v>
      </c>
      <c r="F807" s="95"/>
    </row>
    <row r="808" spans="1:6" ht="15" customHeight="1">
      <c r="A808" s="88"/>
      <c r="B808" s="89"/>
      <c r="C808" s="134" t="s">
        <v>220</v>
      </c>
      <c r="D808" s="106">
        <v>3.9800000000000002E-4</v>
      </c>
      <c r="E808" s="107">
        <v>3.9800000000000002E-4</v>
      </c>
    </row>
    <row r="809" spans="1:6" ht="15" customHeight="1">
      <c r="A809" s="88" t="s">
        <v>942</v>
      </c>
      <c r="B809" s="89" t="s">
        <v>943</v>
      </c>
      <c r="C809" s="176" t="s">
        <v>211</v>
      </c>
      <c r="D809" s="213">
        <v>3.8400000000000001E-4</v>
      </c>
      <c r="E809" s="201">
        <v>3.8400000000000001E-4</v>
      </c>
    </row>
    <row r="810" spans="1:6" ht="15" customHeight="1">
      <c r="A810" s="88" t="s">
        <v>944</v>
      </c>
      <c r="B810" s="89" t="s">
        <v>945</v>
      </c>
      <c r="C810" s="179"/>
      <c r="D810" s="282">
        <v>5.0500000000000002E-4</v>
      </c>
      <c r="E810" s="92">
        <v>5.0500000000000002E-4</v>
      </c>
      <c r="F810" s="95"/>
    </row>
    <row r="811" spans="1:6" ht="15" customHeight="1">
      <c r="A811" s="88" t="s">
        <v>946</v>
      </c>
      <c r="B811" s="89" t="s">
        <v>947</v>
      </c>
      <c r="C811" s="97"/>
      <c r="D811" s="98">
        <v>3.4099999999999999E-4</v>
      </c>
      <c r="E811" s="235">
        <v>3.4099999999999999E-4</v>
      </c>
      <c r="F811" s="95"/>
    </row>
    <row r="812" spans="1:6" ht="15" customHeight="1">
      <c r="C812" s="102" t="s">
        <v>191</v>
      </c>
      <c r="D812" s="103">
        <v>0</v>
      </c>
      <c r="E812" s="104">
        <v>0</v>
      </c>
      <c r="F812" s="95"/>
    </row>
    <row r="813" spans="1:6" ht="15" customHeight="1">
      <c r="A813" s="88"/>
      <c r="B813" s="89"/>
      <c r="C813" s="105" t="s">
        <v>215</v>
      </c>
      <c r="D813" s="140">
        <v>4.1999999999999998E-5</v>
      </c>
      <c r="E813" s="141">
        <v>4.1999999999999998E-5</v>
      </c>
      <c r="F813" s="95"/>
    </row>
    <row r="814" spans="1:6" ht="15" customHeight="1">
      <c r="A814" s="88"/>
      <c r="B814" s="89"/>
      <c r="C814" s="142" t="s">
        <v>216</v>
      </c>
      <c r="D814" s="140">
        <v>1.5200000000000001E-4</v>
      </c>
      <c r="E814" s="141">
        <v>1.5200000000000001E-4</v>
      </c>
      <c r="F814" s="95"/>
    </row>
    <row r="815" spans="1:6" ht="15" customHeight="1">
      <c r="A815" s="88"/>
      <c r="B815" s="89"/>
      <c r="C815" s="142" t="s">
        <v>228</v>
      </c>
      <c r="D815" s="140">
        <v>1.75E-4</v>
      </c>
      <c r="E815" s="141">
        <v>1.75E-4</v>
      </c>
      <c r="F815" s="95"/>
    </row>
    <row r="816" spans="1:6" ht="15" customHeight="1">
      <c r="A816" s="88"/>
      <c r="B816" s="89"/>
      <c r="C816" s="142" t="s">
        <v>229</v>
      </c>
      <c r="D816" s="140">
        <v>2.63E-4</v>
      </c>
      <c r="E816" s="141">
        <v>2.63E-4</v>
      </c>
      <c r="F816" s="95"/>
    </row>
    <row r="817" spans="1:6" ht="15" customHeight="1">
      <c r="A817" s="88"/>
      <c r="B817" s="89"/>
      <c r="C817" s="139" t="s">
        <v>207</v>
      </c>
      <c r="D817" s="106">
        <v>5.0699999999999996E-4</v>
      </c>
      <c r="E817" s="107">
        <v>5.0699999999999996E-4</v>
      </c>
    </row>
    <row r="818" spans="1:6" ht="15" customHeight="1">
      <c r="A818" s="88" t="s">
        <v>948</v>
      </c>
      <c r="B818" s="89" t="s">
        <v>949</v>
      </c>
      <c r="C818" s="199" t="s">
        <v>211</v>
      </c>
      <c r="D818" s="200">
        <v>4.1800000000000002E-4</v>
      </c>
      <c r="E818" s="201">
        <v>4.1800000000000002E-4</v>
      </c>
    </row>
    <row r="819" spans="1:6" ht="15" customHeight="1">
      <c r="A819" s="88" t="s">
        <v>950</v>
      </c>
      <c r="B819" s="89" t="s">
        <v>951</v>
      </c>
      <c r="C819" s="179"/>
      <c r="D819" s="282">
        <v>3.4099999999999999E-4</v>
      </c>
      <c r="E819" s="92">
        <v>3.4099999999999999E-4</v>
      </c>
      <c r="F819" s="95"/>
    </row>
    <row r="820" spans="1:6" ht="15" customHeight="1">
      <c r="C820" s="90" t="s">
        <v>191</v>
      </c>
      <c r="D820" s="103">
        <v>2.03E-4</v>
      </c>
      <c r="E820" s="104">
        <v>2.03E-4</v>
      </c>
    </row>
    <row r="821" spans="1:6" ht="15" customHeight="1">
      <c r="A821" s="88"/>
      <c r="B821" s="89"/>
      <c r="C821" s="142" t="s">
        <v>215</v>
      </c>
      <c r="D821" s="106">
        <v>0</v>
      </c>
      <c r="E821" s="107">
        <v>0</v>
      </c>
    </row>
    <row r="822" spans="1:6" ht="15" customHeight="1">
      <c r="A822" s="88"/>
      <c r="B822" s="89"/>
      <c r="C822" s="142" t="s">
        <v>242</v>
      </c>
      <c r="D822" s="106">
        <v>2.1100000000000001E-4</v>
      </c>
      <c r="E822" s="107">
        <v>2.1100000000000001E-4</v>
      </c>
    </row>
    <row r="823" spans="1:6" ht="15" customHeight="1">
      <c r="A823" s="88" t="s">
        <v>952</v>
      </c>
      <c r="B823" s="89" t="s">
        <v>953</v>
      </c>
      <c r="C823" s="108" t="s">
        <v>211</v>
      </c>
      <c r="D823" s="109">
        <v>2.03E-4</v>
      </c>
      <c r="E823" s="110">
        <v>2.03E-4</v>
      </c>
    </row>
    <row r="824" spans="1:6" ht="15" customHeight="1">
      <c r="A824" s="88" t="s">
        <v>954</v>
      </c>
      <c r="B824" s="89" t="s">
        <v>955</v>
      </c>
      <c r="C824" s="90"/>
      <c r="D824" s="227">
        <v>3.4099999999999999E-4</v>
      </c>
      <c r="E824" s="260">
        <v>3.4099999999999999E-4</v>
      </c>
      <c r="F824" s="95"/>
    </row>
    <row r="825" spans="1:6" ht="15" customHeight="1">
      <c r="C825" s="117" t="s">
        <v>191</v>
      </c>
      <c r="D825" s="197">
        <v>0</v>
      </c>
      <c r="E825" s="198">
        <v>0</v>
      </c>
      <c r="F825" s="95"/>
    </row>
    <row r="826" spans="1:6" ht="15" customHeight="1">
      <c r="A826" s="88"/>
      <c r="B826" s="89"/>
      <c r="C826" s="142" t="s">
        <v>215</v>
      </c>
      <c r="D826" s="106">
        <v>1.2300000000000001E-4</v>
      </c>
      <c r="E826" s="107">
        <v>1.2300000000000001E-4</v>
      </c>
    </row>
    <row r="827" spans="1:6" ht="15" customHeight="1">
      <c r="A827" s="88"/>
      <c r="B827" s="89"/>
      <c r="C827" s="142" t="s">
        <v>242</v>
      </c>
      <c r="D827" s="106">
        <v>1.76E-4</v>
      </c>
      <c r="E827" s="107">
        <v>1.76E-4</v>
      </c>
    </row>
    <row r="828" spans="1:6" ht="15" customHeight="1">
      <c r="A828" s="88" t="s">
        <v>956</v>
      </c>
      <c r="B828" s="89" t="s">
        <v>957</v>
      </c>
      <c r="C828" s="199" t="s">
        <v>211</v>
      </c>
      <c r="D828" s="200">
        <v>1.74E-4</v>
      </c>
      <c r="E828" s="201">
        <v>1.74E-4</v>
      </c>
    </row>
    <row r="829" spans="1:6" ht="15" customHeight="1">
      <c r="A829" s="88" t="s">
        <v>958</v>
      </c>
      <c r="B829" s="89" t="s">
        <v>959</v>
      </c>
      <c r="C829" s="179"/>
      <c r="D829" s="282">
        <v>4.7699999999999999E-4</v>
      </c>
      <c r="E829" s="92">
        <v>4.7699999999999999E-4</v>
      </c>
      <c r="F829" s="95"/>
    </row>
    <row r="830" spans="1:6" ht="15" customHeight="1">
      <c r="C830" s="102" t="s">
        <v>191</v>
      </c>
      <c r="D830" s="103">
        <v>0</v>
      </c>
      <c r="E830" s="104">
        <v>0</v>
      </c>
      <c r="F830" s="95"/>
    </row>
    <row r="831" spans="1:6" ht="15" customHeight="1">
      <c r="A831" s="88"/>
      <c r="B831" s="89"/>
      <c r="C831" s="139" t="s">
        <v>215</v>
      </c>
      <c r="D831" s="106">
        <v>2.9599999999999998E-4</v>
      </c>
      <c r="E831" s="107">
        <v>2.9599999999999998E-4</v>
      </c>
    </row>
    <row r="832" spans="1:6" ht="15" customHeight="1">
      <c r="A832" s="88"/>
      <c r="B832" s="89"/>
      <c r="C832" s="105" t="s">
        <v>242</v>
      </c>
      <c r="D832" s="106">
        <v>3.1199999999999999E-4</v>
      </c>
      <c r="E832" s="107">
        <v>3.1199999999999999E-4</v>
      </c>
    </row>
    <row r="833" spans="1:6" ht="15" customHeight="1">
      <c r="A833" s="88" t="s">
        <v>960</v>
      </c>
      <c r="B833" s="89" t="s">
        <v>961</v>
      </c>
      <c r="C833" s="108" t="s">
        <v>211</v>
      </c>
      <c r="D833" s="109">
        <v>2.0900000000000001E-4</v>
      </c>
      <c r="E833" s="110">
        <v>2.0900000000000001E-4</v>
      </c>
    </row>
    <row r="834" spans="1:6" ht="15" customHeight="1">
      <c r="A834" s="88" t="s">
        <v>963</v>
      </c>
      <c r="B834" s="89" t="s">
        <v>964</v>
      </c>
      <c r="C834" s="97"/>
      <c r="D834" s="98">
        <v>3.7300000000000001E-4</v>
      </c>
      <c r="E834" s="99">
        <v>3.7300000000000001E-4</v>
      </c>
    </row>
    <row r="835" spans="1:6" ht="15" customHeight="1">
      <c r="A835" s="88" t="s">
        <v>965</v>
      </c>
      <c r="B835" s="89" t="s">
        <v>966</v>
      </c>
      <c r="C835" s="179"/>
      <c r="D835" s="282">
        <v>6.0599999999999998E-4</v>
      </c>
      <c r="E835" s="92">
        <v>6.0599999999999998E-4</v>
      </c>
      <c r="F835" s="95"/>
    </row>
    <row r="836" spans="1:6" ht="15" customHeight="1">
      <c r="A836" s="88" t="s">
        <v>967</v>
      </c>
      <c r="B836" s="89" t="s">
        <v>968</v>
      </c>
      <c r="C836" s="97"/>
      <c r="D836" s="98">
        <v>4.17E-4</v>
      </c>
      <c r="E836" s="99">
        <v>4.17E-4</v>
      </c>
      <c r="F836" s="95"/>
    </row>
    <row r="837" spans="1:6" ht="15" customHeight="1">
      <c r="A837" s="88" t="s">
        <v>969</v>
      </c>
      <c r="B837" s="89" t="s">
        <v>970</v>
      </c>
      <c r="C837" s="97"/>
      <c r="D837" s="98">
        <v>5.71E-4</v>
      </c>
      <c r="E837" s="99">
        <v>5.71E-4</v>
      </c>
      <c r="F837" s="95"/>
    </row>
    <row r="838" spans="1:6" ht="15" customHeight="1">
      <c r="A838" s="88" t="s">
        <v>971</v>
      </c>
      <c r="B838" s="89" t="s">
        <v>972</v>
      </c>
      <c r="C838" s="97"/>
      <c r="D838" s="98">
        <v>3.8699999999999997E-4</v>
      </c>
      <c r="E838" s="99">
        <v>3.8699999999999997E-4</v>
      </c>
      <c r="F838" s="95"/>
    </row>
    <row r="839" spans="1:6" ht="15" customHeight="1">
      <c r="A839" s="88" t="s">
        <v>973</v>
      </c>
      <c r="B839" s="89" t="s">
        <v>974</v>
      </c>
      <c r="C839" s="97"/>
      <c r="D839" s="98">
        <v>2.5000000000000001E-4</v>
      </c>
      <c r="E839" s="99">
        <v>2.5000000000000001E-4</v>
      </c>
      <c r="F839" s="95"/>
    </row>
    <row r="840" spans="1:6" ht="15" customHeight="1">
      <c r="A840" s="88" t="s">
        <v>975</v>
      </c>
      <c r="B840" s="89" t="s">
        <v>976</v>
      </c>
      <c r="C840" s="97"/>
      <c r="D840" s="98">
        <v>5.6499999999999996E-4</v>
      </c>
      <c r="E840" s="235">
        <v>5.6499999999999996E-4</v>
      </c>
      <c r="F840" s="95"/>
    </row>
    <row r="841" spans="1:6" ht="15" customHeight="1">
      <c r="A841" s="88" t="s">
        <v>977</v>
      </c>
      <c r="B841" s="89" t="s">
        <v>978</v>
      </c>
      <c r="C841" s="90"/>
      <c r="D841" s="98">
        <v>3.77E-4</v>
      </c>
      <c r="E841" s="235">
        <v>3.77E-4</v>
      </c>
      <c r="F841" s="95"/>
    </row>
    <row r="842" spans="1:6" ht="15" customHeight="1">
      <c r="C842" s="131" t="s">
        <v>191</v>
      </c>
      <c r="D842" s="283">
        <v>3.39E-4</v>
      </c>
      <c r="E842" s="284">
        <v>3.39E-4</v>
      </c>
      <c r="F842" s="95"/>
    </row>
    <row r="843" spans="1:6" ht="15" customHeight="1">
      <c r="A843" s="88" t="s">
        <v>979</v>
      </c>
      <c r="B843" s="89" t="s">
        <v>980</v>
      </c>
      <c r="C843" s="203" t="s">
        <v>211</v>
      </c>
      <c r="D843" s="196">
        <v>3.39E-4</v>
      </c>
      <c r="E843" s="120">
        <v>3.39E-4</v>
      </c>
    </row>
    <row r="844" spans="1:6" ht="15" customHeight="1">
      <c r="A844" s="88" t="s">
        <v>981</v>
      </c>
      <c r="B844" s="89" t="s">
        <v>982</v>
      </c>
      <c r="C844" s="346"/>
      <c r="D844" s="351">
        <v>3.4099999999999999E-4</v>
      </c>
      <c r="E844" s="237">
        <v>3.4099999999999999E-4</v>
      </c>
      <c r="F844" s="95"/>
    </row>
    <row r="845" spans="1:6" ht="15" customHeight="1">
      <c r="C845" s="128" t="s">
        <v>191</v>
      </c>
      <c r="D845" s="181">
        <v>2.9999999999999997E-4</v>
      </c>
      <c r="E845" s="132">
        <v>2.9999999999999997E-4</v>
      </c>
      <c r="F845" s="95"/>
    </row>
    <row r="846" spans="1:6" ht="15" customHeight="1">
      <c r="A846" s="88"/>
      <c r="B846" s="89"/>
      <c r="C846" s="352" t="s">
        <v>215</v>
      </c>
      <c r="D846" s="182">
        <v>4.0000000000000002E-4</v>
      </c>
      <c r="E846" s="132">
        <v>4.0000000000000002E-4</v>
      </c>
      <c r="F846" s="95"/>
    </row>
    <row r="847" spans="1:6" ht="15" customHeight="1">
      <c r="A847" s="88"/>
      <c r="B847" s="89"/>
      <c r="C847" s="204" t="s">
        <v>242</v>
      </c>
      <c r="D847" s="182" t="s">
        <v>521</v>
      </c>
      <c r="E847" s="241" t="s">
        <v>521</v>
      </c>
    </row>
    <row r="848" spans="1:6" ht="15" customHeight="1">
      <c r="A848" s="88" t="s">
        <v>983</v>
      </c>
      <c r="B848" s="89" t="s">
        <v>984</v>
      </c>
      <c r="C848" s="292" t="s">
        <v>211</v>
      </c>
      <c r="D848" s="184" t="s">
        <v>521</v>
      </c>
      <c r="E848" s="159" t="s">
        <v>521</v>
      </c>
    </row>
    <row r="849" spans="1:6" ht="15" customHeight="1">
      <c r="A849" s="88" t="s">
        <v>985</v>
      </c>
      <c r="B849" s="89" t="s">
        <v>986</v>
      </c>
      <c r="C849" s="105"/>
      <c r="D849" s="282" t="s">
        <v>521</v>
      </c>
      <c r="E849" s="92" t="s">
        <v>521</v>
      </c>
      <c r="F849" s="95"/>
    </row>
    <row r="850" spans="1:6" ht="15" customHeight="1">
      <c r="C850" s="131" t="s">
        <v>191</v>
      </c>
      <c r="D850" s="103">
        <v>0</v>
      </c>
      <c r="E850" s="104">
        <v>0</v>
      </c>
      <c r="F850" s="95"/>
    </row>
    <row r="851" spans="1:6" ht="15" customHeight="1">
      <c r="A851" s="88"/>
      <c r="B851" s="89"/>
      <c r="C851" s="134" t="s">
        <v>220</v>
      </c>
      <c r="D851" s="106">
        <v>4.95E-4</v>
      </c>
      <c r="E851" s="107">
        <v>4.95E-4</v>
      </c>
    </row>
    <row r="852" spans="1:6" ht="15" customHeight="1">
      <c r="A852" s="88" t="s">
        <v>987</v>
      </c>
      <c r="B852" s="89" t="s">
        <v>988</v>
      </c>
      <c r="C852" s="176" t="s">
        <v>211</v>
      </c>
      <c r="D852" s="116">
        <v>2.2900000000000001E-4</v>
      </c>
      <c r="E852" s="110">
        <v>2.2900000000000001E-4</v>
      </c>
    </row>
    <row r="853" spans="1:6" ht="15" customHeight="1">
      <c r="A853" s="88" t="s">
        <v>989</v>
      </c>
      <c r="B853" s="89" t="s">
        <v>990</v>
      </c>
      <c r="C853" s="179"/>
      <c r="D853" s="98">
        <v>3.6600000000000001E-4</v>
      </c>
      <c r="E853" s="99">
        <v>3.6600000000000001E-4</v>
      </c>
      <c r="F853" s="95"/>
    </row>
    <row r="854" spans="1:6" ht="15" customHeight="1">
      <c r="A854" s="88" t="s">
        <v>991</v>
      </c>
      <c r="B854" s="89" t="s">
        <v>992</v>
      </c>
      <c r="C854" s="97"/>
      <c r="D854" s="98">
        <v>2.99E-4</v>
      </c>
      <c r="E854" s="99">
        <v>2.99E-4</v>
      </c>
      <c r="F854" s="95"/>
    </row>
    <row r="855" spans="1:6" ht="26.25" customHeight="1">
      <c r="A855" s="88" t="s">
        <v>993</v>
      </c>
      <c r="B855" s="89" t="s">
        <v>994</v>
      </c>
      <c r="C855" s="97"/>
      <c r="D855" s="98">
        <v>3.1100000000000002E-4</v>
      </c>
      <c r="E855" s="99">
        <v>3.1100000000000002E-4</v>
      </c>
      <c r="F855" s="95"/>
    </row>
    <row r="856" spans="1:6" ht="30" customHeight="1">
      <c r="A856" s="88" t="s">
        <v>995</v>
      </c>
      <c r="B856" s="89" t="s">
        <v>996</v>
      </c>
      <c r="C856" s="97"/>
      <c r="D856" s="98">
        <v>4.2499999999999998E-4</v>
      </c>
      <c r="E856" s="99">
        <v>4.2499999999999998E-4</v>
      </c>
      <c r="F856" s="95"/>
    </row>
    <row r="857" spans="1:6" ht="15" customHeight="1">
      <c r="A857" s="88" t="s">
        <v>997</v>
      </c>
      <c r="B857" s="89" t="s">
        <v>998</v>
      </c>
      <c r="C857" s="97"/>
      <c r="D857" s="98" t="s">
        <v>999</v>
      </c>
      <c r="E857" s="353" t="s">
        <v>185</v>
      </c>
      <c r="F857" s="95"/>
    </row>
    <row r="858" spans="1:6" ht="15" customHeight="1">
      <c r="A858" s="88" t="s">
        <v>1000</v>
      </c>
      <c r="B858" s="89" t="s">
        <v>1001</v>
      </c>
      <c r="C858" s="97"/>
      <c r="D858" s="98">
        <v>5.1800000000000001E-4</v>
      </c>
      <c r="E858" s="354">
        <v>5.1800000000000001E-4</v>
      </c>
      <c r="F858" s="95"/>
    </row>
    <row r="859" spans="1:6" ht="15" customHeight="1">
      <c r="A859" s="88" t="s">
        <v>1002</v>
      </c>
      <c r="B859" s="89" t="s">
        <v>1003</v>
      </c>
      <c r="C859" s="97"/>
      <c r="D859" s="98">
        <v>4.5899999999999999E-4</v>
      </c>
      <c r="E859" s="99">
        <v>4.5899999999999999E-4</v>
      </c>
      <c r="F859" s="95"/>
    </row>
    <row r="860" spans="1:6" ht="15" customHeight="1">
      <c r="A860" s="88" t="s">
        <v>1004</v>
      </c>
      <c r="B860" s="89" t="s">
        <v>1005</v>
      </c>
      <c r="C860" s="97"/>
      <c r="D860" s="98">
        <v>3.4099999999999999E-4</v>
      </c>
      <c r="E860" s="99">
        <v>3.4099999999999999E-4</v>
      </c>
      <c r="F860" s="95"/>
    </row>
    <row r="861" spans="1:6" ht="15" customHeight="1">
      <c r="C861" s="90" t="s">
        <v>191</v>
      </c>
      <c r="D861" s="103">
        <v>0</v>
      </c>
      <c r="E861" s="104">
        <v>0</v>
      </c>
      <c r="F861" s="95"/>
    </row>
    <row r="862" spans="1:6" ht="15" customHeight="1">
      <c r="A862" s="88"/>
      <c r="B862" s="89"/>
      <c r="C862" s="142" t="s">
        <v>215</v>
      </c>
      <c r="D862" s="106">
        <v>0</v>
      </c>
      <c r="E862" s="107">
        <v>0</v>
      </c>
    </row>
    <row r="863" spans="1:6" ht="15" customHeight="1">
      <c r="A863" s="88"/>
      <c r="B863" s="89"/>
      <c r="C863" s="139" t="s">
        <v>242</v>
      </c>
      <c r="D863" s="106">
        <v>7.7000000000000001E-5</v>
      </c>
      <c r="E863" s="107">
        <v>7.7000000000000001E-5</v>
      </c>
    </row>
    <row r="864" spans="1:6" ht="15" customHeight="1">
      <c r="A864" s="88" t="s">
        <v>1006</v>
      </c>
      <c r="B864" s="89" t="s">
        <v>1007</v>
      </c>
      <c r="C864" s="105" t="s">
        <v>211</v>
      </c>
      <c r="D864" s="109">
        <v>7.6000000000000004E-5</v>
      </c>
      <c r="E864" s="110">
        <v>7.6000000000000004E-5</v>
      </c>
    </row>
    <row r="865" spans="1:6" ht="15" customHeight="1">
      <c r="A865" s="88" t="s">
        <v>1008</v>
      </c>
      <c r="B865" s="89" t="s">
        <v>1009</v>
      </c>
      <c r="C865" s="97"/>
      <c r="D865" s="98">
        <v>6.1700000000000004E-4</v>
      </c>
      <c r="E865" s="99">
        <v>6.1700000000000004E-4</v>
      </c>
      <c r="F865" s="95"/>
    </row>
    <row r="866" spans="1:6" ht="15" customHeight="1">
      <c r="A866" s="88" t="s">
        <v>1010</v>
      </c>
      <c r="B866" s="89" t="s">
        <v>1011</v>
      </c>
      <c r="C866" s="97"/>
      <c r="D866" s="98">
        <v>2.5000000000000001E-4</v>
      </c>
      <c r="E866" s="235">
        <v>2.5000000000000001E-4</v>
      </c>
      <c r="F866" s="95"/>
    </row>
    <row r="867" spans="1:6" ht="15" customHeight="1">
      <c r="C867" s="90" t="s">
        <v>191</v>
      </c>
      <c r="D867" s="103">
        <v>0</v>
      </c>
      <c r="E867" s="104">
        <v>0</v>
      </c>
      <c r="F867" s="95"/>
    </row>
    <row r="868" spans="1:6" ht="15" customHeight="1">
      <c r="C868" s="142" t="s">
        <v>220</v>
      </c>
      <c r="D868" s="106">
        <v>3.21E-4</v>
      </c>
      <c r="E868" s="107">
        <v>3.21E-4</v>
      </c>
    </row>
    <row r="869" spans="1:6" ht="15" customHeight="1">
      <c r="A869" s="88" t="s">
        <v>1012</v>
      </c>
      <c r="B869" s="89" t="s">
        <v>1013</v>
      </c>
      <c r="C869" s="108" t="s">
        <v>211</v>
      </c>
      <c r="D869" s="109">
        <v>2.9999999999999997E-4</v>
      </c>
      <c r="E869" s="110">
        <v>2.9999999999999997E-4</v>
      </c>
    </row>
    <row r="870" spans="1:6" ht="15" customHeight="1">
      <c r="A870" s="88" t="s">
        <v>1014</v>
      </c>
      <c r="B870" s="89" t="s">
        <v>1015</v>
      </c>
      <c r="C870" s="90"/>
      <c r="D870" s="227">
        <v>5.3899999999999998E-4</v>
      </c>
      <c r="E870" s="260">
        <v>5.3899999999999998E-4</v>
      </c>
      <c r="F870" s="95"/>
    </row>
    <row r="871" spans="1:6" ht="15" customHeight="1">
      <c r="C871" s="289" t="s">
        <v>191</v>
      </c>
      <c r="D871" s="181">
        <v>2.7E-4</v>
      </c>
      <c r="E871" s="220">
        <v>2.7E-4</v>
      </c>
      <c r="F871" s="95"/>
    </row>
    <row r="872" spans="1:6" ht="15" customHeight="1">
      <c r="A872" s="88"/>
      <c r="B872" s="89"/>
      <c r="C872" s="126" t="s">
        <v>215</v>
      </c>
      <c r="D872" s="182">
        <v>0</v>
      </c>
      <c r="E872" s="127">
        <v>0</v>
      </c>
      <c r="F872" s="95"/>
    </row>
    <row r="873" spans="1:6" ht="15" customHeight="1">
      <c r="A873" s="88"/>
      <c r="B873" s="89"/>
      <c r="C873" s="126" t="s">
        <v>242</v>
      </c>
      <c r="D873" s="182">
        <v>3.3599999999999998E-4</v>
      </c>
      <c r="E873" s="127">
        <v>3.3599999999999998E-4</v>
      </c>
      <c r="F873" s="95"/>
    </row>
    <row r="874" spans="1:6" ht="15" customHeight="1">
      <c r="A874" s="88" t="s">
        <v>1016</v>
      </c>
      <c r="B874" s="89" t="s">
        <v>1017</v>
      </c>
      <c r="C874" s="157" t="s">
        <v>211</v>
      </c>
      <c r="D874" s="129">
        <v>3.0899999999999998E-4</v>
      </c>
      <c r="E874" s="130">
        <v>3.0899999999999998E-4</v>
      </c>
      <c r="F874" s="95"/>
    </row>
    <row r="875" spans="1:6" ht="15" customHeight="1">
      <c r="C875" s="105" t="s">
        <v>191</v>
      </c>
      <c r="D875" s="140">
        <v>3.68E-4</v>
      </c>
      <c r="E875" s="141">
        <v>3.68E-4</v>
      </c>
      <c r="F875" s="95"/>
    </row>
    <row r="876" spans="1:6" ht="15" customHeight="1">
      <c r="A876" s="88"/>
      <c r="B876" s="89"/>
      <c r="C876" s="142" t="s">
        <v>220</v>
      </c>
      <c r="D876" s="285">
        <v>0</v>
      </c>
      <c r="E876" s="147">
        <v>0</v>
      </c>
    </row>
    <row r="877" spans="1:6" ht="15" customHeight="1">
      <c r="A877" s="88" t="s">
        <v>1018</v>
      </c>
      <c r="B877" s="88" t="s">
        <v>1019</v>
      </c>
      <c r="C877" s="118" t="s">
        <v>211</v>
      </c>
      <c r="D877" s="109">
        <v>3.6699999999999998E-4</v>
      </c>
      <c r="E877" s="110">
        <v>3.6699999999999998E-4</v>
      </c>
    </row>
    <row r="878" spans="1:6" ht="15" customHeight="1">
      <c r="C878" s="191" t="s">
        <v>191</v>
      </c>
      <c r="D878" s="149">
        <v>0</v>
      </c>
      <c r="E878" s="104">
        <v>0</v>
      </c>
      <c r="F878" s="95"/>
    </row>
    <row r="879" spans="1:6" ht="15" customHeight="1">
      <c r="A879" s="88"/>
      <c r="B879" s="195"/>
      <c r="C879" s="192" t="s">
        <v>220</v>
      </c>
      <c r="D879" s="355">
        <v>0</v>
      </c>
      <c r="E879" s="147">
        <v>0</v>
      </c>
    </row>
    <row r="880" spans="1:6" ht="15" customHeight="1">
      <c r="A880" s="88" t="s">
        <v>1021</v>
      </c>
      <c r="B880" s="195" t="s">
        <v>1022</v>
      </c>
      <c r="C880" s="193" t="s">
        <v>211</v>
      </c>
      <c r="D880" s="116">
        <v>0</v>
      </c>
      <c r="E880" s="183">
        <v>0</v>
      </c>
    </row>
    <row r="881" spans="1:6" ht="15" customHeight="1">
      <c r="A881" s="88" t="s">
        <v>1023</v>
      </c>
      <c r="B881" s="195" t="s">
        <v>1024</v>
      </c>
      <c r="C881" s="275"/>
      <c r="D881" s="311">
        <v>5.8699999999999996E-4</v>
      </c>
      <c r="E881" s="99">
        <v>5.8699999999999996E-4</v>
      </c>
      <c r="F881" s="95"/>
    </row>
    <row r="882" spans="1:6" ht="15" customHeight="1">
      <c r="A882" s="88" t="s">
        <v>1025</v>
      </c>
      <c r="B882" s="195" t="s">
        <v>1026</v>
      </c>
      <c r="C882" s="275"/>
      <c r="D882" s="311">
        <v>3.4099999999999999E-4</v>
      </c>
      <c r="E882" s="99">
        <v>3.4099999999999999E-4</v>
      </c>
      <c r="F882" s="95"/>
    </row>
    <row r="883" spans="1:6" ht="15" customHeight="1">
      <c r="A883" s="272" t="s">
        <v>1027</v>
      </c>
      <c r="B883" s="294" t="s">
        <v>1028</v>
      </c>
      <c r="C883" s="164"/>
      <c r="D883" s="227">
        <v>0</v>
      </c>
      <c r="E883" s="260">
        <v>0</v>
      </c>
      <c r="F883" s="95"/>
    </row>
    <row r="884" spans="1:6" ht="15" customHeight="1">
      <c r="A884" s="249" t="s">
        <v>1029</v>
      </c>
      <c r="B884" s="356" t="s">
        <v>1030</v>
      </c>
      <c r="C884" s="275"/>
      <c r="D884" s="98">
        <v>1.4799999999999999E-4</v>
      </c>
      <c r="E884" s="235">
        <v>1.4799999999999999E-4</v>
      </c>
      <c r="F884" s="95"/>
    </row>
    <row r="885" spans="1:6" ht="15" customHeight="1">
      <c r="C885" s="90" t="s">
        <v>191</v>
      </c>
      <c r="D885" s="103">
        <v>0</v>
      </c>
      <c r="E885" s="104">
        <v>0</v>
      </c>
      <c r="F885" s="95"/>
    </row>
    <row r="886" spans="1:6" ht="15" customHeight="1">
      <c r="A886" s="473"/>
      <c r="B886" s="89"/>
      <c r="C886" s="142" t="s">
        <v>215</v>
      </c>
      <c r="D886" s="106">
        <v>0</v>
      </c>
      <c r="E886" s="107">
        <v>0</v>
      </c>
    </row>
    <row r="887" spans="1:6" ht="15" customHeight="1">
      <c r="A887" s="473"/>
      <c r="B887" s="89"/>
      <c r="C887" s="142" t="s">
        <v>242</v>
      </c>
      <c r="D887" s="106">
        <v>6.4000000000000005E-4</v>
      </c>
      <c r="E887" s="107">
        <v>6.4000000000000005E-4</v>
      </c>
    </row>
    <row r="888" spans="1:6" ht="15" customHeight="1">
      <c r="A888" s="472" t="s">
        <v>1031</v>
      </c>
      <c r="B888" s="474" t="s">
        <v>1032</v>
      </c>
      <c r="C888" s="179" t="s">
        <v>211</v>
      </c>
      <c r="D888" s="109">
        <v>3.2400000000000001E-4</v>
      </c>
      <c r="E888" s="110">
        <v>3.2400000000000001E-4</v>
      </c>
    </row>
    <row r="889" spans="1:6" ht="15" customHeight="1">
      <c r="A889" s="257" t="s">
        <v>1033</v>
      </c>
      <c r="B889" s="171" t="s">
        <v>1034</v>
      </c>
      <c r="C889" s="179"/>
      <c r="D889" s="282">
        <v>5.9100000000000005E-4</v>
      </c>
      <c r="E889" s="92">
        <v>5.9100000000000005E-4</v>
      </c>
      <c r="F889" s="95"/>
    </row>
    <row r="890" spans="1:6" ht="15" customHeight="1">
      <c r="A890" s="88" t="s">
        <v>1035</v>
      </c>
      <c r="B890" s="89" t="s">
        <v>1036</v>
      </c>
      <c r="C890" s="90"/>
      <c r="D890" s="98">
        <v>4.6999999999999999E-4</v>
      </c>
      <c r="E890" s="99">
        <v>4.6999999999999999E-4</v>
      </c>
      <c r="F890" s="95"/>
    </row>
    <row r="891" spans="1:6" ht="15" customHeight="1">
      <c r="C891" s="131" t="s">
        <v>191</v>
      </c>
      <c r="D891" s="357">
        <v>0</v>
      </c>
      <c r="E891" s="260">
        <v>0</v>
      </c>
      <c r="F891" s="95"/>
    </row>
    <row r="892" spans="1:6" ht="15" customHeight="1">
      <c r="A892" s="88"/>
      <c r="B892" s="89"/>
      <c r="C892" s="134" t="s">
        <v>215</v>
      </c>
      <c r="D892" s="106">
        <v>1.4899999999999999E-4</v>
      </c>
      <c r="E892" s="107">
        <v>1.4899999999999999E-4</v>
      </c>
    </row>
    <row r="893" spans="1:6" ht="15" customHeight="1">
      <c r="A893" s="88"/>
      <c r="B893" s="89"/>
      <c r="C893" s="134" t="s">
        <v>216</v>
      </c>
      <c r="D893" s="358">
        <v>2.8299999999999999E-4</v>
      </c>
      <c r="E893" s="236">
        <v>2.8299999999999999E-4</v>
      </c>
    </row>
    <row r="894" spans="1:6" ht="15" customHeight="1">
      <c r="A894" s="88"/>
      <c r="B894" s="89"/>
      <c r="C894" s="312" t="s">
        <v>267</v>
      </c>
      <c r="D894" s="358">
        <v>6.1300000000000005E-4</v>
      </c>
      <c r="E894" s="236">
        <v>6.1300000000000005E-4</v>
      </c>
    </row>
    <row r="895" spans="1:6" ht="16.5" customHeight="1">
      <c r="A895" s="88" t="s">
        <v>1037</v>
      </c>
      <c r="B895" s="89" t="s">
        <v>1038</v>
      </c>
      <c r="C895" s="176" t="s">
        <v>211</v>
      </c>
      <c r="D895" s="221">
        <v>4.1599999999999997E-4</v>
      </c>
      <c r="E895" s="130">
        <v>4.1599999999999997E-4</v>
      </c>
    </row>
    <row r="896" spans="1:6" ht="15" customHeight="1">
      <c r="A896" s="88" t="s">
        <v>1039</v>
      </c>
      <c r="B896" s="89" t="s">
        <v>1040</v>
      </c>
      <c r="C896" s="179"/>
      <c r="D896" s="98">
        <v>6.0499999999999996E-4</v>
      </c>
      <c r="E896" s="99">
        <v>6.0499999999999996E-4</v>
      </c>
      <c r="F896" s="95"/>
    </row>
    <row r="897" spans="1:6">
      <c r="A897" s="88" t="s">
        <v>1041</v>
      </c>
      <c r="B897" s="89" t="s">
        <v>1042</v>
      </c>
      <c r="C897" s="97"/>
      <c r="D897" s="98">
        <v>4.86E-4</v>
      </c>
      <c r="E897" s="99">
        <v>4.86E-4</v>
      </c>
      <c r="F897" s="95"/>
    </row>
    <row r="898" spans="1:6" ht="15" customHeight="1">
      <c r="A898" s="88" t="s">
        <v>1043</v>
      </c>
      <c r="B898" s="89" t="s">
        <v>1044</v>
      </c>
      <c r="C898" s="143"/>
      <c r="D898" s="98">
        <v>4.7800000000000002E-4</v>
      </c>
      <c r="E898" s="99">
        <v>4.7800000000000002E-4</v>
      </c>
      <c r="F898" s="95"/>
    </row>
    <row r="899" spans="1:6" ht="15" customHeight="1">
      <c r="C899" s="90" t="s">
        <v>191</v>
      </c>
      <c r="D899" s="283">
        <v>0</v>
      </c>
      <c r="E899" s="284">
        <v>0</v>
      </c>
      <c r="F899" s="95"/>
    </row>
    <row r="900" spans="1:6" ht="15" customHeight="1">
      <c r="A900" s="88"/>
      <c r="B900" s="89"/>
      <c r="C900" s="142" t="s">
        <v>215</v>
      </c>
      <c r="D900" s="140">
        <v>1.5300000000000001E-4</v>
      </c>
      <c r="E900" s="141">
        <v>1.5300000000000001E-4</v>
      </c>
    </row>
    <row r="901" spans="1:6" ht="15" customHeight="1">
      <c r="A901" s="88"/>
      <c r="B901" s="89" t="s">
        <v>1020</v>
      </c>
      <c r="C901" s="139" t="s">
        <v>216</v>
      </c>
      <c r="D901" s="106">
        <v>2.9100000000000003E-4</v>
      </c>
      <c r="E901" s="107">
        <v>2.9100000000000003E-4</v>
      </c>
    </row>
    <row r="902" spans="1:6" ht="15" customHeight="1">
      <c r="A902" s="88"/>
      <c r="B902" s="89"/>
      <c r="C902" s="359" t="s">
        <v>267</v>
      </c>
      <c r="D902" s="174">
        <v>5.4600000000000004E-4</v>
      </c>
      <c r="E902" s="120">
        <v>5.4600000000000004E-4</v>
      </c>
    </row>
    <row r="903" spans="1:6" ht="15" customHeight="1">
      <c r="A903" s="88" t="s">
        <v>1045</v>
      </c>
      <c r="B903" s="89" t="s">
        <v>1046</v>
      </c>
      <c r="C903" s="199" t="s">
        <v>211</v>
      </c>
      <c r="D903" s="200">
        <v>3.9199999999999999E-4</v>
      </c>
      <c r="E903" s="201">
        <v>3.9199999999999999E-4</v>
      </c>
    </row>
    <row r="904" spans="1:6" ht="15" customHeight="1">
      <c r="A904" s="88" t="s">
        <v>1048</v>
      </c>
      <c r="B904" s="89" t="s">
        <v>1049</v>
      </c>
      <c r="C904" s="179"/>
      <c r="D904" s="282">
        <v>4.3199999999999998E-4</v>
      </c>
      <c r="E904" s="92">
        <v>4.3199999999999998E-4</v>
      </c>
      <c r="F904" s="95"/>
    </row>
    <row r="905" spans="1:6" ht="15" customHeight="1">
      <c r="A905" s="88" t="s">
        <v>1050</v>
      </c>
      <c r="B905" s="89" t="s">
        <v>1051</v>
      </c>
      <c r="C905" s="97"/>
      <c r="D905" s="98">
        <v>4.1800000000000002E-4</v>
      </c>
      <c r="E905" s="99">
        <v>4.1800000000000002E-4</v>
      </c>
      <c r="F905" s="95"/>
    </row>
    <row r="906" spans="1:6" ht="15" customHeight="1">
      <c r="C906" s="90" t="s">
        <v>191</v>
      </c>
      <c r="D906" s="103">
        <v>0</v>
      </c>
      <c r="E906" s="104">
        <v>0</v>
      </c>
      <c r="F906" s="95"/>
    </row>
    <row r="907" spans="1:6" ht="15" customHeight="1">
      <c r="A907" s="88"/>
      <c r="B907" s="89"/>
      <c r="C907" s="118" t="s">
        <v>215</v>
      </c>
      <c r="D907" s="140">
        <v>0</v>
      </c>
      <c r="E907" s="141">
        <v>0</v>
      </c>
      <c r="F907" s="95"/>
    </row>
    <row r="908" spans="1:6" ht="15" customHeight="1">
      <c r="A908" s="88"/>
      <c r="B908" s="89"/>
      <c r="C908" s="118" t="s">
        <v>216</v>
      </c>
      <c r="D908" s="106">
        <v>0</v>
      </c>
      <c r="E908" s="107">
        <v>0</v>
      </c>
    </row>
    <row r="909" spans="1:6" ht="15" customHeight="1">
      <c r="A909" s="88"/>
      <c r="B909" s="89"/>
      <c r="C909" s="118" t="s">
        <v>217</v>
      </c>
      <c r="D909" s="106">
        <v>2.8200000000000002E-4</v>
      </c>
      <c r="E909" s="107">
        <v>2.8200000000000002E-4</v>
      </c>
    </row>
    <row r="910" spans="1:6" ht="15" customHeight="1">
      <c r="A910" s="88" t="s">
        <v>1052</v>
      </c>
      <c r="B910" s="89" t="s">
        <v>1053</v>
      </c>
      <c r="C910" s="108" t="s">
        <v>211</v>
      </c>
      <c r="D910" s="109">
        <v>0</v>
      </c>
      <c r="E910" s="120">
        <v>0</v>
      </c>
    </row>
    <row r="911" spans="1:6" ht="15" customHeight="1">
      <c r="A911" s="88" t="s">
        <v>1054</v>
      </c>
      <c r="B911" s="89" t="s">
        <v>1055</v>
      </c>
      <c r="C911" s="97"/>
      <c r="D911" s="360">
        <v>5.9699999999999998E-4</v>
      </c>
      <c r="E911" s="237">
        <v>5.9699999999999998E-4</v>
      </c>
      <c r="F911" s="95"/>
    </row>
    <row r="912" spans="1:6" ht="15" customHeight="1">
      <c r="C912" s="102" t="s">
        <v>191</v>
      </c>
      <c r="D912" s="361">
        <v>0</v>
      </c>
      <c r="E912" s="135">
        <v>0</v>
      </c>
      <c r="F912" s="95"/>
    </row>
    <row r="913" spans="1:6" ht="15" customHeight="1">
      <c r="A913" s="88"/>
      <c r="B913" s="89"/>
      <c r="C913" s="105" t="s">
        <v>215</v>
      </c>
      <c r="D913" s="362">
        <v>5.6099999999999998E-4</v>
      </c>
      <c r="E913" s="363">
        <v>5.6099999999999998E-4</v>
      </c>
      <c r="F913" s="95"/>
    </row>
    <row r="914" spans="1:6" ht="15" customHeight="1">
      <c r="A914" s="88"/>
      <c r="B914" s="89"/>
      <c r="C914" s="142" t="s">
        <v>242</v>
      </c>
      <c r="D914" s="355">
        <v>1.356E-3</v>
      </c>
      <c r="E914" s="241">
        <v>1.356E-3</v>
      </c>
      <c r="F914" s="95"/>
    </row>
    <row r="915" spans="1:6" ht="15" customHeight="1">
      <c r="A915" s="88" t="s">
        <v>1056</v>
      </c>
      <c r="B915" s="89" t="s">
        <v>1057</v>
      </c>
      <c r="C915" s="108" t="s">
        <v>211</v>
      </c>
      <c r="D915" s="109">
        <v>1.8200000000000001E-4</v>
      </c>
      <c r="E915" s="201">
        <v>1.8200000000000001E-4</v>
      </c>
      <c r="F915" s="95"/>
    </row>
    <row r="916" spans="1:6" ht="15" customHeight="1">
      <c r="C916" s="102" t="s">
        <v>191</v>
      </c>
      <c r="D916" s="320">
        <v>0</v>
      </c>
      <c r="E916" s="321">
        <v>0</v>
      </c>
      <c r="F916" s="95"/>
    </row>
    <row r="917" spans="1:6" ht="15" customHeight="1">
      <c r="A917" s="88"/>
      <c r="B917" s="89"/>
      <c r="C917" s="105" t="s">
        <v>220</v>
      </c>
      <c r="D917" s="106">
        <v>3.4099999999999999E-4</v>
      </c>
      <c r="E917" s="107">
        <v>3.4099999999999999E-4</v>
      </c>
    </row>
    <row r="918" spans="1:6" ht="15" customHeight="1">
      <c r="A918" s="88" t="s">
        <v>1058</v>
      </c>
      <c r="B918" s="89" t="s">
        <v>1059</v>
      </c>
      <c r="C918" s="175" t="s">
        <v>211</v>
      </c>
      <c r="D918" s="119">
        <v>3.4000000000000002E-4</v>
      </c>
      <c r="E918" s="147">
        <v>3.4000000000000002E-4</v>
      </c>
    </row>
    <row r="919" spans="1:6" ht="15" customHeight="1">
      <c r="A919" s="88" t="s">
        <v>1060</v>
      </c>
      <c r="B919" s="89" t="s">
        <v>1061</v>
      </c>
      <c r="C919" s="364"/>
      <c r="D919" s="365">
        <v>6.0899999999999995E-4</v>
      </c>
      <c r="E919" s="366">
        <v>6.0899999999999995E-4</v>
      </c>
      <c r="F919" s="95"/>
    </row>
    <row r="920" spans="1:6" ht="15" customHeight="1">
      <c r="A920" s="88" t="s">
        <v>1062</v>
      </c>
      <c r="B920" s="89" t="s">
        <v>1063</v>
      </c>
      <c r="C920" s="105"/>
      <c r="D920" s="91">
        <v>4.2999999999999999E-4</v>
      </c>
      <c r="E920" s="147">
        <v>4.2999999999999999E-4</v>
      </c>
      <c r="F920" s="95"/>
    </row>
    <row r="921" spans="1:6" ht="15" customHeight="1">
      <c r="C921" s="216" t="s">
        <v>191</v>
      </c>
      <c r="D921" s="367">
        <v>0</v>
      </c>
      <c r="E921" s="368">
        <v>0</v>
      </c>
      <c r="F921" s="95"/>
    </row>
    <row r="922" spans="1:6" ht="15" customHeight="1">
      <c r="A922" s="88"/>
      <c r="B922" s="89"/>
      <c r="C922" s="128" t="s">
        <v>220</v>
      </c>
      <c r="D922" s="369" t="s">
        <v>185</v>
      </c>
      <c r="E922" s="243" t="s">
        <v>185</v>
      </c>
    </row>
    <row r="923" spans="1:6" ht="15" customHeight="1">
      <c r="A923" s="88" t="s">
        <v>1064</v>
      </c>
      <c r="B923" s="89" t="s">
        <v>1065</v>
      </c>
      <c r="C923" s="208" t="s">
        <v>211</v>
      </c>
      <c r="D923" s="202" t="s">
        <v>185</v>
      </c>
      <c r="E923" s="370" t="s">
        <v>185</v>
      </c>
    </row>
    <row r="924" spans="1:6" ht="15" customHeight="1">
      <c r="C924" s="128" t="s">
        <v>191</v>
      </c>
      <c r="D924" s="339">
        <v>0</v>
      </c>
      <c r="E924" s="241">
        <v>0</v>
      </c>
      <c r="F924" s="95"/>
    </row>
    <row r="925" spans="1:6" ht="15" customHeight="1">
      <c r="A925" s="88"/>
      <c r="B925" s="89"/>
      <c r="C925" s="352" t="s">
        <v>220</v>
      </c>
      <c r="D925" s="369">
        <v>3.8400000000000001E-4</v>
      </c>
      <c r="E925" s="243">
        <v>3.8400000000000001E-4</v>
      </c>
    </row>
    <row r="926" spans="1:6" ht="15" customHeight="1">
      <c r="A926" s="88" t="s">
        <v>1066</v>
      </c>
      <c r="B926" s="89" t="s">
        <v>1067</v>
      </c>
      <c r="C926" s="371" t="s">
        <v>211</v>
      </c>
      <c r="D926" s="372">
        <v>3.8200000000000002E-4</v>
      </c>
      <c r="E926" s="241">
        <v>3.8200000000000002E-4</v>
      </c>
    </row>
    <row r="927" spans="1:6" ht="15" customHeight="1">
      <c r="C927" s="349" t="s">
        <v>191</v>
      </c>
      <c r="D927" s="197">
        <v>0</v>
      </c>
      <c r="E927" s="344">
        <v>0</v>
      </c>
      <c r="F927" s="95"/>
    </row>
    <row r="928" spans="1:6" ht="15" customHeight="1">
      <c r="A928" s="88" t="s">
        <v>1068</v>
      </c>
      <c r="B928" s="89" t="s">
        <v>1069</v>
      </c>
      <c r="C928" s="108" t="s">
        <v>211</v>
      </c>
      <c r="D928" s="109">
        <v>0</v>
      </c>
      <c r="E928" s="159">
        <v>0</v>
      </c>
      <c r="F928" s="95"/>
    </row>
    <row r="929" spans="1:6" ht="15" customHeight="1">
      <c r="A929" s="88" t="s">
        <v>1070</v>
      </c>
      <c r="B929" s="89" t="s">
        <v>1071</v>
      </c>
      <c r="C929" s="179"/>
      <c r="D929" s="354">
        <v>2.2599999999999999E-4</v>
      </c>
      <c r="E929" s="235">
        <v>2.2599999999999999E-4</v>
      </c>
      <c r="F929" s="95"/>
    </row>
    <row r="930" spans="1:6" ht="15" customHeight="1">
      <c r="A930" s="88" t="s">
        <v>1072</v>
      </c>
      <c r="B930" s="89" t="s">
        <v>1073</v>
      </c>
      <c r="C930" s="97"/>
      <c r="D930" s="98">
        <v>3.5199999999999999E-4</v>
      </c>
      <c r="E930" s="92">
        <v>3.5199999999999999E-4</v>
      </c>
      <c r="F930" s="95"/>
    </row>
    <row r="931" spans="1:6" ht="15" customHeight="1">
      <c r="A931" s="88" t="s">
        <v>1074</v>
      </c>
      <c r="B931" s="89" t="s">
        <v>1075</v>
      </c>
      <c r="C931" s="97"/>
      <c r="D931" s="98">
        <v>3.4099999999999999E-4</v>
      </c>
      <c r="E931" s="99">
        <v>3.4099999999999999E-4</v>
      </c>
      <c r="F931" s="95"/>
    </row>
    <row r="932" spans="1:6" ht="15" customHeight="1">
      <c r="A932" s="88" t="s">
        <v>1076</v>
      </c>
      <c r="B932" s="89" t="s">
        <v>1077</v>
      </c>
      <c r="C932" s="97"/>
      <c r="D932" s="98">
        <v>6.1200000000000002E-4</v>
      </c>
      <c r="E932" s="99">
        <v>6.1200000000000002E-4</v>
      </c>
      <c r="F932" s="95"/>
    </row>
    <row r="933" spans="1:6" ht="15" customHeight="1">
      <c r="A933" s="88" t="s">
        <v>1078</v>
      </c>
      <c r="B933" s="89" t="s">
        <v>1079</v>
      </c>
      <c r="C933" s="97"/>
      <c r="D933" s="98">
        <v>2.9100000000000003E-4</v>
      </c>
      <c r="E933" s="99">
        <v>2.9100000000000003E-4</v>
      </c>
      <c r="F933" s="95"/>
    </row>
    <row r="934" spans="1:6" ht="15" customHeight="1">
      <c r="C934" s="90" t="s">
        <v>191</v>
      </c>
      <c r="D934" s="103">
        <v>0</v>
      </c>
      <c r="E934" s="104">
        <v>0</v>
      </c>
    </row>
    <row r="935" spans="1:6" ht="15" customHeight="1">
      <c r="A935" s="88"/>
      <c r="B935" s="89"/>
      <c r="C935" s="142" t="s">
        <v>215</v>
      </c>
      <c r="D935" s="106">
        <v>2.5599999999999999E-4</v>
      </c>
      <c r="E935" s="107">
        <v>2.5599999999999999E-4</v>
      </c>
    </row>
    <row r="936" spans="1:6" ht="15" customHeight="1">
      <c r="A936" s="88"/>
      <c r="B936" s="89"/>
      <c r="C936" s="142" t="s">
        <v>216</v>
      </c>
      <c r="D936" s="106">
        <v>1.3799999999999999E-4</v>
      </c>
      <c r="E936" s="107">
        <v>1.3799999999999999E-4</v>
      </c>
    </row>
    <row r="937" spans="1:6" ht="15" customHeight="1">
      <c r="A937" s="88"/>
      <c r="B937" s="89"/>
      <c r="C937" s="142" t="s">
        <v>217</v>
      </c>
      <c r="D937" s="106">
        <v>2.7300000000000002E-4</v>
      </c>
      <c r="E937" s="107">
        <v>2.7300000000000002E-4</v>
      </c>
    </row>
    <row r="938" spans="1:6" ht="15" customHeight="1">
      <c r="A938" s="88" t="s">
        <v>1080</v>
      </c>
      <c r="B938" s="89" t="s">
        <v>1081</v>
      </c>
      <c r="C938" s="105" t="s">
        <v>211</v>
      </c>
      <c r="D938" s="109">
        <v>2.0599999999999999E-4</v>
      </c>
      <c r="E938" s="110">
        <v>2.0599999999999999E-4</v>
      </c>
    </row>
    <row r="939" spans="1:6" ht="15" customHeight="1">
      <c r="A939" s="88" t="s">
        <v>1082</v>
      </c>
      <c r="B939" s="89" t="s">
        <v>1083</v>
      </c>
      <c r="C939" s="97"/>
      <c r="D939" s="98">
        <v>6.0800000000000003E-4</v>
      </c>
      <c r="E939" s="99">
        <v>6.0800000000000003E-4</v>
      </c>
      <c r="F939" s="95"/>
    </row>
    <row r="940" spans="1:6" ht="15" customHeight="1">
      <c r="A940" s="88" t="s">
        <v>1084</v>
      </c>
      <c r="B940" s="89" t="s">
        <v>1085</v>
      </c>
      <c r="C940" s="97"/>
      <c r="D940" s="98">
        <v>3.9800000000000002E-4</v>
      </c>
      <c r="E940" s="99">
        <v>3.9800000000000002E-4</v>
      </c>
      <c r="F940" s="95"/>
    </row>
    <row r="941" spans="1:6" ht="15" customHeight="1">
      <c r="A941" s="88" t="s">
        <v>1086</v>
      </c>
      <c r="B941" s="89" t="s">
        <v>1087</v>
      </c>
      <c r="C941" s="97"/>
      <c r="D941" s="98">
        <v>5.1500000000000005E-4</v>
      </c>
      <c r="E941" s="235">
        <v>5.1500000000000005E-4</v>
      </c>
      <c r="F941" s="95"/>
    </row>
    <row r="942" spans="1:6" ht="15" customHeight="1">
      <c r="C942" s="90" t="s">
        <v>191</v>
      </c>
      <c r="D942" s="298">
        <v>0</v>
      </c>
      <c r="E942" s="190">
        <v>0</v>
      </c>
      <c r="F942" s="95"/>
    </row>
    <row r="943" spans="1:6" ht="15" customHeight="1">
      <c r="A943" s="88"/>
      <c r="B943" s="89"/>
      <c r="C943" s="142" t="s">
        <v>220</v>
      </c>
      <c r="D943" s="285">
        <v>7.0899999999999999E-4</v>
      </c>
      <c r="E943" s="147">
        <v>7.0899999999999999E-4</v>
      </c>
    </row>
    <row r="944" spans="1:6" ht="15" customHeight="1">
      <c r="A944" s="88" t="s">
        <v>1088</v>
      </c>
      <c r="B944" s="89" t="s">
        <v>1089</v>
      </c>
      <c r="C944" s="105" t="s">
        <v>211</v>
      </c>
      <c r="D944" s="109">
        <v>4.3800000000000002E-4</v>
      </c>
      <c r="E944" s="110">
        <v>4.3800000000000002E-4</v>
      </c>
    </row>
    <row r="945" spans="1:6" ht="15" customHeight="1">
      <c r="C945" s="102" t="s">
        <v>191</v>
      </c>
      <c r="D945" s="103">
        <v>0</v>
      </c>
      <c r="E945" s="104">
        <v>0</v>
      </c>
      <c r="F945" s="95"/>
    </row>
    <row r="946" spans="1:6" ht="15" customHeight="1">
      <c r="A946" s="88"/>
      <c r="B946" s="89" t="s">
        <v>1020</v>
      </c>
      <c r="C946" s="105" t="s">
        <v>220</v>
      </c>
      <c r="D946" s="285">
        <v>4.4799999999999999E-4</v>
      </c>
      <c r="E946" s="147">
        <v>4.4799999999999999E-4</v>
      </c>
    </row>
    <row r="947" spans="1:6" ht="15" customHeight="1">
      <c r="A947" s="88" t="s">
        <v>1090</v>
      </c>
      <c r="B947" s="89" t="s">
        <v>1091</v>
      </c>
      <c r="C947" s="108" t="s">
        <v>211</v>
      </c>
      <c r="D947" s="109">
        <v>8.8999999999999995E-5</v>
      </c>
      <c r="E947" s="110">
        <v>8.8999999999999995E-5</v>
      </c>
    </row>
    <row r="948" spans="1:6" ht="15" customHeight="1">
      <c r="A948" s="88" t="s">
        <v>1092</v>
      </c>
      <c r="B948" s="89" t="s">
        <v>1093</v>
      </c>
      <c r="C948" s="97"/>
      <c r="D948" s="98">
        <v>3.4699999999999998E-4</v>
      </c>
      <c r="E948" s="235">
        <v>3.4699999999999998E-4</v>
      </c>
      <c r="F948" s="95"/>
    </row>
    <row r="949" spans="1:6" ht="15" customHeight="1">
      <c r="A949" s="88" t="s">
        <v>1094</v>
      </c>
      <c r="B949" s="89" t="s">
        <v>1095</v>
      </c>
      <c r="C949" s="90"/>
      <c r="D949" s="98">
        <v>5.53E-4</v>
      </c>
      <c r="E949" s="235">
        <v>5.53E-4</v>
      </c>
      <c r="F949" s="95"/>
    </row>
    <row r="950" spans="1:6" ht="15" customHeight="1">
      <c r="C950" s="302" t="s">
        <v>191</v>
      </c>
      <c r="D950" s="194">
        <v>0</v>
      </c>
      <c r="E950" s="132">
        <v>0</v>
      </c>
      <c r="F950" s="95"/>
    </row>
    <row r="951" spans="1:6" ht="15" customHeight="1">
      <c r="A951" s="88"/>
      <c r="B951" s="89"/>
      <c r="C951" s="105" t="s">
        <v>1098</v>
      </c>
      <c r="D951" s="194">
        <v>4.2400000000000001E-4</v>
      </c>
      <c r="E951" s="132">
        <v>4.2400000000000001E-4</v>
      </c>
      <c r="F951" s="95"/>
    </row>
    <row r="952" spans="1:6" ht="15" customHeight="1">
      <c r="A952" s="88"/>
      <c r="B952" s="89"/>
      <c r="C952" s="118" t="s">
        <v>216</v>
      </c>
      <c r="D952" s="194">
        <v>4.0700000000000003E-4</v>
      </c>
      <c r="E952" s="132">
        <v>4.0700000000000003E-4</v>
      </c>
    </row>
    <row r="953" spans="1:6" ht="15" customHeight="1">
      <c r="A953" s="88"/>
      <c r="B953" s="89"/>
      <c r="C953" s="142" t="s">
        <v>217</v>
      </c>
      <c r="D953" s="152">
        <v>5.1900000000000004E-4</v>
      </c>
      <c r="E953" s="153">
        <v>5.1900000000000004E-4</v>
      </c>
    </row>
    <row r="954" spans="1:6" ht="15" customHeight="1">
      <c r="A954" s="88" t="s">
        <v>1096</v>
      </c>
      <c r="B954" s="89" t="s">
        <v>1097</v>
      </c>
      <c r="C954" s="128" t="s">
        <v>211</v>
      </c>
      <c r="D954" s="109">
        <v>4.2000000000000002E-4</v>
      </c>
      <c r="E954" s="110">
        <v>4.2000000000000002E-4</v>
      </c>
    </row>
    <row r="955" spans="1:6" ht="15" customHeight="1">
      <c r="A955" s="88" t="s">
        <v>1099</v>
      </c>
      <c r="B955" s="89" t="s">
        <v>1100</v>
      </c>
      <c r="C955" s="349"/>
      <c r="D955" s="282">
        <v>0</v>
      </c>
      <c r="E955" s="92">
        <v>0</v>
      </c>
      <c r="F955" s="95"/>
    </row>
    <row r="956" spans="1:6" ht="15" customHeight="1">
      <c r="A956" s="272" t="s">
        <v>1101</v>
      </c>
      <c r="B956" s="160" t="s">
        <v>1102</v>
      </c>
      <c r="C956" s="90"/>
      <c r="D956" s="227">
        <v>5.5999999999999995E-4</v>
      </c>
      <c r="E956" s="260">
        <v>5.5999999999999995E-4</v>
      </c>
      <c r="F956" s="95"/>
    </row>
    <row r="957" spans="1:6" ht="15" customHeight="1">
      <c r="A957" s="249" t="s">
        <v>1103</v>
      </c>
      <c r="B957" s="250" t="s">
        <v>1104</v>
      </c>
      <c r="C957" s="97"/>
      <c r="D957" s="98">
        <v>2.3000000000000001E-4</v>
      </c>
      <c r="E957" s="235">
        <v>2.3000000000000001E-4</v>
      </c>
      <c r="F957" s="95"/>
    </row>
    <row r="958" spans="1:6" ht="15" customHeight="1">
      <c r="C958" s="90" t="s">
        <v>191</v>
      </c>
      <c r="D958" s="103">
        <v>0</v>
      </c>
      <c r="E958" s="104">
        <v>0</v>
      </c>
      <c r="F958" s="95"/>
    </row>
    <row r="959" spans="1:6" ht="15" customHeight="1">
      <c r="A959" s="473"/>
      <c r="B959" s="89"/>
      <c r="C959" s="118" t="s">
        <v>215</v>
      </c>
      <c r="D959" s="106">
        <v>2.1900000000000001E-4</v>
      </c>
      <c r="E959" s="107">
        <v>2.1900000000000001E-4</v>
      </c>
    </row>
    <row r="960" spans="1:6" ht="15" customHeight="1">
      <c r="A960" s="473"/>
      <c r="B960" s="89"/>
      <c r="C960" s="118" t="s">
        <v>216</v>
      </c>
      <c r="D960" s="106">
        <v>2.72E-4</v>
      </c>
      <c r="E960" s="107">
        <v>2.72E-4</v>
      </c>
    </row>
    <row r="961" spans="1:6" ht="15" customHeight="1">
      <c r="A961" s="473"/>
      <c r="B961" s="89"/>
      <c r="C961" s="118" t="s">
        <v>228</v>
      </c>
      <c r="D961" s="106">
        <v>3.28E-4</v>
      </c>
      <c r="E961" s="107">
        <v>3.28E-4</v>
      </c>
    </row>
    <row r="962" spans="1:6" ht="15" customHeight="1">
      <c r="A962" s="473"/>
      <c r="B962" s="89"/>
      <c r="C962" s="142" t="s">
        <v>229</v>
      </c>
      <c r="D962" s="106">
        <v>3.5E-4</v>
      </c>
      <c r="E962" s="107">
        <v>3.5E-4</v>
      </c>
    </row>
    <row r="963" spans="1:6" ht="15" customHeight="1">
      <c r="A963" s="473"/>
      <c r="B963" s="89"/>
      <c r="C963" s="105" t="s">
        <v>230</v>
      </c>
      <c r="D963" s="106">
        <v>3.7300000000000001E-4</v>
      </c>
      <c r="E963" s="107">
        <v>3.7300000000000001E-4</v>
      </c>
    </row>
    <row r="964" spans="1:6" ht="15" customHeight="1">
      <c r="A964" s="473"/>
      <c r="B964" s="89"/>
      <c r="C964" s="118" t="s">
        <v>231</v>
      </c>
      <c r="D964" s="106">
        <v>4.1300000000000001E-4</v>
      </c>
      <c r="E964" s="107">
        <v>4.1300000000000001E-4</v>
      </c>
    </row>
    <row r="965" spans="1:6" ht="15" customHeight="1">
      <c r="A965" s="473"/>
      <c r="B965" s="89"/>
      <c r="C965" s="142" t="s">
        <v>312</v>
      </c>
      <c r="D965" s="106">
        <v>5.9999999999999995E-4</v>
      </c>
      <c r="E965" s="107">
        <v>5.9999999999999995E-4</v>
      </c>
    </row>
    <row r="966" spans="1:6" ht="15" customHeight="1">
      <c r="A966" s="472" t="s">
        <v>1105</v>
      </c>
      <c r="B966" s="474" t="s">
        <v>1106</v>
      </c>
      <c r="C966" s="108" t="s">
        <v>211</v>
      </c>
      <c r="D966" s="109">
        <v>5.0199999999999995E-4</v>
      </c>
      <c r="E966" s="110">
        <v>5.0199999999999995E-4</v>
      </c>
    </row>
    <row r="967" spans="1:6" ht="15" customHeight="1">
      <c r="C967" s="139" t="s">
        <v>191</v>
      </c>
      <c r="D967" s="320">
        <v>0</v>
      </c>
      <c r="E967" s="321">
        <v>0</v>
      </c>
      <c r="F967" s="95"/>
    </row>
    <row r="968" spans="1:6" ht="15" customHeight="1">
      <c r="A968" s="88"/>
      <c r="B968" s="89"/>
      <c r="C968" s="105" t="s">
        <v>220</v>
      </c>
      <c r="D968" s="106">
        <v>5.6499999999999996E-4</v>
      </c>
      <c r="E968" s="107">
        <v>5.6499999999999996E-4</v>
      </c>
    </row>
    <row r="969" spans="1:6" ht="15" customHeight="1">
      <c r="A969" s="257" t="s">
        <v>1107</v>
      </c>
      <c r="B969" s="171" t="s">
        <v>1108</v>
      </c>
      <c r="C969" s="175" t="s">
        <v>211</v>
      </c>
      <c r="D969" s="91">
        <v>5.4699999999999996E-4</v>
      </c>
      <c r="E969" s="147">
        <v>5.4699999999999996E-4</v>
      </c>
    </row>
    <row r="970" spans="1:6" ht="15" customHeight="1">
      <c r="C970" s="111" t="s">
        <v>191</v>
      </c>
      <c r="D970" s="181">
        <v>0</v>
      </c>
      <c r="E970" s="220">
        <v>0</v>
      </c>
      <c r="F970" s="95"/>
    </row>
    <row r="971" spans="1:6" ht="15" customHeight="1">
      <c r="A971" s="88"/>
      <c r="B971" s="89"/>
      <c r="C971" s="114" t="s">
        <v>220</v>
      </c>
      <c r="D971" s="291">
        <v>3.4099999999999999E-4</v>
      </c>
      <c r="E971" s="230">
        <v>3.4099999999999999E-4</v>
      </c>
    </row>
    <row r="972" spans="1:6" ht="15" customHeight="1">
      <c r="A972" s="88" t="s">
        <v>1109</v>
      </c>
      <c r="B972" s="89" t="s">
        <v>1110</v>
      </c>
      <c r="C972" s="208" t="s">
        <v>211</v>
      </c>
      <c r="D972" s="209">
        <v>0</v>
      </c>
      <c r="E972" s="133">
        <v>0</v>
      </c>
    </row>
    <row r="973" spans="1:6" ht="15" customHeight="1">
      <c r="C973" s="111" t="s">
        <v>191</v>
      </c>
      <c r="D973" s="103">
        <v>0</v>
      </c>
      <c r="E973" s="104">
        <v>0</v>
      </c>
      <c r="F973" s="95"/>
    </row>
    <row r="974" spans="1:6" ht="15" customHeight="1">
      <c r="A974" s="88"/>
      <c r="B974" s="89"/>
      <c r="C974" s="142" t="s">
        <v>220</v>
      </c>
      <c r="D974" s="106">
        <v>0</v>
      </c>
      <c r="E974" s="107">
        <v>0</v>
      </c>
      <c r="F974" s="95"/>
    </row>
    <row r="975" spans="1:6" ht="15" customHeight="1">
      <c r="A975" s="88" t="s">
        <v>1111</v>
      </c>
      <c r="B975" s="89" t="s">
        <v>1112</v>
      </c>
      <c r="C975" s="105" t="s">
        <v>211</v>
      </c>
      <c r="D975" s="109">
        <v>0</v>
      </c>
      <c r="E975" s="110">
        <v>0</v>
      </c>
      <c r="F975" s="95"/>
    </row>
    <row r="976" spans="1:6" ht="15" customHeight="1">
      <c r="A976" s="88" t="s">
        <v>1113</v>
      </c>
      <c r="B976" s="89" t="s">
        <v>1114</v>
      </c>
      <c r="C976" s="97"/>
      <c r="D976" s="98">
        <v>9.8999999999999994E-5</v>
      </c>
      <c r="E976" s="92">
        <v>9.8999999999999994E-5</v>
      </c>
      <c r="F976" s="95"/>
    </row>
    <row r="977" spans="1:6" ht="15" customHeight="1">
      <c r="A977" s="88" t="s">
        <v>1115</v>
      </c>
      <c r="B977" s="89" t="s">
        <v>1116</v>
      </c>
      <c r="C977" s="97"/>
      <c r="D977" s="98">
        <v>4.9899999999999999E-4</v>
      </c>
      <c r="E977" s="99">
        <v>4.9899999999999999E-4</v>
      </c>
    </row>
    <row r="978" spans="1:6" ht="15" customHeight="1">
      <c r="A978" s="88" t="s">
        <v>1117</v>
      </c>
      <c r="B978" s="89" t="s">
        <v>1118</v>
      </c>
      <c r="C978" s="97"/>
      <c r="D978" s="98">
        <v>6.3000000000000003E-4</v>
      </c>
      <c r="E978" s="99">
        <v>6.3000000000000003E-4</v>
      </c>
      <c r="F978" s="95"/>
    </row>
    <row r="979" spans="1:6" ht="15" customHeight="1">
      <c r="A979" s="88" t="s">
        <v>1119</v>
      </c>
      <c r="B979" s="89" t="s">
        <v>1120</v>
      </c>
      <c r="C979" s="97"/>
      <c r="D979" s="98">
        <v>4.4499999999999997E-4</v>
      </c>
      <c r="E979" s="99">
        <v>4.4499999999999997E-4</v>
      </c>
      <c r="F979" s="95"/>
    </row>
    <row r="980" spans="1:6" ht="15" customHeight="1">
      <c r="A980" s="88" t="s">
        <v>1121</v>
      </c>
      <c r="B980" s="89" t="s">
        <v>1122</v>
      </c>
      <c r="C980" s="97"/>
      <c r="D980" s="98">
        <v>1.34E-4</v>
      </c>
      <c r="E980" s="235">
        <v>1.34E-4</v>
      </c>
      <c r="F980" s="95"/>
    </row>
    <row r="981" spans="1:6" ht="15" customHeight="1">
      <c r="A981" s="88" t="s">
        <v>1123</v>
      </c>
      <c r="B981" s="89" t="s">
        <v>1124</v>
      </c>
      <c r="C981" s="97"/>
      <c r="D981" s="98">
        <v>5.3600000000000002E-4</v>
      </c>
      <c r="E981" s="99">
        <v>5.3600000000000002E-4</v>
      </c>
      <c r="F981" s="95"/>
    </row>
    <row r="982" spans="1:6" ht="15" customHeight="1">
      <c r="A982" s="88" t="s">
        <v>1125</v>
      </c>
      <c r="B982" s="89" t="s">
        <v>1126</v>
      </c>
      <c r="C982" s="97"/>
      <c r="D982" s="98">
        <v>3.2600000000000001E-4</v>
      </c>
      <c r="E982" s="235">
        <v>3.2600000000000001E-4</v>
      </c>
      <c r="F982" s="95"/>
    </row>
    <row r="983" spans="1:6" ht="15" customHeight="1">
      <c r="A983" s="88" t="s">
        <v>1127</v>
      </c>
      <c r="B983" s="89" t="s">
        <v>1128</v>
      </c>
      <c r="C983" s="97"/>
      <c r="D983" s="98">
        <v>4.46E-4</v>
      </c>
      <c r="E983" s="99">
        <v>4.46E-4</v>
      </c>
      <c r="F983" s="95"/>
    </row>
    <row r="984" spans="1:6" ht="15" customHeight="1">
      <c r="A984" s="88" t="s">
        <v>1129</v>
      </c>
      <c r="B984" s="89" t="s">
        <v>1130</v>
      </c>
      <c r="C984" s="97"/>
      <c r="D984" s="98">
        <v>5.4799999999999998E-4</v>
      </c>
      <c r="E984" s="99">
        <v>5.4799999999999998E-4</v>
      </c>
      <c r="F984" s="95"/>
    </row>
    <row r="985" spans="1:6" ht="15" customHeight="1">
      <c r="C985" s="90" t="s">
        <v>191</v>
      </c>
      <c r="D985" s="103">
        <v>0</v>
      </c>
      <c r="E985" s="104">
        <v>0</v>
      </c>
    </row>
    <row r="986" spans="1:6" ht="15" customHeight="1">
      <c r="A986" s="88"/>
      <c r="B986" s="89"/>
      <c r="C986" s="118" t="s">
        <v>220</v>
      </c>
      <c r="D986" s="106">
        <v>5.8900000000000001E-4</v>
      </c>
      <c r="E986" s="107">
        <v>5.8900000000000001E-4</v>
      </c>
    </row>
    <row r="987" spans="1:6" ht="15" customHeight="1">
      <c r="A987" s="88" t="s">
        <v>1131</v>
      </c>
      <c r="B987" s="89" t="s">
        <v>1132</v>
      </c>
      <c r="C987" s="108" t="s">
        <v>211</v>
      </c>
      <c r="D987" s="109">
        <v>5.8799999999999998E-4</v>
      </c>
      <c r="E987" s="110">
        <v>5.8799999999999998E-4</v>
      </c>
    </row>
    <row r="988" spans="1:6" ht="25.5" customHeight="1">
      <c r="A988" s="88" t="s">
        <v>1133</v>
      </c>
      <c r="B988" s="89" t="s">
        <v>1134</v>
      </c>
      <c r="C988" s="90"/>
      <c r="D988" s="98">
        <v>4.17E-4</v>
      </c>
      <c r="E988" s="99">
        <v>3.7399999999999998E-4</v>
      </c>
      <c r="F988" s="95"/>
    </row>
    <row r="989" spans="1:6" ht="15" customHeight="1">
      <c r="C989" s="131" t="s">
        <v>191</v>
      </c>
      <c r="D989" s="103">
        <v>3.28E-4</v>
      </c>
      <c r="E989" s="104">
        <v>3.28E-4</v>
      </c>
      <c r="F989" s="95"/>
    </row>
    <row r="990" spans="1:6" ht="15" customHeight="1">
      <c r="A990" s="88"/>
      <c r="B990" s="89"/>
      <c r="C990" s="134" t="s">
        <v>215</v>
      </c>
      <c r="D990" s="106">
        <v>5.9500000000000004E-4</v>
      </c>
      <c r="E990" s="107">
        <v>5.9500000000000004E-4</v>
      </c>
    </row>
    <row r="991" spans="1:6" ht="15" customHeight="1">
      <c r="A991" s="88"/>
      <c r="B991" s="89"/>
      <c r="C991" s="134" t="s">
        <v>216</v>
      </c>
      <c r="D991" s="106">
        <v>3.8699999999999997E-4</v>
      </c>
      <c r="E991" s="107">
        <v>3.8699999999999997E-4</v>
      </c>
    </row>
    <row r="992" spans="1:6" ht="15" customHeight="1">
      <c r="A992" s="88"/>
      <c r="B992" s="89"/>
      <c r="C992" s="134" t="s">
        <v>228</v>
      </c>
      <c r="D992" s="106">
        <v>3.1300000000000002E-4</v>
      </c>
      <c r="E992" s="107">
        <v>3.1300000000000002E-4</v>
      </c>
    </row>
    <row r="993" spans="1:6" ht="15" customHeight="1">
      <c r="A993" s="88"/>
      <c r="B993" s="89"/>
      <c r="C993" s="134" t="s">
        <v>229</v>
      </c>
      <c r="D993" s="106">
        <v>3.21E-4</v>
      </c>
      <c r="E993" s="107">
        <v>3.21E-4</v>
      </c>
    </row>
    <row r="994" spans="1:6" ht="15" customHeight="1">
      <c r="A994" s="88"/>
      <c r="B994" s="89"/>
      <c r="C994" s="134" t="s">
        <v>230</v>
      </c>
      <c r="D994" s="106">
        <v>0</v>
      </c>
      <c r="E994" s="107">
        <v>0</v>
      </c>
    </row>
    <row r="995" spans="1:6" ht="15" customHeight="1">
      <c r="A995" s="88" t="s">
        <v>1135</v>
      </c>
      <c r="B995" s="89" t="s">
        <v>1136</v>
      </c>
      <c r="C995" s="176" t="s">
        <v>211</v>
      </c>
      <c r="D995" s="116">
        <v>3.9800000000000002E-4</v>
      </c>
      <c r="E995" s="110">
        <v>3.9800000000000002E-4</v>
      </c>
    </row>
    <row r="996" spans="1:6" ht="15" customHeight="1">
      <c r="A996" s="88" t="s">
        <v>1137</v>
      </c>
      <c r="B996" s="89" t="s">
        <v>1138</v>
      </c>
      <c r="C996" s="179"/>
      <c r="D996" s="98">
        <v>4.0499999999999998E-4</v>
      </c>
      <c r="E996" s="99">
        <v>4.0499999999999998E-4</v>
      </c>
      <c r="F996" s="95"/>
    </row>
    <row r="997" spans="1:6" ht="15" customHeight="1">
      <c r="A997" s="88" t="s">
        <v>1139</v>
      </c>
      <c r="B997" s="89" t="s">
        <v>1140</v>
      </c>
      <c r="C997" s="97"/>
      <c r="D997" s="98">
        <v>5.53E-4</v>
      </c>
      <c r="E997" s="99">
        <v>5.53E-4</v>
      </c>
      <c r="F997" s="95"/>
    </row>
    <row r="998" spans="1:6" ht="15" customHeight="1">
      <c r="A998" s="88" t="s">
        <v>1141</v>
      </c>
      <c r="B998" s="89" t="s">
        <v>1142</v>
      </c>
      <c r="C998" s="97"/>
      <c r="D998" s="98">
        <v>3.4299999999999999E-4</v>
      </c>
      <c r="E998" s="99">
        <v>3.4299999999999999E-4</v>
      </c>
      <c r="F998" s="95"/>
    </row>
    <row r="999" spans="1:6" ht="15" customHeight="1">
      <c r="C999" s="90" t="s">
        <v>191</v>
      </c>
      <c r="D999" s="103">
        <v>0</v>
      </c>
      <c r="E999" s="104">
        <v>0</v>
      </c>
      <c r="F999" s="95"/>
    </row>
    <row r="1000" spans="1:6" ht="15" customHeight="1">
      <c r="A1000" s="88"/>
      <c r="B1000" s="89"/>
      <c r="C1000" s="142" t="s">
        <v>215</v>
      </c>
      <c r="D1000" s="106">
        <v>2.5300000000000002E-4</v>
      </c>
      <c r="E1000" s="107">
        <v>2.5300000000000002E-4</v>
      </c>
    </row>
    <row r="1001" spans="1:6" ht="15" customHeight="1">
      <c r="A1001" s="88"/>
      <c r="B1001" s="89"/>
      <c r="C1001" s="105" t="s">
        <v>216</v>
      </c>
      <c r="D1001" s="106">
        <v>3.3799999999999998E-4</v>
      </c>
      <c r="E1001" s="107">
        <v>3.3799999999999998E-4</v>
      </c>
    </row>
    <row r="1002" spans="1:6" ht="15" customHeight="1">
      <c r="A1002" s="88"/>
      <c r="B1002" s="89"/>
      <c r="C1002" s="142" t="s">
        <v>228</v>
      </c>
      <c r="D1002" s="106">
        <v>3.4200000000000002E-4</v>
      </c>
      <c r="E1002" s="107">
        <v>3.4200000000000002E-4</v>
      </c>
    </row>
    <row r="1003" spans="1:6" ht="15" customHeight="1">
      <c r="A1003" s="88" t="s">
        <v>1143</v>
      </c>
      <c r="B1003" s="89" t="s">
        <v>1144</v>
      </c>
      <c r="C1003" s="105" t="s">
        <v>211</v>
      </c>
      <c r="D1003" s="109">
        <v>1.7899999999999999E-4</v>
      </c>
      <c r="E1003" s="110">
        <v>1.7899999999999999E-4</v>
      </c>
    </row>
    <row r="1004" spans="1:6" ht="15" customHeight="1">
      <c r="A1004" s="88" t="s">
        <v>1145</v>
      </c>
      <c r="B1004" s="89" t="s">
        <v>1146</v>
      </c>
      <c r="C1004" s="97"/>
      <c r="D1004" s="98">
        <v>2.99E-4</v>
      </c>
      <c r="E1004" s="99">
        <v>2.99E-4</v>
      </c>
      <c r="F1004" s="95"/>
    </row>
    <row r="1005" spans="1:6" ht="15" customHeight="1">
      <c r="A1005" s="88" t="s">
        <v>1147</v>
      </c>
      <c r="B1005" s="89" t="s">
        <v>1148</v>
      </c>
      <c r="C1005" s="97"/>
      <c r="D1005" s="98">
        <v>5.2099999999999998E-4</v>
      </c>
      <c r="E1005" s="99">
        <v>5.2099999999999998E-4</v>
      </c>
      <c r="F1005" s="95"/>
    </row>
    <row r="1006" spans="1:6" ht="15" customHeight="1">
      <c r="A1006" s="88" t="s">
        <v>1149</v>
      </c>
      <c r="B1006" s="89" t="s">
        <v>1150</v>
      </c>
      <c r="C1006" s="97"/>
      <c r="D1006" s="98">
        <v>3.5300000000000002E-4</v>
      </c>
      <c r="E1006" s="235">
        <v>3.5300000000000002E-4</v>
      </c>
      <c r="F1006" s="95"/>
    </row>
    <row r="1007" spans="1:6" ht="15" customHeight="1">
      <c r="A1007" s="88" t="s">
        <v>1151</v>
      </c>
      <c r="B1007" s="89" t="s">
        <v>1152</v>
      </c>
      <c r="C1007" s="97"/>
      <c r="D1007" s="98" t="s">
        <v>521</v>
      </c>
      <c r="E1007" s="353" t="s">
        <v>521</v>
      </c>
      <c r="F1007" s="95"/>
    </row>
    <row r="1008" spans="1:6" ht="15" customHeight="1">
      <c r="A1008" s="88" t="s">
        <v>1153</v>
      </c>
      <c r="B1008" s="89" t="s">
        <v>1154</v>
      </c>
      <c r="C1008" s="97"/>
      <c r="D1008" s="98" t="s">
        <v>521</v>
      </c>
      <c r="E1008" s="353" t="s">
        <v>521</v>
      </c>
      <c r="F1008" s="95"/>
    </row>
    <row r="1009" spans="1:6" ht="15" customHeight="1">
      <c r="A1009" s="88" t="s">
        <v>1155</v>
      </c>
      <c r="B1009" s="89" t="s">
        <v>1156</v>
      </c>
      <c r="C1009" s="97"/>
      <c r="D1009" s="98">
        <v>4.3399999999999998E-4</v>
      </c>
      <c r="E1009" s="99">
        <v>4.3399999999999998E-4</v>
      </c>
      <c r="F1009" s="95"/>
    </row>
    <row r="1010" spans="1:6" ht="15" customHeight="1">
      <c r="C1010" s="102" t="s">
        <v>191</v>
      </c>
      <c r="D1010" s="103">
        <v>3.3199999999999999E-4</v>
      </c>
      <c r="E1010" s="104">
        <v>3.3199999999999999E-4</v>
      </c>
      <c r="F1010" s="95"/>
    </row>
    <row r="1011" spans="1:6" ht="15" customHeight="1">
      <c r="A1011" s="88"/>
      <c r="B1011" s="89"/>
      <c r="C1011" s="105" t="s">
        <v>220</v>
      </c>
      <c r="D1011" s="106">
        <v>2.2900000000000001E-4</v>
      </c>
      <c r="E1011" s="107">
        <v>2.2900000000000001E-4</v>
      </c>
    </row>
    <row r="1012" spans="1:6" ht="15" customHeight="1">
      <c r="A1012" s="88" t="s">
        <v>1157</v>
      </c>
      <c r="B1012" s="89" t="s">
        <v>1158</v>
      </c>
      <c r="C1012" s="108" t="s">
        <v>211</v>
      </c>
      <c r="D1012" s="200">
        <v>2.31E-4</v>
      </c>
      <c r="E1012" s="201">
        <v>2.31E-4</v>
      </c>
    </row>
    <row r="1013" spans="1:6" ht="15" customHeight="1">
      <c r="A1013" s="88" t="s">
        <v>1159</v>
      </c>
      <c r="B1013" s="89" t="s">
        <v>1160</v>
      </c>
      <c r="C1013" s="97"/>
      <c r="D1013" s="98">
        <v>5.8500000000000002E-4</v>
      </c>
      <c r="E1013" s="99">
        <v>5.8500000000000002E-4</v>
      </c>
      <c r="F1013" s="95"/>
    </row>
    <row r="1014" spans="1:6" ht="15" customHeight="1">
      <c r="A1014" s="88" t="s">
        <v>1161</v>
      </c>
      <c r="B1014" s="89" t="s">
        <v>1162</v>
      </c>
      <c r="C1014" s="97"/>
      <c r="D1014" s="98">
        <v>5.1999999999999997E-5</v>
      </c>
      <c r="E1014" s="99">
        <v>5.1999999999999997E-5</v>
      </c>
      <c r="F1014" s="95"/>
    </row>
    <row r="1015" spans="1:6" ht="25.5" customHeight="1">
      <c r="A1015" s="88" t="s">
        <v>1163</v>
      </c>
      <c r="B1015" s="89" t="s">
        <v>1164</v>
      </c>
      <c r="C1015" s="97"/>
      <c r="D1015" s="98">
        <v>5.2400000000000005E-4</v>
      </c>
      <c r="E1015" s="99">
        <v>5.2400000000000005E-4</v>
      </c>
      <c r="F1015" s="95"/>
    </row>
    <row r="1016" spans="1:6" ht="15" customHeight="1">
      <c r="A1016" s="88" t="s">
        <v>1165</v>
      </c>
      <c r="B1016" s="89" t="s">
        <v>1166</v>
      </c>
      <c r="C1016" s="97"/>
      <c r="D1016" s="98">
        <v>4.44E-4</v>
      </c>
      <c r="E1016" s="235">
        <v>4.44E-4</v>
      </c>
      <c r="F1016" s="95"/>
    </row>
    <row r="1017" spans="1:6" ht="15" customHeight="1">
      <c r="A1017" s="88" t="s">
        <v>1167</v>
      </c>
      <c r="B1017" s="89" t="s">
        <v>1168</v>
      </c>
      <c r="C1017" s="97"/>
      <c r="D1017" s="98">
        <v>4.3899999999999999E-4</v>
      </c>
      <c r="E1017" s="235">
        <v>4.3899999999999999E-4</v>
      </c>
      <c r="F1017" s="95"/>
    </row>
    <row r="1018" spans="1:6" ht="15" customHeight="1">
      <c r="A1018" s="88" t="s">
        <v>1169</v>
      </c>
      <c r="B1018" s="89" t="s">
        <v>1170</v>
      </c>
      <c r="C1018" s="97"/>
      <c r="D1018" s="98">
        <v>3.4200000000000002E-4</v>
      </c>
      <c r="E1018" s="99">
        <v>3.4200000000000002E-4</v>
      </c>
      <c r="F1018" s="95"/>
    </row>
    <row r="1019" spans="1:6" ht="15" customHeight="1">
      <c r="C1019" s="102" t="s">
        <v>191</v>
      </c>
      <c r="D1019" s="103">
        <v>0</v>
      </c>
      <c r="E1019" s="104">
        <v>0</v>
      </c>
      <c r="F1019" s="95"/>
    </row>
    <row r="1020" spans="1:6" ht="15" customHeight="1">
      <c r="A1020" s="88"/>
      <c r="B1020" s="89"/>
      <c r="C1020" s="142" t="s">
        <v>203</v>
      </c>
      <c r="D1020" s="285">
        <v>4.2900000000000002E-4</v>
      </c>
      <c r="E1020" s="147">
        <v>4.2900000000000002E-4</v>
      </c>
      <c r="F1020" s="95"/>
    </row>
    <row r="1021" spans="1:6">
      <c r="A1021" s="88" t="s">
        <v>1171</v>
      </c>
      <c r="B1021" s="89" t="s">
        <v>1172</v>
      </c>
      <c r="C1021" s="108" t="s">
        <v>211</v>
      </c>
      <c r="D1021" s="109">
        <v>1.0900000000000001E-4</v>
      </c>
      <c r="E1021" s="110">
        <v>1.0900000000000001E-4</v>
      </c>
      <c r="F1021" s="95"/>
    </row>
    <row r="1022" spans="1:6" ht="15" customHeight="1">
      <c r="A1022" s="88" t="s">
        <v>1174</v>
      </c>
      <c r="B1022" s="89" t="s">
        <v>1175</v>
      </c>
      <c r="C1022" s="97"/>
      <c r="D1022" s="98">
        <v>5.2400000000000005E-4</v>
      </c>
      <c r="E1022" s="99">
        <v>5.2400000000000005E-4</v>
      </c>
      <c r="F1022" s="95"/>
    </row>
    <row r="1023" spans="1:6" ht="15" customHeight="1">
      <c r="A1023" s="88" t="s">
        <v>1176</v>
      </c>
      <c r="B1023" s="89" t="s">
        <v>1177</v>
      </c>
      <c r="C1023" s="97"/>
      <c r="D1023" s="98">
        <v>4.9600000000000002E-4</v>
      </c>
      <c r="E1023" s="99">
        <v>4.9600000000000002E-4</v>
      </c>
      <c r="F1023" s="95"/>
    </row>
    <row r="1024" spans="1:6" ht="15" customHeight="1">
      <c r="A1024" s="88" t="s">
        <v>1178</v>
      </c>
      <c r="B1024" s="89" t="s">
        <v>1179</v>
      </c>
      <c r="C1024" s="97"/>
      <c r="D1024" s="98">
        <v>0</v>
      </c>
      <c r="E1024" s="99">
        <v>0</v>
      </c>
      <c r="F1024" s="95"/>
    </row>
    <row r="1025" spans="1:6" ht="15" customHeight="1">
      <c r="C1025" s="102" t="s">
        <v>191</v>
      </c>
      <c r="D1025" s="103">
        <v>0</v>
      </c>
      <c r="E1025" s="104">
        <v>0</v>
      </c>
      <c r="F1025" s="95"/>
    </row>
    <row r="1026" spans="1:6" ht="15" customHeight="1">
      <c r="A1026" s="88"/>
      <c r="B1026" s="89"/>
      <c r="C1026" s="139" t="s">
        <v>220</v>
      </c>
      <c r="D1026" s="140">
        <v>6.78E-4</v>
      </c>
      <c r="E1026" s="141">
        <v>6.78E-4</v>
      </c>
      <c r="F1026" s="95"/>
    </row>
    <row r="1027" spans="1:6">
      <c r="A1027" s="88" t="s">
        <v>1180</v>
      </c>
      <c r="B1027" s="89" t="s">
        <v>1181</v>
      </c>
      <c r="C1027" s="199" t="s">
        <v>211</v>
      </c>
      <c r="D1027" s="282">
        <v>4.26E-4</v>
      </c>
      <c r="E1027" s="92">
        <v>4.26E-4</v>
      </c>
      <c r="F1027" s="95"/>
    </row>
    <row r="1028" spans="1:6" ht="15" customHeight="1">
      <c r="A1028" s="88" t="s">
        <v>1182</v>
      </c>
      <c r="B1028" s="89" t="s">
        <v>1183</v>
      </c>
      <c r="C1028" s="97"/>
      <c r="D1028" s="98">
        <v>4.5100000000000001E-4</v>
      </c>
      <c r="E1028" s="235">
        <v>4.5100000000000001E-4</v>
      </c>
      <c r="F1028" s="95"/>
    </row>
    <row r="1029" spans="1:6" ht="15" customHeight="1">
      <c r="A1029" s="88" t="s">
        <v>1184</v>
      </c>
      <c r="B1029" s="89" t="s">
        <v>1185</v>
      </c>
      <c r="C1029" s="97"/>
      <c r="D1029" s="98">
        <v>0</v>
      </c>
      <c r="E1029" s="99">
        <v>0</v>
      </c>
      <c r="F1029" s="95"/>
    </row>
    <row r="1030" spans="1:6" ht="15" customHeight="1">
      <c r="A1030" s="88" t="s">
        <v>1186</v>
      </c>
      <c r="B1030" s="89" t="s">
        <v>1187</v>
      </c>
      <c r="C1030" s="97"/>
      <c r="D1030" s="98">
        <v>3.8000000000000002E-4</v>
      </c>
      <c r="E1030" s="92">
        <v>3.8000000000000002E-4</v>
      </c>
      <c r="F1030" s="95"/>
    </row>
    <row r="1031" spans="1:6" ht="15" customHeight="1">
      <c r="C1031" s="102" t="s">
        <v>191</v>
      </c>
      <c r="D1031" s="320">
        <v>0</v>
      </c>
      <c r="E1031" s="321">
        <v>0</v>
      </c>
      <c r="F1031" s="95"/>
    </row>
    <row r="1032" spans="1:6" ht="15" customHeight="1">
      <c r="A1032" s="88"/>
      <c r="B1032" s="89"/>
      <c r="C1032" s="105" t="s">
        <v>215</v>
      </c>
      <c r="D1032" s="320">
        <v>2.5900000000000001E-4</v>
      </c>
      <c r="E1032" s="321">
        <v>2.5900000000000001E-4</v>
      </c>
    </row>
    <row r="1033" spans="1:6" ht="15" customHeight="1">
      <c r="A1033" s="88"/>
      <c r="B1033" s="89"/>
      <c r="C1033" s="142" t="s">
        <v>242</v>
      </c>
      <c r="D1033" s="106">
        <v>4.1599999999999997E-4</v>
      </c>
      <c r="E1033" s="107">
        <v>4.1599999999999997E-4</v>
      </c>
    </row>
    <row r="1034" spans="1:6" ht="15" customHeight="1">
      <c r="A1034" s="88" t="s">
        <v>1188</v>
      </c>
      <c r="B1034" s="89" t="s">
        <v>1189</v>
      </c>
      <c r="C1034" s="108" t="s">
        <v>211</v>
      </c>
      <c r="D1034" s="109">
        <v>3.0699999999999998E-4</v>
      </c>
      <c r="E1034" s="92">
        <v>3.0699999999999998E-4</v>
      </c>
    </row>
    <row r="1035" spans="1:6" ht="15" customHeight="1">
      <c r="A1035" s="88" t="s">
        <v>1190</v>
      </c>
      <c r="B1035" s="89" t="s">
        <v>1191</v>
      </c>
      <c r="C1035" s="97"/>
      <c r="D1035" s="98">
        <v>5.2800000000000004E-4</v>
      </c>
      <c r="E1035" s="99">
        <v>5.2800000000000004E-4</v>
      </c>
      <c r="F1035" s="95"/>
    </row>
    <row r="1036" spans="1:6" ht="15" customHeight="1">
      <c r="A1036" s="88" t="s">
        <v>1192</v>
      </c>
      <c r="B1036" s="89" t="s">
        <v>1193</v>
      </c>
      <c r="C1036" s="97"/>
      <c r="D1036" s="98">
        <v>4.7800000000000002E-4</v>
      </c>
      <c r="E1036" s="99">
        <v>4.7800000000000002E-4</v>
      </c>
      <c r="F1036" s="95"/>
    </row>
    <row r="1037" spans="1:6" ht="15" customHeight="1">
      <c r="A1037" s="88" t="s">
        <v>1194</v>
      </c>
      <c r="B1037" s="89" t="s">
        <v>1195</v>
      </c>
      <c r="C1037" s="97"/>
      <c r="D1037" s="98">
        <v>4.7100000000000001E-4</v>
      </c>
      <c r="E1037" s="92">
        <v>4.7100000000000001E-4</v>
      </c>
      <c r="F1037" s="95"/>
    </row>
    <row r="1038" spans="1:6" ht="15" customHeight="1">
      <c r="A1038" s="88" t="s">
        <v>1196</v>
      </c>
      <c r="B1038" s="89" t="s">
        <v>1197</v>
      </c>
      <c r="C1038" s="97"/>
      <c r="D1038" s="98">
        <v>4.84E-4</v>
      </c>
      <c r="E1038" s="235">
        <v>4.84E-4</v>
      </c>
      <c r="F1038" s="95"/>
    </row>
    <row r="1039" spans="1:6" ht="15" customHeight="1">
      <c r="A1039" s="88" t="s">
        <v>1198</v>
      </c>
      <c r="B1039" s="89" t="s">
        <v>1199</v>
      </c>
      <c r="C1039" s="97"/>
      <c r="D1039" s="98">
        <v>4.4000000000000002E-4</v>
      </c>
      <c r="E1039" s="99">
        <v>4.4000000000000002E-4</v>
      </c>
      <c r="F1039" s="95"/>
    </row>
    <row r="1040" spans="1:6" ht="15" customHeight="1">
      <c r="C1040" s="102" t="s">
        <v>191</v>
      </c>
      <c r="D1040" s="103">
        <v>0</v>
      </c>
      <c r="E1040" s="104">
        <v>0</v>
      </c>
      <c r="F1040" s="95"/>
    </row>
    <row r="1041" spans="1:6" ht="15" customHeight="1">
      <c r="A1041" s="88"/>
      <c r="B1041" s="89"/>
      <c r="C1041" s="139" t="s">
        <v>220</v>
      </c>
      <c r="D1041" s="106">
        <v>1.94E-4</v>
      </c>
      <c r="E1041" s="107">
        <v>1.94E-4</v>
      </c>
    </row>
    <row r="1042" spans="1:6" ht="15" customHeight="1">
      <c r="A1042" s="88" t="s">
        <v>1200</v>
      </c>
      <c r="B1042" s="89" t="s">
        <v>1201</v>
      </c>
      <c r="C1042" s="199" t="s">
        <v>211</v>
      </c>
      <c r="D1042" s="200">
        <v>1.93E-4</v>
      </c>
      <c r="E1042" s="201">
        <v>1.93E-4</v>
      </c>
    </row>
    <row r="1043" spans="1:6" ht="15" customHeight="1">
      <c r="A1043" s="88" t="s">
        <v>1202</v>
      </c>
      <c r="B1043" s="89" t="s">
        <v>1203</v>
      </c>
      <c r="C1043" s="179"/>
      <c r="D1043" s="282">
        <v>0</v>
      </c>
      <c r="E1043" s="92">
        <v>0</v>
      </c>
      <c r="F1043" s="95"/>
    </row>
    <row r="1044" spans="1:6">
      <c r="A1044" s="88" t="s">
        <v>1204</v>
      </c>
      <c r="B1044" s="89" t="s">
        <v>1205</v>
      </c>
      <c r="C1044" s="97"/>
      <c r="D1044" s="98">
        <v>4.8799999999999999E-4</v>
      </c>
      <c r="E1044" s="99">
        <v>4.8799999999999999E-4</v>
      </c>
      <c r="F1044" s="95"/>
    </row>
    <row r="1045" spans="1:6" ht="15" customHeight="1">
      <c r="A1045" s="88" t="s">
        <v>1206</v>
      </c>
      <c r="B1045" s="89" t="s">
        <v>1207</v>
      </c>
      <c r="C1045" s="97"/>
      <c r="D1045" s="98">
        <v>2.4600000000000002E-4</v>
      </c>
      <c r="E1045" s="99">
        <v>2.4600000000000002E-4</v>
      </c>
      <c r="F1045" s="95"/>
    </row>
    <row r="1046" spans="1:6" ht="15" customHeight="1">
      <c r="A1046" s="88" t="s">
        <v>1208</v>
      </c>
      <c r="B1046" s="89" t="s">
        <v>1209</v>
      </c>
      <c r="C1046" s="90"/>
      <c r="D1046" s="227">
        <v>4.3800000000000002E-4</v>
      </c>
      <c r="E1046" s="146">
        <v>4.3800000000000002E-4</v>
      </c>
      <c r="F1046" s="95"/>
    </row>
    <row r="1047" spans="1:6" ht="15" customHeight="1">
      <c r="C1047" s="289" t="s">
        <v>191</v>
      </c>
      <c r="D1047" s="181">
        <v>4.7399999999999997E-4</v>
      </c>
      <c r="E1047" s="220">
        <v>4.7399999999999997E-4</v>
      </c>
      <c r="F1047" s="95"/>
    </row>
    <row r="1048" spans="1:6" ht="15" customHeight="1">
      <c r="A1048" s="88"/>
      <c r="B1048" s="89"/>
      <c r="C1048" s="126" t="s">
        <v>220</v>
      </c>
      <c r="D1048" s="182">
        <v>6.0400000000000004E-4</v>
      </c>
      <c r="E1048" s="127">
        <v>6.0400000000000004E-4</v>
      </c>
      <c r="F1048" s="95"/>
    </row>
    <row r="1049" spans="1:6" ht="15" customHeight="1">
      <c r="A1049" s="88" t="s">
        <v>1210</v>
      </c>
      <c r="B1049" s="89" t="s">
        <v>1211</v>
      </c>
      <c r="C1049" s="157" t="s">
        <v>211</v>
      </c>
      <c r="D1049" s="129">
        <v>5.9699999999999998E-4</v>
      </c>
      <c r="E1049" s="130">
        <v>5.9699999999999998E-4</v>
      </c>
      <c r="F1049" s="95"/>
    </row>
    <row r="1050" spans="1:6" ht="15" customHeight="1">
      <c r="A1050" s="88" t="s">
        <v>1213</v>
      </c>
      <c r="B1050" s="89" t="s">
        <v>1214</v>
      </c>
      <c r="C1050" s="179"/>
      <c r="D1050" s="282">
        <v>5.7600000000000001E-4</v>
      </c>
      <c r="E1050" s="92">
        <v>5.7600000000000001E-4</v>
      </c>
    </row>
    <row r="1051" spans="1:6" ht="15" customHeight="1">
      <c r="A1051" s="88" t="s">
        <v>1215</v>
      </c>
      <c r="B1051" s="89" t="s">
        <v>1216</v>
      </c>
      <c r="C1051" s="97"/>
      <c r="D1051" s="98">
        <v>6.0499999999999996E-4</v>
      </c>
      <c r="E1051" s="99">
        <v>6.0499999999999996E-4</v>
      </c>
    </row>
    <row r="1052" spans="1:6" ht="15" customHeight="1">
      <c r="A1052" s="88" t="s">
        <v>1217</v>
      </c>
      <c r="B1052" s="89" t="s">
        <v>1218</v>
      </c>
      <c r="C1052" s="97"/>
      <c r="D1052" s="98">
        <v>6.11E-4</v>
      </c>
      <c r="E1052" s="99">
        <v>6.11E-4</v>
      </c>
    </row>
    <row r="1053" spans="1:6" ht="15" customHeight="1">
      <c r="A1053" s="88" t="s">
        <v>1219</v>
      </c>
      <c r="B1053" s="89" t="s">
        <v>1220</v>
      </c>
      <c r="C1053" s="97"/>
      <c r="D1053" s="376">
        <v>5.9299999999999999E-4</v>
      </c>
      <c r="E1053" s="99">
        <v>5.9299999999999999E-4</v>
      </c>
    </row>
    <row r="1054" spans="1:6" ht="15" customHeight="1">
      <c r="A1054" s="88" t="s">
        <v>1221</v>
      </c>
      <c r="B1054" s="89" t="s">
        <v>1222</v>
      </c>
      <c r="C1054" s="97"/>
      <c r="D1054" s="98">
        <v>4.2499999999999998E-4</v>
      </c>
      <c r="E1054" s="99">
        <v>4.2499999999999998E-4</v>
      </c>
    </row>
    <row r="1055" spans="1:6" ht="15" customHeight="1">
      <c r="A1055" s="88" t="s">
        <v>1223</v>
      </c>
      <c r="B1055" s="89" t="s">
        <v>1224</v>
      </c>
      <c r="C1055" s="97"/>
      <c r="D1055" s="98">
        <v>4.5100000000000001E-4</v>
      </c>
      <c r="E1055" s="353">
        <v>4.5100000000000001E-4</v>
      </c>
    </row>
    <row r="1056" spans="1:6" ht="15" customHeight="1">
      <c r="A1056" s="88" t="s">
        <v>1225</v>
      </c>
      <c r="B1056" s="89" t="s">
        <v>1226</v>
      </c>
      <c r="C1056" s="97"/>
      <c r="D1056" s="345">
        <v>5.7799999999999995E-4</v>
      </c>
      <c r="E1056" s="262">
        <v>5.7799999999999995E-4</v>
      </c>
    </row>
    <row r="1057" spans="1:7" ht="15" customHeight="1">
      <c r="A1057" s="88" t="s">
        <v>1227</v>
      </c>
      <c r="B1057" s="89" t="s">
        <v>1228</v>
      </c>
      <c r="C1057" s="97"/>
      <c r="D1057" s="98">
        <v>4.06E-4</v>
      </c>
      <c r="E1057" s="235">
        <v>4.06E-4</v>
      </c>
    </row>
    <row r="1058" spans="1:7" ht="15" customHeight="1">
      <c r="A1058" s="88" t="s">
        <v>1229</v>
      </c>
      <c r="B1058" s="89" t="s">
        <v>1230</v>
      </c>
      <c r="C1058" s="97"/>
      <c r="D1058" s="98">
        <v>3.3399999999999999E-4</v>
      </c>
      <c r="E1058" s="235">
        <v>3.3399999999999999E-4</v>
      </c>
    </row>
    <row r="1059" spans="1:7" ht="15" customHeight="1">
      <c r="A1059" s="88" t="s">
        <v>1231</v>
      </c>
      <c r="B1059" s="89" t="s">
        <v>1232</v>
      </c>
      <c r="C1059" s="97"/>
      <c r="D1059" s="98">
        <v>5.8299999999999997E-4</v>
      </c>
      <c r="E1059" s="235">
        <v>5.8299999999999997E-4</v>
      </c>
    </row>
    <row r="1060" spans="1:7" ht="15" customHeight="1">
      <c r="A1060" s="88" t="s">
        <v>1233</v>
      </c>
      <c r="B1060" s="89" t="s">
        <v>1234</v>
      </c>
      <c r="C1060" s="97"/>
      <c r="D1060" s="98">
        <v>4.8000000000000001E-4</v>
      </c>
      <c r="E1060" s="235">
        <v>4.8000000000000001E-4</v>
      </c>
    </row>
    <row r="1061" spans="1:7" ht="15" customHeight="1">
      <c r="A1061" s="88" t="s">
        <v>1235</v>
      </c>
      <c r="B1061" s="89" t="s">
        <v>1236</v>
      </c>
      <c r="C1061" s="97"/>
      <c r="D1061" s="98">
        <v>4.3199999999999998E-4</v>
      </c>
      <c r="E1061" s="235">
        <v>4.3199999999999998E-4</v>
      </c>
    </row>
    <row r="1062" spans="1:7" ht="15" customHeight="1">
      <c r="A1062" s="88" t="s">
        <v>1237</v>
      </c>
      <c r="B1062" s="89" t="s">
        <v>1238</v>
      </c>
      <c r="C1062" s="97"/>
      <c r="D1062" s="98">
        <v>4.6500000000000003E-4</v>
      </c>
      <c r="E1062" s="235">
        <v>4.6500000000000003E-4</v>
      </c>
    </row>
    <row r="1063" spans="1:7" ht="15" customHeight="1">
      <c r="A1063" s="88" t="s">
        <v>1239</v>
      </c>
      <c r="B1063" s="89" t="s">
        <v>1240</v>
      </c>
      <c r="C1063" s="90"/>
      <c r="D1063" s="227">
        <v>4.0900000000000002E-4</v>
      </c>
      <c r="E1063" s="146">
        <v>4.0900000000000002E-4</v>
      </c>
    </row>
    <row r="1064" spans="1:7" ht="15" customHeight="1">
      <c r="C1064" s="102" t="s">
        <v>191</v>
      </c>
      <c r="D1064" s="197">
        <v>0</v>
      </c>
      <c r="E1064" s="198">
        <v>0</v>
      </c>
    </row>
    <row r="1065" spans="1:7" ht="15" customHeight="1">
      <c r="A1065" s="88"/>
      <c r="B1065" s="89" t="s">
        <v>1020</v>
      </c>
      <c r="C1065" s="143" t="s">
        <v>203</v>
      </c>
      <c r="D1065" s="106">
        <v>1.65E-4</v>
      </c>
      <c r="E1065" s="107">
        <v>1.65E-4</v>
      </c>
    </row>
    <row r="1066" spans="1:7" ht="15" customHeight="1">
      <c r="C1066" s="178" t="s">
        <v>380</v>
      </c>
      <c r="D1066" s="106">
        <v>3.86E-4</v>
      </c>
      <c r="E1066" s="107">
        <v>3.86E-4</v>
      </c>
    </row>
    <row r="1067" spans="1:7" ht="15" customHeight="1">
      <c r="A1067" s="88" t="s">
        <v>1241</v>
      </c>
      <c r="B1067" s="88" t="s">
        <v>1242</v>
      </c>
      <c r="C1067" s="108" t="s">
        <v>211</v>
      </c>
      <c r="D1067" s="200">
        <v>7.1000000000000005E-5</v>
      </c>
      <c r="E1067" s="201">
        <v>7.1000000000000005E-5</v>
      </c>
    </row>
    <row r="1068" spans="1:7" ht="15" customHeight="1">
      <c r="C1068" s="102" t="s">
        <v>191</v>
      </c>
      <c r="D1068" s="140">
        <v>0</v>
      </c>
      <c r="E1068" s="141">
        <v>0</v>
      </c>
    </row>
    <row r="1069" spans="1:7" ht="15" customHeight="1">
      <c r="A1069" s="471"/>
      <c r="B1069" s="89"/>
      <c r="C1069" s="139" t="s">
        <v>220</v>
      </c>
      <c r="D1069" s="140">
        <v>5.2899999999999996E-4</v>
      </c>
      <c r="E1069" s="141">
        <v>5.2899999999999996E-4</v>
      </c>
      <c r="G1069" s="314"/>
    </row>
    <row r="1070" spans="1:7" ht="15" customHeight="1">
      <c r="A1070" s="471" t="s">
        <v>1243</v>
      </c>
      <c r="B1070" s="89" t="s">
        <v>1244</v>
      </c>
      <c r="C1070" s="179" t="s">
        <v>211</v>
      </c>
      <c r="D1070" s="282">
        <v>5.2800000000000004E-4</v>
      </c>
      <c r="E1070" s="92">
        <v>5.2800000000000004E-4</v>
      </c>
    </row>
    <row r="1071" spans="1:7" ht="15" customHeight="1">
      <c r="A1071" s="88" t="s">
        <v>1245</v>
      </c>
      <c r="B1071" s="89" t="s">
        <v>1246</v>
      </c>
      <c r="C1071" s="97"/>
      <c r="D1071" s="98">
        <v>4.5399999999999998E-4</v>
      </c>
      <c r="E1071" s="235">
        <v>4.5399999999999998E-4</v>
      </c>
    </row>
    <row r="1072" spans="1:7" ht="15" customHeight="1">
      <c r="A1072" s="88" t="s">
        <v>1247</v>
      </c>
      <c r="B1072" s="89" t="s">
        <v>1248</v>
      </c>
      <c r="C1072" s="97"/>
      <c r="D1072" s="98">
        <v>0</v>
      </c>
      <c r="E1072" s="235">
        <v>0</v>
      </c>
    </row>
    <row r="1073" spans="1:5" ht="15" customHeight="1">
      <c r="A1073" s="88" t="s">
        <v>1249</v>
      </c>
      <c r="B1073" s="89" t="s">
        <v>1250</v>
      </c>
      <c r="C1073" s="97"/>
      <c r="D1073" s="98">
        <v>5.5699999999999999E-4</v>
      </c>
      <c r="E1073" s="235">
        <v>5.5699999999999999E-4</v>
      </c>
    </row>
    <row r="1074" spans="1:5">
      <c r="A1074" s="88" t="s">
        <v>1251</v>
      </c>
      <c r="B1074" s="89" t="s">
        <v>1252</v>
      </c>
      <c r="C1074" s="97"/>
      <c r="D1074" s="98">
        <v>0</v>
      </c>
      <c r="E1074" s="235">
        <v>0</v>
      </c>
    </row>
    <row r="1075" spans="1:5">
      <c r="A1075" s="88" t="s">
        <v>1253</v>
      </c>
      <c r="B1075" s="89" t="s">
        <v>1254</v>
      </c>
      <c r="C1075" s="97"/>
      <c r="D1075" s="98">
        <v>5.9299999999999999E-4</v>
      </c>
      <c r="E1075" s="235">
        <v>5.9299999999999999E-4</v>
      </c>
    </row>
    <row r="1076" spans="1:5" ht="15" customHeight="1">
      <c r="A1076" s="88" t="s">
        <v>1255</v>
      </c>
      <c r="B1076" s="89" t="s">
        <v>1256</v>
      </c>
      <c r="C1076" s="90"/>
      <c r="D1076" s="214">
        <v>1.02E-4</v>
      </c>
      <c r="E1076" s="284">
        <v>1.02E-4</v>
      </c>
    </row>
    <row r="1077" spans="1:5" ht="15" customHeight="1">
      <c r="C1077" s="102" t="s">
        <v>191</v>
      </c>
      <c r="D1077" s="283">
        <v>0</v>
      </c>
      <c r="E1077" s="284">
        <v>0</v>
      </c>
    </row>
    <row r="1078" spans="1:5" ht="15" customHeight="1">
      <c r="A1078" s="88"/>
      <c r="B1078" s="89"/>
      <c r="C1078" s="139" t="s">
        <v>220</v>
      </c>
      <c r="D1078" s="106">
        <v>4.06E-4</v>
      </c>
      <c r="E1078" s="107">
        <v>4.06E-4</v>
      </c>
    </row>
    <row r="1079" spans="1:5" ht="15" customHeight="1">
      <c r="A1079" s="88" t="s">
        <v>1257</v>
      </c>
      <c r="B1079" s="89" t="s">
        <v>1258</v>
      </c>
      <c r="C1079" s="105" t="s">
        <v>211</v>
      </c>
      <c r="D1079" s="119">
        <v>3.8299999999999999E-4</v>
      </c>
      <c r="E1079" s="147">
        <v>3.8299999999999999E-4</v>
      </c>
    </row>
    <row r="1080" spans="1:5" ht="15" customHeight="1">
      <c r="C1080" s="289" t="s">
        <v>191</v>
      </c>
      <c r="D1080" s="181">
        <v>0</v>
      </c>
      <c r="E1080" s="220">
        <v>0</v>
      </c>
    </row>
    <row r="1081" spans="1:5" ht="15" customHeight="1">
      <c r="A1081" s="88"/>
      <c r="B1081" s="89"/>
      <c r="C1081" s="126" t="s">
        <v>220</v>
      </c>
      <c r="D1081" s="182">
        <v>5.7000000000000003E-5</v>
      </c>
      <c r="E1081" s="127">
        <v>5.7000000000000003E-5</v>
      </c>
    </row>
    <row r="1082" spans="1:5" ht="15" customHeight="1">
      <c r="A1082" s="88" t="s">
        <v>1259</v>
      </c>
      <c r="B1082" s="89" t="s">
        <v>1260</v>
      </c>
      <c r="C1082" s="157" t="s">
        <v>211</v>
      </c>
      <c r="D1082" s="129">
        <v>1.0000000000000001E-5</v>
      </c>
      <c r="E1082" s="130">
        <v>1.0000000000000001E-5</v>
      </c>
    </row>
    <row r="1083" spans="1:5" ht="15" customHeight="1">
      <c r="A1083" s="88" t="s">
        <v>1261</v>
      </c>
      <c r="B1083" s="89" t="s">
        <v>1262</v>
      </c>
      <c r="C1083" s="179"/>
      <c r="D1083" s="282">
        <v>4.9700000000000005E-4</v>
      </c>
      <c r="E1083" s="92">
        <v>4.9700000000000005E-4</v>
      </c>
    </row>
    <row r="1084" spans="1:5" ht="15" customHeight="1">
      <c r="A1084" s="88" t="s">
        <v>1263</v>
      </c>
      <c r="B1084" s="89" t="s">
        <v>1264</v>
      </c>
      <c r="C1084" s="97"/>
      <c r="D1084" s="98">
        <v>4.5600000000000003E-4</v>
      </c>
      <c r="E1084" s="235">
        <v>4.5600000000000003E-4</v>
      </c>
    </row>
    <row r="1085" spans="1:5" ht="15" customHeight="1">
      <c r="C1085" s="90" t="s">
        <v>191</v>
      </c>
      <c r="D1085" s="283">
        <v>0</v>
      </c>
      <c r="E1085" s="284">
        <v>0</v>
      </c>
    </row>
    <row r="1086" spans="1:5" ht="15" customHeight="1">
      <c r="A1086" s="88"/>
      <c r="B1086" s="89"/>
      <c r="C1086" s="118" t="s">
        <v>220</v>
      </c>
      <c r="D1086" s="106">
        <v>3.86E-4</v>
      </c>
      <c r="E1086" s="107">
        <v>3.86E-4</v>
      </c>
    </row>
    <row r="1087" spans="1:5" s="378" customFormat="1" ht="15" customHeight="1">
      <c r="A1087" s="88" t="s">
        <v>1265</v>
      </c>
      <c r="B1087" s="89" t="s">
        <v>1266</v>
      </c>
      <c r="C1087" s="108" t="s">
        <v>211</v>
      </c>
      <c r="D1087" s="109">
        <v>3.8499999999999998E-4</v>
      </c>
      <c r="E1087" s="92">
        <v>3.8499999999999998E-4</v>
      </c>
    </row>
    <row r="1088" spans="1:5" ht="15" customHeight="1">
      <c r="A1088" s="88" t="s">
        <v>1267</v>
      </c>
      <c r="B1088" s="89" t="s">
        <v>1268</v>
      </c>
      <c r="C1088" s="90"/>
      <c r="D1088" s="227">
        <v>4.46E-4</v>
      </c>
      <c r="E1088" s="146">
        <v>4.46E-4</v>
      </c>
    </row>
    <row r="1089" spans="1:5" ht="15" customHeight="1">
      <c r="C1089" s="289" t="s">
        <v>191</v>
      </c>
      <c r="D1089" s="181">
        <v>0</v>
      </c>
      <c r="E1089" s="220">
        <v>0</v>
      </c>
    </row>
    <row r="1090" spans="1:5" ht="15" customHeight="1">
      <c r="A1090" s="88" t="s">
        <v>1269</v>
      </c>
      <c r="B1090" s="89" t="s">
        <v>1270</v>
      </c>
      <c r="C1090" s="157" t="s">
        <v>211</v>
      </c>
      <c r="D1090" s="129">
        <v>0</v>
      </c>
      <c r="E1090" s="130">
        <v>0</v>
      </c>
    </row>
    <row r="1091" spans="1:5" ht="15" customHeight="1">
      <c r="C1091" s="177" t="s">
        <v>191</v>
      </c>
      <c r="D1091" s="320">
        <v>0</v>
      </c>
      <c r="E1091" s="321">
        <v>0</v>
      </c>
    </row>
    <row r="1092" spans="1:5" ht="15" customHeight="1">
      <c r="A1092" s="88"/>
      <c r="B1092" s="89"/>
      <c r="C1092" s="105" t="s">
        <v>215</v>
      </c>
      <c r="D1092" s="106">
        <v>0</v>
      </c>
      <c r="E1092" s="107">
        <v>0</v>
      </c>
    </row>
    <row r="1093" spans="1:5" ht="15" customHeight="1">
      <c r="A1093" s="88" t="s">
        <v>1271</v>
      </c>
      <c r="B1093" s="89" t="s">
        <v>1272</v>
      </c>
      <c r="C1093" s="108" t="s">
        <v>211</v>
      </c>
      <c r="D1093" s="196">
        <v>0</v>
      </c>
      <c r="E1093" s="147">
        <v>0</v>
      </c>
    </row>
    <row r="1094" spans="1:5" ht="15" customHeight="1">
      <c r="A1094" s="88" t="s">
        <v>1273</v>
      </c>
      <c r="B1094" s="89" t="s">
        <v>1274</v>
      </c>
      <c r="C1094" s="379"/>
      <c r="D1094" s="98">
        <v>5.9199999999999997E-4</v>
      </c>
      <c r="E1094" s="235">
        <v>5.9199999999999997E-4</v>
      </c>
    </row>
    <row r="1095" spans="1:5" ht="15" customHeight="1">
      <c r="C1095" s="102" t="s">
        <v>191</v>
      </c>
      <c r="D1095" s="103">
        <v>0</v>
      </c>
      <c r="E1095" s="104">
        <v>0</v>
      </c>
    </row>
    <row r="1096" spans="1:5" ht="15" customHeight="1">
      <c r="A1096" s="88" t="s">
        <v>1275</v>
      </c>
      <c r="B1096" s="89" t="s">
        <v>1276</v>
      </c>
      <c r="C1096" s="380" t="s">
        <v>211</v>
      </c>
      <c r="D1096" s="91">
        <v>0</v>
      </c>
      <c r="E1096" s="147">
        <v>0</v>
      </c>
    </row>
    <row r="1097" spans="1:5" ht="15" customHeight="1">
      <c r="A1097" s="88" t="s">
        <v>1277</v>
      </c>
      <c r="B1097" s="89" t="s">
        <v>1278</v>
      </c>
      <c r="C1097" s="346"/>
      <c r="D1097" s="347">
        <v>4.6299999999999998E-4</v>
      </c>
      <c r="E1097" s="237">
        <v>4.6299999999999998E-4</v>
      </c>
    </row>
    <row r="1098" spans="1:5" ht="15" customHeight="1">
      <c r="A1098" s="88" t="s">
        <v>1279</v>
      </c>
      <c r="B1098" s="89" t="s">
        <v>1280</v>
      </c>
      <c r="C1098" s="105"/>
      <c r="D1098" s="91">
        <v>5.04E-4</v>
      </c>
      <c r="E1098" s="147">
        <v>5.04E-4</v>
      </c>
    </row>
    <row r="1099" spans="1:5" ht="15" customHeight="1">
      <c r="C1099" s="299" t="s">
        <v>191</v>
      </c>
      <c r="D1099" s="284">
        <v>0</v>
      </c>
      <c r="E1099" s="284">
        <v>0</v>
      </c>
    </row>
    <row r="1100" spans="1:5" ht="15" customHeight="1">
      <c r="A1100" s="88"/>
      <c r="B1100" s="89"/>
      <c r="C1100" s="134" t="s">
        <v>215</v>
      </c>
      <c r="D1100" s="147">
        <v>0</v>
      </c>
      <c r="E1100" s="147">
        <v>0</v>
      </c>
    </row>
    <row r="1101" spans="1:5" ht="15" customHeight="1">
      <c r="A1101" s="88"/>
      <c r="B1101" s="89"/>
      <c r="C1101" s="134" t="s">
        <v>216</v>
      </c>
      <c r="D1101" s="107">
        <v>1.8699999999999999E-4</v>
      </c>
      <c r="E1101" s="107">
        <v>1.8699999999999999E-4</v>
      </c>
    </row>
    <row r="1102" spans="1:5" ht="15" customHeight="1">
      <c r="A1102" s="88"/>
      <c r="B1102" s="89"/>
      <c r="C1102" s="134" t="s">
        <v>228</v>
      </c>
      <c r="D1102" s="107">
        <v>2.24E-4</v>
      </c>
      <c r="E1102" s="107">
        <v>2.24E-4</v>
      </c>
    </row>
    <row r="1103" spans="1:5" ht="15" customHeight="1">
      <c r="A1103" s="88"/>
      <c r="B1103" s="89"/>
      <c r="C1103" s="134" t="s">
        <v>229</v>
      </c>
      <c r="D1103" s="107">
        <v>3.1300000000000002E-4</v>
      </c>
      <c r="E1103" s="107">
        <v>3.1300000000000002E-4</v>
      </c>
    </row>
    <row r="1104" spans="1:5" ht="15" customHeight="1">
      <c r="A1104" s="88"/>
      <c r="B1104" s="89"/>
      <c r="C1104" s="134" t="s">
        <v>230</v>
      </c>
      <c r="D1104" s="107">
        <v>3.9599999999999998E-4</v>
      </c>
      <c r="E1104" s="107">
        <v>3.9599999999999998E-4</v>
      </c>
    </row>
    <row r="1105" spans="1:5" ht="15" customHeight="1">
      <c r="A1105" s="88"/>
      <c r="B1105" s="89"/>
      <c r="C1105" s="134" t="s">
        <v>349</v>
      </c>
      <c r="D1105" s="107">
        <v>5.9199999999999997E-4</v>
      </c>
      <c r="E1105" s="107">
        <v>5.9199999999999997E-4</v>
      </c>
    </row>
    <row r="1106" spans="1:5" s="378" customFormat="1" ht="15" customHeight="1">
      <c r="A1106" s="88" t="s">
        <v>1281</v>
      </c>
      <c r="B1106" s="89" t="s">
        <v>1282</v>
      </c>
      <c r="C1106" s="170" t="s">
        <v>211</v>
      </c>
      <c r="D1106" s="116">
        <v>5.7600000000000001E-4</v>
      </c>
      <c r="E1106" s="92">
        <v>5.7600000000000001E-4</v>
      </c>
    </row>
    <row r="1107" spans="1:5" ht="15" customHeight="1">
      <c r="A1107" s="88" t="s">
        <v>1283</v>
      </c>
      <c r="B1107" s="89" t="s">
        <v>1284</v>
      </c>
      <c r="C1107" s="97"/>
      <c r="D1107" s="98">
        <v>3.0800000000000001E-4</v>
      </c>
      <c r="E1107" s="235">
        <v>3.0800000000000001E-4</v>
      </c>
    </row>
    <row r="1108" spans="1:5" ht="15" customHeight="1">
      <c r="C1108" s="102" t="s">
        <v>191</v>
      </c>
      <c r="D1108" s="103">
        <v>2.4899999999999998E-4</v>
      </c>
      <c r="E1108" s="104">
        <v>2.4899999999999998E-4</v>
      </c>
    </row>
    <row r="1109" spans="1:5" ht="15" customHeight="1">
      <c r="A1109" s="88" t="s">
        <v>1285</v>
      </c>
      <c r="B1109" s="89" t="s">
        <v>1286</v>
      </c>
      <c r="C1109" s="179" t="s">
        <v>211</v>
      </c>
      <c r="D1109" s="109">
        <v>2.4899999999999998E-4</v>
      </c>
      <c r="E1109" s="92">
        <v>2.4899999999999998E-4</v>
      </c>
    </row>
    <row r="1110" spans="1:5" ht="15" customHeight="1">
      <c r="C1110" s="102" t="s">
        <v>191</v>
      </c>
      <c r="D1110" s="283">
        <v>0</v>
      </c>
      <c r="E1110" s="284">
        <v>0</v>
      </c>
    </row>
    <row r="1111" spans="1:5" ht="15" customHeight="1">
      <c r="A1111" s="88"/>
      <c r="B1111" s="89"/>
      <c r="C1111" s="139" t="s">
        <v>220</v>
      </c>
      <c r="D1111" s="106">
        <v>5.5000000000000003E-4</v>
      </c>
      <c r="E1111" s="107">
        <v>5.5000000000000003E-4</v>
      </c>
    </row>
    <row r="1112" spans="1:5" ht="15" customHeight="1">
      <c r="A1112" s="88" t="s">
        <v>1287</v>
      </c>
      <c r="B1112" s="89" t="s">
        <v>1288</v>
      </c>
      <c r="C1112" s="179" t="s">
        <v>211</v>
      </c>
      <c r="D1112" s="109">
        <v>4.9100000000000001E-4</v>
      </c>
      <c r="E1112" s="92">
        <v>4.9100000000000001E-4</v>
      </c>
    </row>
    <row r="1113" spans="1:5" ht="15" customHeight="1">
      <c r="A1113" s="88" t="s">
        <v>1289</v>
      </c>
      <c r="B1113" s="89" t="s">
        <v>1290</v>
      </c>
      <c r="C1113" s="97"/>
      <c r="D1113" s="98">
        <v>4.0499999999999998E-4</v>
      </c>
      <c r="E1113" s="235">
        <v>4.0499999999999998E-4</v>
      </c>
    </row>
    <row r="1114" spans="1:5">
      <c r="A1114" s="88" t="s">
        <v>1291</v>
      </c>
      <c r="B1114" s="89" t="s">
        <v>1292</v>
      </c>
      <c r="C1114" s="97"/>
      <c r="D1114" s="98">
        <v>9.0700000000000004E-4</v>
      </c>
      <c r="E1114" s="92">
        <v>9.0700000000000004E-4</v>
      </c>
    </row>
    <row r="1115" spans="1:5" ht="15" customHeight="1">
      <c r="C1115" s="102" t="s">
        <v>191</v>
      </c>
      <c r="D1115" s="103">
        <v>3.0000000000000001E-5</v>
      </c>
      <c r="E1115" s="104">
        <v>3.0000000000000001E-5</v>
      </c>
    </row>
    <row r="1116" spans="1:5" ht="15" customHeight="1">
      <c r="A1116" s="88" t="s">
        <v>1293</v>
      </c>
      <c r="B1116" s="89" t="s">
        <v>1294</v>
      </c>
      <c r="C1116" s="179" t="s">
        <v>211</v>
      </c>
      <c r="D1116" s="119">
        <v>3.0000000000000001E-5</v>
      </c>
      <c r="E1116" s="147">
        <v>3.0000000000000001E-5</v>
      </c>
    </row>
    <row r="1117" spans="1:5" ht="14.15" customHeight="1">
      <c r="C1117" s="381" t="s">
        <v>191</v>
      </c>
      <c r="D1117" s="382">
        <v>0</v>
      </c>
      <c r="E1117" s="122">
        <v>0</v>
      </c>
    </row>
    <row r="1118" spans="1:5">
      <c r="A1118" s="88" t="s">
        <v>1295</v>
      </c>
      <c r="B1118" s="89" t="s">
        <v>1296</v>
      </c>
      <c r="C1118" s="322" t="s">
        <v>211</v>
      </c>
      <c r="D1118" s="129">
        <v>0</v>
      </c>
      <c r="E1118" s="293">
        <v>0</v>
      </c>
    </row>
    <row r="1119" spans="1:5">
      <c r="A1119" s="88" t="s">
        <v>1297</v>
      </c>
      <c r="B1119" s="89" t="s">
        <v>1298</v>
      </c>
      <c r="C1119" s="90"/>
      <c r="D1119" s="358">
        <v>5.9900000000000003E-4</v>
      </c>
      <c r="E1119" s="92">
        <v>5.9900000000000003E-4</v>
      </c>
    </row>
    <row r="1120" spans="1:5" ht="15" customHeight="1">
      <c r="A1120" s="88" t="s">
        <v>1299</v>
      </c>
      <c r="B1120" s="89" t="s">
        <v>1300</v>
      </c>
      <c r="C1120" s="90"/>
      <c r="D1120" s="214">
        <v>0</v>
      </c>
      <c r="E1120" s="92">
        <v>0</v>
      </c>
    </row>
    <row r="1121" spans="1:5" ht="15" customHeight="1">
      <c r="A1121" s="88" t="s">
        <v>1301</v>
      </c>
      <c r="B1121" s="89" t="s">
        <v>1302</v>
      </c>
      <c r="C1121" s="90"/>
      <c r="D1121" s="214">
        <v>5.22E-4</v>
      </c>
      <c r="E1121" s="92">
        <v>5.22E-4</v>
      </c>
    </row>
    <row r="1122" spans="1:5" ht="15" customHeight="1">
      <c r="A1122" s="88" t="s">
        <v>1303</v>
      </c>
      <c r="B1122" s="89" t="s">
        <v>1304</v>
      </c>
      <c r="C1122" s="90"/>
      <c r="D1122" s="214">
        <v>3.8099999999999999E-4</v>
      </c>
      <c r="E1122" s="92">
        <v>3.8099999999999999E-4</v>
      </c>
    </row>
    <row r="1123" spans="1:5" ht="15" customHeight="1">
      <c r="A1123" s="88" t="s">
        <v>1305</v>
      </c>
      <c r="B1123" s="89" t="s">
        <v>1306</v>
      </c>
      <c r="C1123" s="90"/>
      <c r="D1123" s="214">
        <v>0</v>
      </c>
      <c r="E1123" s="235">
        <v>0</v>
      </c>
    </row>
    <row r="1124" spans="1:5" ht="15" customHeight="1">
      <c r="A1124" s="88" t="s">
        <v>1307</v>
      </c>
      <c r="B1124" s="89" t="s">
        <v>1308</v>
      </c>
      <c r="C1124" s="90"/>
      <c r="D1124" s="214">
        <v>3.3399999999999999E-4</v>
      </c>
      <c r="E1124" s="92">
        <v>3.3399999999999999E-4</v>
      </c>
    </row>
    <row r="1125" spans="1:5" ht="15" customHeight="1">
      <c r="C1125" s="102" t="s">
        <v>191</v>
      </c>
      <c r="D1125" s="103">
        <v>3.5500000000000001E-4</v>
      </c>
      <c r="E1125" s="104">
        <v>3.5500000000000001E-4</v>
      </c>
    </row>
    <row r="1126" spans="1:5" ht="15" customHeight="1">
      <c r="A1126" s="88" t="s">
        <v>1309</v>
      </c>
      <c r="B1126" s="89" t="s">
        <v>1310</v>
      </c>
      <c r="C1126" s="179" t="s">
        <v>211</v>
      </c>
      <c r="D1126" s="109">
        <v>3.5500000000000001E-4</v>
      </c>
      <c r="E1126" s="92">
        <v>3.5500000000000001E-4</v>
      </c>
    </row>
    <row r="1127" spans="1:5" ht="15" customHeight="1">
      <c r="C1127" s="102" t="s">
        <v>191</v>
      </c>
      <c r="D1127" s="103">
        <v>1.3200000000000001E-4</v>
      </c>
      <c r="E1127" s="104">
        <v>0</v>
      </c>
    </row>
    <row r="1128" spans="1:5" ht="15" customHeight="1">
      <c r="A1128" s="88" t="s">
        <v>1311</v>
      </c>
      <c r="B1128" s="89" t="s">
        <v>1312</v>
      </c>
      <c r="C1128" s="179" t="s">
        <v>211</v>
      </c>
      <c r="D1128" s="109">
        <v>1.3200000000000001E-4</v>
      </c>
      <c r="E1128" s="92">
        <v>0</v>
      </c>
    </row>
    <row r="1129" spans="1:5" ht="15" customHeight="1">
      <c r="A1129" s="88" t="s">
        <v>1313</v>
      </c>
      <c r="B1129" s="89" t="s">
        <v>1314</v>
      </c>
      <c r="C1129" s="90"/>
      <c r="D1129" s="214">
        <v>5.8200000000000005E-4</v>
      </c>
      <c r="E1129" s="92">
        <v>5.8200000000000005E-4</v>
      </c>
    </row>
    <row r="1130" spans="1:5" ht="15" customHeight="1">
      <c r="A1130" s="88" t="s">
        <v>1315</v>
      </c>
      <c r="B1130" s="89" t="s">
        <v>1316</v>
      </c>
      <c r="C1130" s="97"/>
      <c r="D1130" s="98">
        <v>0</v>
      </c>
      <c r="E1130" s="235">
        <v>0</v>
      </c>
    </row>
    <row r="1131" spans="1:5" ht="15" customHeight="1">
      <c r="A1131" s="88" t="s">
        <v>1317</v>
      </c>
      <c r="B1131" s="89" t="s">
        <v>1318</v>
      </c>
      <c r="C1131" s="105"/>
      <c r="D1131" s="358">
        <v>2.7500000000000002E-4</v>
      </c>
      <c r="E1131" s="92">
        <v>2.7500000000000002E-4</v>
      </c>
    </row>
    <row r="1132" spans="1:5" ht="15" customHeight="1">
      <c r="A1132" s="88" t="s">
        <v>1319</v>
      </c>
      <c r="B1132" s="89" t="s">
        <v>1320</v>
      </c>
      <c r="C1132" s="90"/>
      <c r="D1132" s="214">
        <v>1.3899999999999999E-4</v>
      </c>
      <c r="E1132" s="92">
        <v>1.3899999999999999E-4</v>
      </c>
    </row>
    <row r="1133" spans="1:5" ht="15" customHeight="1">
      <c r="A1133" s="88" t="s">
        <v>1321</v>
      </c>
      <c r="B1133" s="89" t="s">
        <v>1322</v>
      </c>
      <c r="C1133" s="90"/>
      <c r="D1133" s="214">
        <v>4.9899999999999999E-4</v>
      </c>
      <c r="E1133" s="92">
        <v>4.9899999999999999E-4</v>
      </c>
    </row>
    <row r="1134" spans="1:5">
      <c r="C1134" s="368"/>
      <c r="D1134" s="384"/>
      <c r="E1134" s="368"/>
    </row>
    <row r="1135" spans="1:5">
      <c r="C1135" s="464"/>
      <c r="D1135" s="464"/>
      <c r="E1135" s="464"/>
    </row>
    <row r="1136" spans="1:5">
      <c r="A1136" s="296" t="s">
        <v>1323</v>
      </c>
      <c r="B1136" s="387"/>
      <c r="C1136" s="465"/>
      <c r="D1136" s="465"/>
      <c r="E1136" s="465"/>
    </row>
    <row r="1137" spans="1:5" ht="14.15" customHeight="1">
      <c r="A1137" s="466" t="s">
        <v>1324</v>
      </c>
      <c r="B1137" s="466" t="s">
        <v>175</v>
      </c>
      <c r="C1137" s="85" t="s">
        <v>1325</v>
      </c>
      <c r="D1137" s="468" t="s">
        <v>1326</v>
      </c>
      <c r="E1137" s="85"/>
    </row>
    <row r="1138" spans="1:5">
      <c r="A1138" s="467"/>
      <c r="B1138" s="467"/>
      <c r="C1138" s="388" t="s">
        <v>1327</v>
      </c>
      <c r="D1138" s="469" t="s">
        <v>1327</v>
      </c>
      <c r="E1138" s="470"/>
    </row>
    <row r="1139" spans="1:5">
      <c r="A1139" s="389">
        <v>1</v>
      </c>
      <c r="B1139" s="390" t="s">
        <v>1328</v>
      </c>
      <c r="C1139" s="276">
        <v>4.2299999999999998E-4</v>
      </c>
      <c r="D1139" s="98"/>
      <c r="E1139" s="276">
        <v>4.2299999999999998E-4</v>
      </c>
    </row>
    <row r="1140" spans="1:5">
      <c r="A1140" s="389">
        <v>2</v>
      </c>
      <c r="B1140" s="390" t="s">
        <v>1329</v>
      </c>
      <c r="C1140" s="276">
        <v>4.2299999999999998E-4</v>
      </c>
      <c r="D1140" s="392"/>
      <c r="E1140" s="276">
        <v>4.2299999999999998E-4</v>
      </c>
    </row>
    <row r="1141" spans="1:5">
      <c r="A1141" s="389">
        <v>3</v>
      </c>
      <c r="B1141" s="390" t="s">
        <v>1330</v>
      </c>
      <c r="C1141" s="276">
        <v>4.2299999999999998E-4</v>
      </c>
      <c r="D1141" s="392"/>
      <c r="E1141" s="276">
        <v>4.2299999999999998E-4</v>
      </c>
    </row>
    <row r="1142" spans="1:5">
      <c r="A1142" s="389">
        <v>4</v>
      </c>
      <c r="B1142" s="390" t="s">
        <v>1331</v>
      </c>
      <c r="C1142" s="276">
        <v>4.2299999999999998E-4</v>
      </c>
      <c r="D1142" s="98"/>
      <c r="E1142" s="276">
        <v>4.2299999999999998E-4</v>
      </c>
    </row>
    <row r="1143" spans="1:5">
      <c r="A1143" s="389">
        <v>5</v>
      </c>
      <c r="B1143" s="389" t="s">
        <v>1332</v>
      </c>
      <c r="C1143" s="276">
        <v>4.2299999999999998E-4</v>
      </c>
      <c r="D1143" s="98"/>
      <c r="E1143" s="276">
        <v>4.2299999999999998E-4</v>
      </c>
    </row>
    <row r="1144" spans="1:5">
      <c r="A1144" s="389">
        <v>6</v>
      </c>
      <c r="B1144" s="389" t="s">
        <v>1333</v>
      </c>
      <c r="C1144" s="276">
        <v>4.2299999999999998E-4</v>
      </c>
      <c r="D1144" s="98"/>
      <c r="E1144" s="276">
        <v>4.2299999999999998E-4</v>
      </c>
    </row>
    <row r="1145" spans="1:5">
      <c r="A1145" s="389">
        <v>7</v>
      </c>
      <c r="B1145" s="393" t="s">
        <v>1334</v>
      </c>
      <c r="C1145" s="276">
        <v>4.2299999999999998E-4</v>
      </c>
      <c r="D1145" s="98"/>
      <c r="E1145" s="276">
        <v>4.2299999999999998E-4</v>
      </c>
    </row>
    <row r="1146" spans="1:5">
      <c r="A1146" s="389">
        <v>8</v>
      </c>
      <c r="B1146" s="389" t="s">
        <v>1335</v>
      </c>
      <c r="C1146" s="276">
        <v>4.2299999999999998E-4</v>
      </c>
      <c r="D1146" s="98"/>
      <c r="E1146" s="276">
        <v>4.2299999999999998E-4</v>
      </c>
    </row>
    <row r="1147" spans="1:5">
      <c r="A1147" s="389">
        <v>9</v>
      </c>
      <c r="B1147" s="389" t="s">
        <v>1336</v>
      </c>
      <c r="C1147" s="276">
        <v>4.2299999999999998E-4</v>
      </c>
      <c r="D1147" s="394"/>
      <c r="E1147" s="276">
        <v>4.2299999999999998E-4</v>
      </c>
    </row>
    <row r="1148" spans="1:5" ht="25.5" customHeight="1">
      <c r="A1148" s="389">
        <v>10</v>
      </c>
      <c r="B1148" s="389" t="s">
        <v>667</v>
      </c>
      <c r="C1148" s="276">
        <v>6.9399999999999996E-4</v>
      </c>
      <c r="D1148" s="98"/>
      <c r="E1148" s="276">
        <v>6.9399999999999996E-4</v>
      </c>
    </row>
    <row r="1149" spans="1:5" ht="28.5" customHeight="1">
      <c r="B1149" s="387"/>
      <c r="C1149" s="461" t="s">
        <v>1337</v>
      </c>
      <c r="D1149" s="461"/>
      <c r="E1149" s="461"/>
    </row>
    <row r="1151" spans="1:5">
      <c r="B1151" s="399" t="s">
        <v>1338</v>
      </c>
      <c r="C1151" s="400">
        <v>4.2200000000000001E-4</v>
      </c>
      <c r="D1151" s="401"/>
      <c r="E1151" s="398"/>
    </row>
    <row r="1152" spans="1:5">
      <c r="B1152" s="83"/>
      <c r="C1152" s="398"/>
      <c r="D1152" s="401"/>
      <c r="E1152" s="398"/>
    </row>
    <row r="1153" spans="1:9">
      <c r="B1153" s="402"/>
      <c r="C1153" s="402"/>
      <c r="D1153" s="402"/>
      <c r="E1153" s="402"/>
    </row>
    <row r="1154" spans="1:9">
      <c r="A1154" s="462" t="s">
        <v>1339</v>
      </c>
      <c r="B1154" s="462"/>
      <c r="C1154" s="462"/>
      <c r="D1154" s="462"/>
      <c r="E1154" s="462"/>
    </row>
    <row r="1155" spans="1:9" ht="59.65" customHeight="1">
      <c r="A1155" s="463" t="s">
        <v>1340</v>
      </c>
      <c r="B1155" s="463"/>
      <c r="C1155" s="463"/>
      <c r="D1155" s="463"/>
      <c r="E1155" s="463"/>
    </row>
    <row r="1156" spans="1:9" s="396" customFormat="1">
      <c r="A1156" s="296"/>
      <c r="B1156" s="403" t="s">
        <v>1341</v>
      </c>
      <c r="C1156" s="276">
        <v>4.2299999999999998E-4</v>
      </c>
      <c r="E1156" s="241"/>
      <c r="F1156" s="81"/>
      <c r="G1156" s="81"/>
      <c r="H1156" s="81"/>
      <c r="I1156" s="81"/>
    </row>
    <row r="1157" spans="1:9" s="396" customFormat="1">
      <c r="A1157" s="81"/>
      <c r="B1157" s="399" t="s">
        <v>1342</v>
      </c>
      <c r="C1157" s="404" t="s">
        <v>186</v>
      </c>
      <c r="E1157" s="241"/>
      <c r="F1157" s="81"/>
      <c r="G1157" s="81"/>
      <c r="H1157" s="81"/>
      <c r="I1157" s="81"/>
    </row>
    <row r="1158" spans="1:9" s="396" customFormat="1">
      <c r="A1158" s="81"/>
      <c r="B1158" s="405" t="s">
        <v>1343</v>
      </c>
      <c r="C1158" s="404" t="s">
        <v>186</v>
      </c>
      <c r="E1158" s="241"/>
      <c r="F1158" s="81"/>
      <c r="G1158" s="81"/>
      <c r="H1158" s="81"/>
      <c r="I1158" s="81"/>
    </row>
    <row r="1159" spans="1:9" s="396" customFormat="1">
      <c r="A1159" s="81"/>
      <c r="B1159" s="383"/>
      <c r="C1159" s="296"/>
      <c r="E1159" s="241"/>
      <c r="F1159" s="81"/>
      <c r="G1159" s="81"/>
      <c r="H1159" s="81"/>
      <c r="I1159" s="81"/>
    </row>
    <row r="1160" spans="1:9" s="396" customFormat="1">
      <c r="A1160" s="81"/>
      <c r="B1160" s="383"/>
      <c r="C1160" s="296"/>
      <c r="E1160" s="241"/>
      <c r="F1160" s="81"/>
      <c r="G1160" s="81"/>
      <c r="H1160" s="81"/>
      <c r="I1160" s="81"/>
    </row>
    <row r="1161" spans="1:9" s="396" customFormat="1">
      <c r="A1161" s="81"/>
      <c r="B1161" s="383"/>
      <c r="C1161" s="296"/>
      <c r="E1161" s="241"/>
      <c r="F1161" s="81"/>
      <c r="G1161" s="81"/>
      <c r="H1161" s="81"/>
      <c r="I1161" s="81"/>
    </row>
    <row r="1162" spans="1:9" s="396" customFormat="1">
      <c r="A1162" s="81"/>
      <c r="B1162" s="383"/>
      <c r="C1162" s="296"/>
      <c r="E1162" s="241"/>
      <c r="F1162" s="81"/>
      <c r="G1162" s="81"/>
      <c r="H1162" s="81"/>
      <c r="I1162" s="81"/>
    </row>
    <row r="1163" spans="1:9" s="396" customFormat="1">
      <c r="A1163" s="81"/>
      <c r="B1163" s="383"/>
      <c r="C1163" s="296"/>
      <c r="E1163" s="241"/>
      <c r="F1163" s="81"/>
      <c r="G1163" s="81"/>
      <c r="H1163" s="81"/>
      <c r="I1163" s="81"/>
    </row>
    <row r="1185" spans="2:5" s="398" customFormat="1">
      <c r="B1185" s="383"/>
      <c r="C1185" s="241"/>
      <c r="D1185" s="396"/>
      <c r="E1185" s="241"/>
    </row>
  </sheetData>
  <mergeCells count="8">
    <mergeCell ref="A7:A8"/>
    <mergeCell ref="B7:B8"/>
    <mergeCell ref="C7:C8"/>
    <mergeCell ref="A1:E1"/>
    <mergeCell ref="A2:E2"/>
    <mergeCell ref="A3:E3"/>
    <mergeCell ref="A4:E4"/>
    <mergeCell ref="A6:E6"/>
  </mergeCells>
  <phoneticPr fontId="6"/>
  <printOptions horizontalCentered="1"/>
  <pageMargins left="0.39370078740157483" right="0.39370078740157483" top="0.59055118110236227" bottom="0.78740157480314965" header="0.19685039370078741" footer="0.19685039370078741"/>
  <pageSetup paperSize="9" fitToHeight="0" orientation="portrait" r:id="rId1"/>
  <headerFooter>
    <oddHeader>&amp;R&amp;"HG丸ｺﾞｼｯｸM-PRO,標準"&amp;10&amp;P/&amp;N</oddHeader>
    <oddFooter>&amp;R&amp;"HG丸ｺﾞｼｯｸM-PRO,標準"（※）通達に定める方法によって算出した結果、異常値となった基礎排出係数または調整後排出係数に代替値を適用。
（－）代替値を適用、または基礎排出係数が代替値である事業者からの受電量が販売電力量を上回ったため、把握率の算出が困難。</oddFooter>
  </headerFooter>
  <rowBreaks count="13" manualBreakCount="13">
    <brk id="25" max="6" man="1"/>
    <brk id="117" max="6" man="1"/>
    <brk id="196" max="6" man="1"/>
    <brk id="270" max="6" man="1"/>
    <brk id="506" max="6" man="1"/>
    <brk id="581" max="6" man="1"/>
    <brk id="657" max="6" man="1"/>
    <brk id="730" max="6" man="1"/>
    <brk id="803" max="6" man="1"/>
    <brk id="882" max="6" man="1"/>
    <brk id="957" max="6" man="1"/>
    <brk id="1036" max="6" man="1"/>
    <brk id="111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日本標準産業分類</vt:lpstr>
      <vt:lpstr>申込書兼ヒアリングシート</vt:lpstr>
      <vt:lpstr>❶別紙1 CO2排出源</vt:lpstr>
      <vt:lpstr>【記入例】❶別紙1 CO2排出源</vt:lpstr>
      <vt:lpstr>　</vt:lpstr>
      <vt:lpstr>❷リンク　CO2排出係数一覧</vt:lpstr>
      <vt:lpstr>❷別紙2　CO2排出源設備機器</vt:lpstr>
      <vt:lpstr>❸【申込書記入_参照資料2】産業分類　大中細分類番号一覧</vt:lpstr>
      <vt:lpstr>小売電気事業者係数一覧(基礎、調整後・冬公表)報告R7 (2)</vt:lpstr>
      <vt:lpstr>小売電気事業者係数一覧(基礎、調整後・冬公表)報告R7算定R6</vt:lpstr>
      <vt:lpstr>2．「事業選定評価表」</vt:lpstr>
      <vt:lpstr>事業者選択プロセスと関係者</vt:lpstr>
      <vt:lpstr>'❷別紙2　CO2排出源設備機器'!Print_Area</vt:lpstr>
      <vt:lpstr>'❸【申込書記入_参照資料2】産業分類　大中細分類番号一覧'!Print_Area</vt:lpstr>
      <vt:lpstr>'小売電気事業者係数一覧(基礎、調整後・冬公表)報告R7 (2)'!Print_Area</vt:lpstr>
      <vt:lpstr>'小売電気事業者係数一覧(基礎、調整後・冬公表)報告R7算定R6'!Print_Area</vt:lpstr>
      <vt:lpstr>申込書兼ヒアリングシート!Print_Area</vt:lpstr>
      <vt:lpstr>日本標準産業分類!Print_Area</vt:lpstr>
      <vt:lpstr>'小売電気事業者係数一覧(基礎、調整後・冬公表)報告R7 (2)'!Print_Titles</vt:lpstr>
      <vt:lpstr>'小売電気事業者係数一覧(基礎、調整後・冬公表)報告R7算定R6'!Print_Titles</vt:lpstr>
      <vt:lpstr>日本標準産業分類!Print_Titles</vt:lpstr>
      <vt:lpstr>日本標準産業分類!産業分類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shigeru kurihara</dc:creator>
  <cp:lastModifiedBy>楠　幸樹</cp:lastModifiedBy>
  <cp:lastPrinted>2026-05-11T06:02:17Z</cp:lastPrinted>
  <dcterms:created xsi:type="dcterms:W3CDTF">2025-06-12T04:45:43Z</dcterms:created>
  <dcterms:modified xsi:type="dcterms:W3CDTF">2026-06-15T02:50:00Z</dcterms:modified>
</cp:coreProperties>
</file>