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7960" windowHeight="10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<sst xmlns="http://schemas.openxmlformats.org/spreadsheetml/2006/main" count="1156" uniqueCount="607">
  <si>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</si>
  <si>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</si>
  <si>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</si>
  <si>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</si>
  <si>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</si>
  <si>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</si>
  <si>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</si>
  <si>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</si>
  <si>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</si>
  <si>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</si>
  <si>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</si>
  <si>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</si>
  <si>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</si>
  <si>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</si>
  <si>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</si>
  <si>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</si>
  <si>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</si>
  <si>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</si>
  <si>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</si>
  <si>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</si>
  <si>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</si>
  <si>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</si>
  <si>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</si>
  <si>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</si>
  <si>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</si>
  <si>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</si>
  <si>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</si>
  <si>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</si>
  <si>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</si>
  <si>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</si>
  <si>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</si>
  <si>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</si>
  <si>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</si>
  <si>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</si>
  <si>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</si>
  <si>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</si>
  <si>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</si>
  <si>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</si>
  <si>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</si>
  <si>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</si>
  <si>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</si>
  <si>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</si>
  <si>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</si>
  <si>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</si>
  <si>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</si>
  <si>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</si>
  <si>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</si>
  <si>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</si>
  <si>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</si>
  <si>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</si>
  <si>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</si>
  <si>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</si>
  <si>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</si>
  <si>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</si>
  <si>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</si>
  <si>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</si>
  <si>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</si>
  <si>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</si>
  <si>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</si>
  <si>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</si>
  <si>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</si>
  <si>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</si>
  <si>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</si>
  <si>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</si>
  <si>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</si>
  <si>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</si>
  <si>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</si>
  <si>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</si>
  <si>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</si>
  <si>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</si>
  <si>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</si>
  <si>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</si>
  <si>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</si>
  <si>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</si>
  <si>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</si>
  <si>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</si>
  <si>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</si>
  <si>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</si>
  <si>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</si>
  <si>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</si>
  <si>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</si>
  <si>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</si>
  <si>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</si>
  <si>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</si>
  <si>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</si>
  <si>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</si>
  <si>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</si>
  <si>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</si>
  <si>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</si>
  <si>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</si>
  <si>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</si>
  <si>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</si>
  <si>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</si>
  <si>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</si>
  <si>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</si>
  <si>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</si>
  <si>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</si>
  <si>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</si>
  <si>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</si>
  <si>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</si>
  <si>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</si>
  <si>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</si>
  <si>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</si>
  <si>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</si>
  <si>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</si>
  <si>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</si>
  <si>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</si>
  <si>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</si>
  <si>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</si>
  <si>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</si>
  <si>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</si>
  <si>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</si>
  <si>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</si>
  <si>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</si>
  <si>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</si>
  <si>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</si>
  <si>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</si>
  <si>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</si>
  <si>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</si>
  <si>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</si>
  <si>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</si>
  <si>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</si>
  <si>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</si>
  <si>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</si>
  <si>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</si>
  <si>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</si>
  <si>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</si>
  <si>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</si>
  <si>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</si>
  <si>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</si>
  <si>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</si>
  <si>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</si>
  <si>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</si>
  <si>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</si>
  <si>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</si>
  <si>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</si>
  <si>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</si>
  <si>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</si>
  <si>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</si>
  <si>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</si>
  <si>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</si>
  <si>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</si>
  <si>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</si>
  <si>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</si>
  <si>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</si>
  <si>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</si>
  <si>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</si>
  <si>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</si>
  <si>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</si>
  <si>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</si>
  <si>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</si>
  <si>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</si>
  <si>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</si>
  <si>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</si>
  <si>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</si>
  <si>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</si>
  <si>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</si>
  <si>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</si>
  <si>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</si>
  <si>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</si>
  <si>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</si>
  <si>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</si>
  <si>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</si>
  <si>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</si>
  <si>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</si>
  <si>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</si>
  <si>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</si>
  <si>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</si>
  <si>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</si>
  <si>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</si>
  <si>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</si>
  <si>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</si>
  <si>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</si>
  <si>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</si>
  <si>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</si>
  <si>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</si>
  <si>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</si>
  <si>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</si>
  <si>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</si>
  <si>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</si>
  <si>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</si>
  <si>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</si>
  <si>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</si>
  <si>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</si>
  <si>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</si>
  <si>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</si>
  <si>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</si>
  <si>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</si>
  <si>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</si>
  <si>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</si>
  <si>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</si>
  <si>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</si>
  <si>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</si>
  <si>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</si>
  <si>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</si>
  <si>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</si>
  <si>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</si>
  <si>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</si>
  <si>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</si>
  <si>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</si>
  <si>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</si>
  <si>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</si>
  <si>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</si>
  <si>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</si>
  <si>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</si>
  <si>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</si>
  <si>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</si>
  <si>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</si>
  <si>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</si>
  <si>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</si>
  <si>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</si>
  <si>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</si>
  <si>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</si>
  <si>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</si>
  <si>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</si>
  <si>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</si>
  <si>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</si>
  <si>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</si>
  <si>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</si>
  <si>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</si>
  <si>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</si>
  <si>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</si>
  <si>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</si>
  <si>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</si>
  <si>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</si>
  <si>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</si>
  <si>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</si>
  <si>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</si>
  <si>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</si>
  <si>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</si>
  <si>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</si>
  <si>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</si>
  <si>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</si>
  <si>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</si>
  <si>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</si>
  <si>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</si>
  <si>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</si>
  <si>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</si>
  <si>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</si>
  <si>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</si>
  <si>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</si>
  <si>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</si>
  <si>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</si>
  <si>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</si>
  <si>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</si>
  <si>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</si>
  <si>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</si>
  <si>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</si>
  <si>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</si>
  <si>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</si>
  <si>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</si>
  <si>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</si>
  <si>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</si>
  <si>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</si>
  <si>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</si>
  <si>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</si>
  <si>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</si>
  <si>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</si>
  <si>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</si>
  <si>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</si>
  <si>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</si>
  <si>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</si>
  <si>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</si>
  <si>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</si>
  <si>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</si>
  <si>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</si>
  <si>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</si>
  <si>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</si>
  <si>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</si>
  <si>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</si>
  <si>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</si>
  <si>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</si>
  <si>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</si>
  <si>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</si>
  <si>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</si>
  <si>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</si>
  <si>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</si>
  <si>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</si>
  <si>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</si>
  <si>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</si>
  <si>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</si>
  <si>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</si>
  <si>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</si>
  <si>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</si>
  <si>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</si>
  <si>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</si>
  <si>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</si>
  <si>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</si>
  <si>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</si>
  <si>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</si>
  <si>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</si>
  <si>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</si>
  <si>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</si>
  <si>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</si>
  <si>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</si>
  <si>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</si>
  <si>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</si>
  <si>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</si>
  <si>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</si>
  <si>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</si>
  <si>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</si>
  <si>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</si>
  <si>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</si>
  <si>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</si>
  <si>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</si>
  <si>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</si>
  <si>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</si>
  <si>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</si>
  <si>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</si>
  <si>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</si>
  <si>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</si>
  <si>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</si>
  <si>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</si>
  <si>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</si>
  <si>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</si>
  <si>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</si>
  <si>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</si>
  <si>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</si>
  <si>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</si>
  <si>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</si>
  <si>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</si>
  <si>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</si>
  <si>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</si>
  <si>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</si>
  <si>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</si>
  <si>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</si>
  <si>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</si>
  <si>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</si>
  <si>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</si>
  <si>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</si>
  <si>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</si>
  <si>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</si>
  <si>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</si>
  <si>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</si>
  <si>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</si>
  <si>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</si>
  <si>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</si>
  <si>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</si>
  <si>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</si>
  <si>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</si>
  <si>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</si>
  <si>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</si>
  <si>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</si>
  <si>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</si>
  <si>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</si>
  <si>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</si>
  <si>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</si>
  <si>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</si>
  <si>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</si>
  <si>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</si>
  <si>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</si>
  <si>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</si>
  <si>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</si>
  <si>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</si>
  <si>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</si>
  <si>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</si>
  <si>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</si>
  <si>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</si>
  <si>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</si>
  <si>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</si>
  <si>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</si>
  <si>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</si>
  <si>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</si>
  <si>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</si>
  <si>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</si>
  <si>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</si>
  <si>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</si>
  <si>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</si>
  <si>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</si>
  <si>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</si>
  <si>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</si>
  <si>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</si>
  <si>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</si>
  <si>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</si>
  <si>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</si>
  <si>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</si>
  <si>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</si>
  <si>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</si>
  <si>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</si>
  <si>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</si>
  <si>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</si>
  <si>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</si>
  <si>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</si>
  <si>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</si>
  <si>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</si>
  <si>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</si>
  <si>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</si>
  <si>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</si>
  <si>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</si>
  <si>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</si>
  <si>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</si>
  <si>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</si>
  <si>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</si>
  <si>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</si>
  <si>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</si>
  <si>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</si>
  <si>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</si>
  <si>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</si>
  <si>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</si>
  <si>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</si>
  <si>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</si>
  <si>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</si>
  <si>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</si>
  <si>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</si>
  <si>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</si>
  <si>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</si>
  <si>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</si>
  <si>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</si>
  <si>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</si>
  <si>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</si>
  <si>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</si>
  <si>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</si>
  <si>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</si>
  <si>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</si>
  <si>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</si>
  <si>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</si>
  <si>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</si>
  <si>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</si>
  <si>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</si>
  <si>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</si>
  <si>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</si>
  <si>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</si>
  <si>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</si>
  <si>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</si>
  <si>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</si>
  <si>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</si>
  <si>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</si>
  <si>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</si>
  <si>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</si>
  <si>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</si>
  <si>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</si>
  <si>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</si>
  <si>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</si>
  <si>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</si>
  <si>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</si>
  <si>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</si>
  <si>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</si>
  <si>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</si>
  <si>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</si>
  <si>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</si>
  <si>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</si>
  <si>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</si>
  <si>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</si>
  <si>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</si>
  <si>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</si>
  <si>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</si>
  <si>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</si>
  <si>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</si>
  <si>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</si>
  <si>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</si>
  <si>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</si>
  <si>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</si>
  <si>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</si>
  <si>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</si>
  <si>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</si>
  <si>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</si>
  <si>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</si>
  <si>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</si>
  <si>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</si>
  <si>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</si>
  <si>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</si>
  <si>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</si>
  <si>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</si>
  <si>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</si>
  <si>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</si>
  <si>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</si>
  <si>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</si>
  <si>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</si>
  <si>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</si>
  <si>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</si>
  <si>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</si>
  <si>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</si>
  <si>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</si>
  <si>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</si>
  <si>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</si>
  <si>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</si>
  <si>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</si>
  <si>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</si>
  <si>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</si>
  <si>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</si>
  <si>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</si>
  <si>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</si>
  <si>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</si>
  <si>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</si>
  <si>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</si>
  <si>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</si>
  <si>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</si>
  <si>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</si>
  <si>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</si>
  <si>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</si>
  <si>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</si>
  <si>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</si>
  <si>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</si>
  <si>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</si>
  <si>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</si>
  <si>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</si>
  <si>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</si>
  <si>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</si>
  <si>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</si>
  <si>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</si>
  <si>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</si>
  <si>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</si>
  <si>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</si>
  <si>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</si>
  <si>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</si>
  <si>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</si>
  <si>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</si>
  <si>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</si>
  <si>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</si>
  <si>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</si>
  <si>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</si>
  <si>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</si>
  <si>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</si>
  <si>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</si>
  <si>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</si>
  <si>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</si>
  <si>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</si>
  <si>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</si>
  <si>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</si>
  <si>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</si>
  <si>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</si>
  <si>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</si>
  <si>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</si>
  <si>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</si>
  <si>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</si>
  <si>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</si>
  <si>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</si>
  <si>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</si>
  <si>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</si>
  <si>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</si>
  <si>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</si>
  <si>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</si>
  <si>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</si>
  <si>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</si>
  <si>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</si>
  <si>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</si>
  <si>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</si>
  <si>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</si>
  <si>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</si>
  <si>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</si>
  <si>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</si>
  <si>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</si>
  <si>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</si>
  <si>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</si>
  <si>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</si>
  <si>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</si>
  <si>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</si>
  <si>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</si>
  <si>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</si>
  <si>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</si>
  <si>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</si>
  <si>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</si>
  <si>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</si>
  <si>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</si>
  <si>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</si>
  <si>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</si>
  <si>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</si>
  <si>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</si>
  <si>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</si>
  <si>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</si>
  <si>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</si>
  <si>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</si>
  <si>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</si>
  <si>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</si>
  <si>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</si>
  <si>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</si>
  <si>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</si>
  <si>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</si>
  <si>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</si>
  <si>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</si>
  <si>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</si>
  <si>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</si>
  <si>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</si>
  <si>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</si>
  <si>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</si>
  <si>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</si>
  <si>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20.35</t>
  </si>
  <si>
    <t>▲ 10.99</t>
  </si>
  <si>
    <t>▲ 12.07</t>
  </si>
  <si>
    <t>▲ 8.68</t>
  </si>
  <si>
    <t>簡易水道事業会計</t>
  </si>
  <si>
    <t>一般会計</t>
  </si>
  <si>
    <t>宅地造成事業特別会計</t>
  </si>
  <si>
    <t>介護保険事業特別会計</t>
  </si>
  <si>
    <t>診療所事業特別会計</t>
  </si>
  <si>
    <t>国民健康保険事業特別会計</t>
  </si>
  <si>
    <t>後期高齢者医療事業特別会計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</si>
  <si>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</si>
  <si>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</si>
  <si>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</si>
  <si>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</si>
  <si>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</si>
  <si>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</si>
  <si>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</si>
  <si>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</si>
  <si>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</si>
  <si>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</si>
  <si>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</si>
  <si>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t>
    </rPh>
    <rPh sb="20" eb="22">
      <t>イリョウ</t>
    </rPh>
    <rPh sb="22" eb="24">
      <t>ジギョウ</t>
    </rPh>
    <phoneticPr fontId="2"/>
  </si>
  <si>
    <t>-</t>
    <phoneticPr fontId="2"/>
  </si>
  <si>
    <t>-</t>
    <phoneticPr fontId="2"/>
  </si>
  <si>
    <t>教育施設建設整備基金</t>
    <rPh sb="0" eb="2">
      <t>キョウイク</t>
    </rPh>
    <rPh sb="2" eb="4">
      <t>シセツ</t>
    </rPh>
    <rPh sb="4" eb="6">
      <t>ケンセツ</t>
    </rPh>
    <rPh sb="6" eb="8">
      <t>セイビ</t>
    </rPh>
    <rPh sb="8" eb="10">
      <t>キキン</t>
    </rPh>
    <phoneticPr fontId="2"/>
  </si>
  <si>
    <t>まちづくり基金</t>
    <phoneticPr fontId="2"/>
  </si>
  <si>
    <t>地域振興基金</t>
    <rPh sb="0" eb="2">
      <t>チイキ</t>
    </rPh>
    <rPh sb="2" eb="4">
      <t>シンコウ</t>
    </rPh>
    <rPh sb="4" eb="6">
      <t>キキン</t>
    </rPh>
    <phoneticPr fontId="2"/>
  </si>
  <si>
    <t>ふるさと応援基金</t>
    <rPh sb="4" eb="6">
      <t>オウエン</t>
    </rPh>
    <rPh sb="6" eb="8">
      <t>キキン</t>
    </rPh>
    <phoneticPr fontId="2"/>
  </si>
  <si>
    <t>生活環境施設整備基金</t>
    <rPh sb="0" eb="2">
      <t>セイカツ</t>
    </rPh>
    <rPh sb="2" eb="4">
      <t>カンキョウ</t>
    </rPh>
    <rPh sb="4" eb="6">
      <t>シセツ</t>
    </rPh>
    <rPh sb="6" eb="8">
      <t>セイビ</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</si>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</sst>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00B1-4A59-997F-DCF5CDF526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226730</c:v>
                </c:pt>
                <c:pt idx="1">
                  <c:v>163346</c:v>
                </c:pt>
                <c:pt idx="2">
                  <c:v>126753</c:v>
                </c:pt>
                <c:pt idx="3">
                  <c:v>177319</c:v>
                </c:pt>
                <c:pt idx="4">
                  <c:v>189628</c:v>
                </c:pt>
              </c:numCache>
            </c:numRef>
          </c:val>
          <c:smooth val="0"/>
          <c:extLst>
            <c:ext xmlns:c16="http://schemas.microsoft.com/office/drawing/2014/chart" uri="{C3380CC4-5D6E-409C-BE32-E72D297353CC}">
              <c16:uniqueId val="{00000001-00B1-4A59-997F-DCF5CDF526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12.87</c:v>
                </c:pt>
                <c:pt idx="1">
                  <c:v>9.5399999999999991</c:v>
                </c:pt>
                <c:pt idx="2">
                  <c:v>8.0399999999999991</c:v>
                </c:pt>
                <c:pt idx="3">
                  <c:v>10.16</c:v>
                </c:pt>
                <c:pt idx="4">
                  <c:v>10.84</c:v>
                </c:pt>
              </c:numCache>
            </c:numRef>
          </c:val>
          <c:extLst>
            <c:ext xmlns:c16="http://schemas.microsoft.com/office/drawing/2014/chart" uri="{C3380CC4-5D6E-409C-BE32-E72D297353CC}">
              <c16:uniqueId val="{00000000-09B0-400A-A989-683C65E75B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77.819999999999993</c:v>
                </c:pt>
                <c:pt idx="1">
                  <c:v>67.599999999999994</c:v>
                </c:pt>
                <c:pt idx="2">
                  <c:v>54.43</c:v>
                </c:pt>
                <c:pt idx="3">
                  <c:v>44.27</c:v>
                </c:pt>
                <c:pt idx="4">
                  <c:v>41.57</c:v>
                </c:pt>
              </c:numCache>
            </c:numRef>
          </c:val>
          <c:extLst>
            <c:ext xmlns:c16="http://schemas.microsoft.com/office/drawing/2014/chart" uri="{C3380CC4-5D6E-409C-BE32-E72D297353CC}">
              <c16:uniqueId val="{00000001-09B0-400A-A989-683C65E75B0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-20.350000000000001</c:v>
                </c:pt>
                <c:pt idx="1">
                  <c:v>-10.99</c:v>
                </c:pt>
                <c:pt idx="2">
                  <c:v>-12.07</c:v>
                </c:pt>
                <c:pt idx="3">
                  <c:v>-8.68</c:v>
                </c:pt>
                <c:pt idx="4">
                  <c:v>2.1800000000000002</c:v>
                </c:pt>
              </c:numCache>
            </c:numRef>
          </c:val>
          <c:smooth val="0"/>
          <c:extLst>
            <c:ext xmlns:c16="http://schemas.microsoft.com/office/drawing/2014/chart" uri="{C3380CC4-5D6E-409C-BE32-E72D297353CC}">
              <c16:uniqueId val="{00000002-09B0-400A-A989-683C65E75B0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0.11</c:v>
                </c:pt>
                <c:pt idx="4">
                  <c:v>#N/A</c:v>
                </c:pt>
                <c:pt idx="5">
                  <c:v>0</c:v>
                </c:pt>
                <c:pt idx="6">
                  <c:v>0</c:v>
                </c:pt>
                <c:pt idx="7">
                  <c:v>0</c:v>
                </c:pt>
                <c:pt idx="8">
                  <c:v>0</c:v>
                </c:pt>
                <c:pt idx="9">
                  <c:v>0</c:v>
                </c:pt>
              </c:numCache>
            </c:numRef>
          </c:val>
          <c:extLst>
            <c:ext xmlns:c16="http://schemas.microsoft.com/office/drawing/2014/chart" uri="{C3380CC4-5D6E-409C-BE32-E72D297353CC}">
              <c16:uniqueId val="{00000000-DB0D-49D2-A259-743FCDDD61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0D-49D2-A259-743FCDDD619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0.1</c:v>
                </c:pt>
                <c:pt idx="4">
                  <c:v>#N/A</c:v>
                </c:pt>
                <c:pt idx="5">
                  <c:v>0</c:v>
                </c:pt>
                <c:pt idx="6">
                  <c:v>#N/A</c:v>
                </c:pt>
                <c:pt idx="7">
                  <c:v>0.34</c:v>
                </c:pt>
                <c:pt idx="8">
                  <c:v>#N/A</c:v>
                </c:pt>
                <c:pt idx="9">
                  <c:v>0.01</c:v>
                </c:pt>
              </c:numCache>
            </c:numRef>
          </c:val>
          <c:extLst>
            <c:ext xmlns:c16="http://schemas.microsoft.com/office/drawing/2014/chart" uri="{C3380CC4-5D6E-409C-BE32-E72D297353CC}">
              <c16:uniqueId val="{00000002-DB0D-49D2-A259-743FCDDD619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0.04</c:v>
                </c:pt>
                <c:pt idx="6">
                  <c:v>#N/A</c:v>
                </c:pt>
                <c:pt idx="7">
                  <c:v>0.05</c:v>
                </c:pt>
                <c:pt idx="8">
                  <c:v>#N/A</c:v>
                </c:pt>
                <c:pt idx="9">
                  <c:v>0.04</c:v>
                </c:pt>
              </c:numCache>
            </c:numRef>
          </c:val>
          <c:extLst>
            <c:ext xmlns:c16="http://schemas.microsoft.com/office/drawing/2014/chart" uri="{C3380CC4-5D6E-409C-BE32-E72D297353CC}">
              <c16:uniqueId val="{00000003-DB0D-49D2-A259-743FCDDD619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0.57999999999999996</c:v>
                </c:pt>
                <c:pt idx="2">
                  <c:v>#N/A</c:v>
                </c:pt>
                <c:pt idx="3">
                  <c:v>1.66</c:v>
                </c:pt>
                <c:pt idx="4">
                  <c:v>#N/A</c:v>
                </c:pt>
                <c:pt idx="5">
                  <c:v>0.15</c:v>
                </c:pt>
                <c:pt idx="6">
                  <c:v>#N/A</c:v>
                </c:pt>
                <c:pt idx="7">
                  <c:v>0.27</c:v>
                </c:pt>
                <c:pt idx="8">
                  <c:v>#N/A</c:v>
                </c:pt>
                <c:pt idx="9">
                  <c:v>0.2</c:v>
                </c:pt>
              </c:numCache>
            </c:numRef>
          </c:val>
          <c:extLst>
            <c:ext xmlns:c16="http://schemas.microsoft.com/office/drawing/2014/chart" uri="{C3380CC4-5D6E-409C-BE32-E72D297353CC}">
              <c16:uniqueId val="{00000004-DB0D-49D2-A259-743FCDDD619E}"/>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0.66</c:v>
                </c:pt>
                <c:pt idx="4">
                  <c:v>#N/A</c:v>
                </c:pt>
                <c:pt idx="5">
                  <c:v>0.69</c:v>
                </c:pt>
                <c:pt idx="6">
                  <c:v>#N/A</c:v>
                </c:pt>
                <c:pt idx="7">
                  <c:v>0.42</c:v>
                </c:pt>
                <c:pt idx="8">
                  <c:v>#N/A</c:v>
                </c:pt>
                <c:pt idx="9">
                  <c:v>0.56000000000000005</c:v>
                </c:pt>
              </c:numCache>
            </c:numRef>
          </c:val>
          <c:extLst>
            <c:ext xmlns:c16="http://schemas.microsoft.com/office/drawing/2014/chart" uri="{C3380CC4-5D6E-409C-BE32-E72D297353CC}">
              <c16:uniqueId val="{00000005-DB0D-49D2-A259-743FCDDD619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0.64</c:v>
                </c:pt>
                <c:pt idx="2">
                  <c:v>#N/A</c:v>
                </c:pt>
                <c:pt idx="3">
                  <c:v>0.79</c:v>
                </c:pt>
                <c:pt idx="4">
                  <c:v>#N/A</c:v>
                </c:pt>
                <c:pt idx="5">
                  <c:v>1.1299999999999999</c:v>
                </c:pt>
                <c:pt idx="6">
                  <c:v>#N/A</c:v>
                </c:pt>
                <c:pt idx="7">
                  <c:v>1.1599999999999999</c:v>
                </c:pt>
                <c:pt idx="8">
                  <c:v>#N/A</c:v>
                </c:pt>
                <c:pt idx="9">
                  <c:v>0.92</c:v>
                </c:pt>
              </c:numCache>
            </c:numRef>
          </c:val>
          <c:extLst>
            <c:ext xmlns:c16="http://schemas.microsoft.com/office/drawing/2014/chart" uri="{C3380CC4-5D6E-409C-BE32-E72D297353CC}">
              <c16:uniqueId val="{00000006-DB0D-49D2-A259-743FCDDD619E}"/>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1.51</c:v>
                </c:pt>
                <c:pt idx="8">
                  <c:v>#N/A</c:v>
                </c:pt>
                <c:pt idx="9">
                  <c:v>1.22</c:v>
                </c:pt>
              </c:numCache>
            </c:numRef>
          </c:val>
          <c:extLst>
            <c:ext xmlns:c16="http://schemas.microsoft.com/office/drawing/2014/chart" uri="{C3380CC4-5D6E-409C-BE32-E72D297353CC}">
              <c16:uniqueId val="{00000007-DB0D-49D2-A259-743FCDDD61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11.33</c:v>
                </c:pt>
                <c:pt idx="2">
                  <c:v>#N/A</c:v>
                </c:pt>
                <c:pt idx="3">
                  <c:v>7.97</c:v>
                </c:pt>
                <c:pt idx="4">
                  <c:v>#N/A</c:v>
                </c:pt>
                <c:pt idx="5">
                  <c:v>6.33</c:v>
                </c:pt>
                <c:pt idx="6">
                  <c:v>#N/A</c:v>
                </c:pt>
                <c:pt idx="7">
                  <c:v>8.4</c:v>
                </c:pt>
                <c:pt idx="8">
                  <c:v>#N/A</c:v>
                </c:pt>
                <c:pt idx="9">
                  <c:v>9.01</c:v>
                </c:pt>
              </c:numCache>
            </c:numRef>
          </c:val>
          <c:extLst>
            <c:ext xmlns:c16="http://schemas.microsoft.com/office/drawing/2014/chart" uri="{C3380CC4-5D6E-409C-BE32-E72D297353CC}">
              <c16:uniqueId val="{00000008-DB0D-49D2-A259-743FCDDD619E}"/>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124.23</c:v>
                </c:pt>
                <c:pt idx="2">
                  <c:v>#N/A</c:v>
                </c:pt>
                <c:pt idx="3">
                  <c:v>126.62</c:v>
                </c:pt>
                <c:pt idx="4">
                  <c:v>#N/A</c:v>
                </c:pt>
                <c:pt idx="5">
                  <c:v>125.71</c:v>
                </c:pt>
                <c:pt idx="6">
                  <c:v>#N/A</c:v>
                </c:pt>
                <c:pt idx="7">
                  <c:v>123.1</c:v>
                </c:pt>
                <c:pt idx="8">
                  <c:v>#N/A</c:v>
                </c:pt>
                <c:pt idx="9">
                  <c:v>111.1</c:v>
                </c:pt>
              </c:numCache>
            </c:numRef>
          </c:val>
          <c:extLst>
            <c:ext xmlns:c16="http://schemas.microsoft.com/office/drawing/2014/chart" uri="{C3380CC4-5D6E-409C-BE32-E72D297353CC}">
              <c16:uniqueId val="{00000009-DB0D-49D2-A259-743FCDDD61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c:v>
                </c:pt>
                <c:pt idx="5">
                  <c:v>889</c:v>
                </c:pt>
                <c:pt idx="8">
                  <c:v>968</c:v>
                </c:pt>
                <c:pt idx="11">
                  <c:v>964</c:v>
                </c:pt>
                <c:pt idx="14">
                  <c:v>536</c:v>
                </c:pt>
              </c:numCache>
            </c:numRef>
          </c:val>
          <c:extLst>
            <c:ext xmlns:c16="http://schemas.microsoft.com/office/drawing/2014/chart" uri="{C3380CC4-5D6E-409C-BE32-E72D297353CC}">
              <c16:uniqueId val="{00000000-9B2B-460C-A78C-1007E3EA4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2B-460C-A78C-1007E3EA4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2B-460C-A78C-1007E3EA4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2B-460C-A78C-1007E3EA4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144</c:v>
                </c:pt>
                <c:pt idx="3">
                  <c:v>147</c:v>
                </c:pt>
                <c:pt idx="6">
                  <c:v>185</c:v>
                </c:pt>
                <c:pt idx="9">
                  <c:v>195</c:v>
                </c:pt>
                <c:pt idx="12">
                  <c:v>185</c:v>
                </c:pt>
              </c:numCache>
            </c:numRef>
          </c:val>
          <c:extLst>
            <c:ext xmlns:c16="http://schemas.microsoft.com/office/drawing/2014/chart" uri="{C3380CC4-5D6E-409C-BE32-E72D297353CC}">
              <c16:uniqueId val="{00000004-9B2B-460C-A78C-1007E3EA4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2B-460C-A78C-1007E3EA4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2B-460C-A78C-1007E3EA4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689</c:v>
                </c:pt>
                <c:pt idx="3">
                  <c:v>796</c:v>
                </c:pt>
                <c:pt idx="6">
                  <c:v>895</c:v>
                </c:pt>
                <c:pt idx="9">
                  <c:v>892</c:v>
                </c:pt>
                <c:pt idx="12">
                  <c:v>472</c:v>
                </c:pt>
              </c:numCache>
            </c:numRef>
          </c:val>
          <c:extLst>
            <c:ext xmlns:c16="http://schemas.microsoft.com/office/drawing/2014/chart" uri="{C3380CC4-5D6E-409C-BE32-E72D297353CC}">
              <c16:uniqueId val="{00000007-9B2B-460C-A78C-1007E3EA4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c:v>
                </c:pt>
                <c:pt idx="2">
                  <c:v>#N/A</c:v>
                </c:pt>
                <c:pt idx="3">
                  <c:v>#N/A</c:v>
                </c:pt>
                <c:pt idx="4">
                  <c:v>54</c:v>
                </c:pt>
                <c:pt idx="5">
                  <c:v>#N/A</c:v>
                </c:pt>
                <c:pt idx="6">
                  <c:v>#N/A</c:v>
                </c:pt>
                <c:pt idx="7">
                  <c:v>112</c:v>
                </c:pt>
                <c:pt idx="8">
                  <c:v>#N/A</c:v>
                </c:pt>
                <c:pt idx="9">
                  <c:v>#N/A</c:v>
                </c:pt>
                <c:pt idx="10">
                  <c:v>123</c:v>
                </c:pt>
                <c:pt idx="11">
                  <c:v>#N/A</c:v>
                </c:pt>
                <c:pt idx="12">
                  <c:v>#N/A</c:v>
                </c:pt>
                <c:pt idx="13">
                  <c:v>121</c:v>
                </c:pt>
                <c:pt idx="14">
                  <c:v>#N/A</c:v>
                </c:pt>
              </c:numCache>
            </c:numRef>
          </c:val>
          <c:smooth val="0"/>
          <c:extLst>
            <c:ext xmlns:c16="http://schemas.microsoft.com/office/drawing/2014/chart" uri="{C3380CC4-5D6E-409C-BE32-E72D297353CC}">
              <c16:uniqueId val="{00000008-9B2B-460C-A78C-1007E3EA4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4346</c:v>
                </c:pt>
                <c:pt idx="5">
                  <c:v>4271</c:v>
                </c:pt>
                <c:pt idx="8">
                  <c:v>4118</c:v>
                </c:pt>
                <c:pt idx="11">
                  <c:v>3761</c:v>
                </c:pt>
                <c:pt idx="14">
                  <c:v>3489</c:v>
                </c:pt>
              </c:numCache>
            </c:numRef>
          </c:val>
          <c:extLst>
            <c:ext xmlns:c16="http://schemas.microsoft.com/office/drawing/2014/chart" uri="{C3380CC4-5D6E-409C-BE32-E72D297353CC}">
              <c16:uniqueId val="{00000000-C2A6-456A-A4B4-6C695F4BCD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62</c:v>
                </c:pt>
                <c:pt idx="8">
                  <c:v>61</c:v>
                </c:pt>
                <c:pt idx="11">
                  <c:v>59</c:v>
                </c:pt>
                <c:pt idx="14">
                  <c:v>7</c:v>
                </c:pt>
              </c:numCache>
            </c:numRef>
          </c:val>
          <c:extLst>
            <c:ext xmlns:c16="http://schemas.microsoft.com/office/drawing/2014/chart" uri="{C3380CC4-5D6E-409C-BE32-E72D297353CC}">
              <c16:uniqueId val="{00000001-C2A6-456A-A4B4-6C695F4BCD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2547</c:v>
                </c:pt>
                <c:pt idx="5">
                  <c:v>2606</c:v>
                </c:pt>
                <c:pt idx="8">
                  <c:v>2302</c:v>
                </c:pt>
                <c:pt idx="11">
                  <c:v>1969</c:v>
                </c:pt>
                <c:pt idx="14">
                  <c:v>1756</c:v>
                </c:pt>
              </c:numCache>
            </c:numRef>
          </c:val>
          <c:extLst>
            <c:ext xmlns:c16="http://schemas.microsoft.com/office/drawing/2014/chart" uri="{C3380CC4-5D6E-409C-BE32-E72D297353CC}">
              <c16:uniqueId val="{00000002-C2A6-456A-A4B4-6C695F4BCD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6-456A-A4B4-6C695F4BCD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A6-456A-A4B4-6C695F4BCD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6-456A-A4B4-6C695F4BCD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c:v>
                </c:pt>
                <c:pt idx="3">
                  <c:v>157</c:v>
                </c:pt>
                <c:pt idx="6">
                  <c:v>114</c:v>
                </c:pt>
                <c:pt idx="9">
                  <c:v>92</c:v>
                </c:pt>
                <c:pt idx="12">
                  <c:v>94</c:v>
                </c:pt>
              </c:numCache>
            </c:numRef>
          </c:val>
          <c:extLst>
            <c:ext xmlns:c16="http://schemas.microsoft.com/office/drawing/2014/chart" uri="{C3380CC4-5D6E-409C-BE32-E72D297353CC}">
              <c16:uniqueId val="{00000006-C2A6-456A-A4B4-6C695F4BCD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A6-456A-A4B4-6C695F4BCD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1927</c:v>
                </c:pt>
                <c:pt idx="3">
                  <c:v>1960</c:v>
                </c:pt>
                <c:pt idx="6">
                  <c:v>2032</c:v>
                </c:pt>
                <c:pt idx="9">
                  <c:v>2008</c:v>
                </c:pt>
                <c:pt idx="12">
                  <c:v>1859</c:v>
                </c:pt>
              </c:numCache>
            </c:numRef>
          </c:val>
          <c:extLst>
            <c:ext xmlns:c16="http://schemas.microsoft.com/office/drawing/2014/chart" uri="{C3380CC4-5D6E-409C-BE32-E72D297353CC}">
              <c16:uniqueId val="{00000008-C2A6-456A-A4B4-6C695F4BCD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2A6-456A-A4B4-6C695F4BCD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3858</c:v>
                </c:pt>
                <c:pt idx="3">
                  <c:v>3842</c:v>
                </c:pt>
                <c:pt idx="6">
                  <c:v>3646</c:v>
                </c:pt>
                <c:pt idx="9">
                  <c:v>3429</c:v>
                </c:pt>
                <c:pt idx="12">
                  <c:v>3213</c:v>
                </c:pt>
              </c:numCache>
            </c:numRef>
          </c:val>
          <c:extLst>
            <c:ext xmlns:c16="http://schemas.microsoft.com/office/drawing/2014/chart" uri="{C3380CC4-5D6E-409C-BE32-E72D297353CC}">
              <c16:uniqueId val="{0000000A-C2A6-456A-A4B4-6C695F4BCD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A6-456A-A4B4-6C695F4BCD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974</c:v>
                </c:pt>
                <c:pt idx="1">
                  <c:v>784</c:v>
                </c:pt>
                <c:pt idx="2">
                  <c:v>798</c:v>
                </c:pt>
              </c:numCache>
            </c:numRef>
          </c:val>
          <c:extLst>
            <c:ext xmlns:c16="http://schemas.microsoft.com/office/drawing/2014/chart" uri="{C3380CC4-5D6E-409C-BE32-E72D297353CC}">
              <c16:uniqueId val="{00000000-59CB-492D-B180-F09F7D72FC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174</c:v>
                </c:pt>
                <c:pt idx="1">
                  <c:v>150</c:v>
                </c:pt>
                <c:pt idx="2">
                  <c:v>126</c:v>
                </c:pt>
              </c:numCache>
            </c:numRef>
          </c:val>
          <c:extLst>
            <c:ext xmlns:c16="http://schemas.microsoft.com/office/drawing/2014/chart" uri="{C3380CC4-5D6E-409C-BE32-E72D297353CC}">
              <c16:uniqueId val="{00000001-59CB-492D-B180-F09F7D72FC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1021</c:v>
                </c:pt>
                <c:pt idx="1">
                  <c:v>903</c:v>
                </c:pt>
                <c:pt idx="2">
                  <c:v>700</c:v>
                </c:pt>
              </c:numCache>
            </c:numRef>
          </c:val>
          <c:extLst>
            <c:ext xmlns:c16="http://schemas.microsoft.com/office/drawing/2014/chart" uri="{C3380CC4-5D6E-409C-BE32-E72D297353CC}">
              <c16:uniqueId val="{00000002-59CB-492D-B180-F09F7D72FC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前年度に比べ、元利償還金</a:t>
          </a:r>
          <a:r>
            <a:rPr kumimoji="1" lang="ja-JP" altLang="en-US" sz="1100" baseline="0">
              <a:solidFill>
                <a:schemeClr val="dk1"/>
              </a:solidFill>
              <a:effectLst/>
              <a:latin typeface="+mn-lt"/>
              <a:ea typeface="+mn-ea"/>
              <a:cs typeface="+mn-cs"/>
            </a:rPr>
            <a:t>・算入公債費等</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大幅に減少している要因は、豊島事業の終了によるものである。</a:t>
          </a:r>
          <a:r>
            <a:rPr kumimoji="1" lang="ja-JP" altLang="ja-JP" sz="1100" baseline="0">
              <a:solidFill>
                <a:schemeClr val="dk1"/>
              </a:solidFill>
              <a:effectLst/>
              <a:latin typeface="+mn-lt"/>
              <a:ea typeface="+mn-ea"/>
              <a:cs typeface="+mn-cs"/>
            </a:rPr>
            <a:t>実質公債費比率の分子の値は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ほぼ</a:t>
          </a:r>
          <a:r>
            <a:rPr kumimoji="1" lang="ja-JP" altLang="en-US" sz="1100" baseline="0">
              <a:solidFill>
                <a:schemeClr val="dk1"/>
              </a:solidFill>
              <a:effectLst/>
              <a:latin typeface="+mn-lt"/>
              <a:ea typeface="+mn-ea"/>
              <a:cs typeface="+mn-cs"/>
            </a:rPr>
            <a:t>横ばい</a:t>
          </a:r>
          <a:r>
            <a:rPr kumimoji="1" lang="ja-JP" altLang="ja-JP" sz="1100" baseline="0">
              <a:solidFill>
                <a:schemeClr val="dk1"/>
              </a:solidFill>
              <a:effectLst/>
              <a:latin typeface="+mn-lt"/>
              <a:ea typeface="+mn-ea"/>
              <a:cs typeface="+mn-cs"/>
            </a:rPr>
            <a:t>で推移している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今後も</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抑制施策として、</a:t>
          </a:r>
          <a:r>
            <a:rPr kumimoji="1" lang="ja-JP" altLang="en-US" sz="1100" baseline="0">
              <a:solidFill>
                <a:schemeClr val="dk1"/>
              </a:solidFill>
              <a:effectLst/>
              <a:latin typeface="+mn-lt"/>
              <a:ea typeface="+mn-ea"/>
              <a:cs typeface="+mn-cs"/>
            </a:rPr>
            <a:t>地方債</a:t>
          </a:r>
          <a:r>
            <a:rPr kumimoji="1" lang="ja-JP" altLang="ja-JP" sz="1100" baseline="0">
              <a:solidFill>
                <a:schemeClr val="dk1"/>
              </a:solidFill>
              <a:effectLst/>
              <a:latin typeface="+mn-lt"/>
              <a:ea typeface="+mn-ea"/>
              <a:cs typeface="+mn-cs"/>
            </a:rPr>
            <a:t>残高を今以上増やさないことと、交付税措置のある有利なもののみの発行に限定する。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公共施設等の老朽化対策などの経費が増大していく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ことや公債費が令和４年度～令和６年度頃にピークを迎えることから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、決算状況等を踏まえ、可能な範囲で積み立てることとしている。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まちづくり基金：まちづくり整備の推進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教育施設建設整備基金：教育施設整備の推進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ふるさと応援基金：ふるさとを応援しようとする個人または団体からの寄附金を積み立てて、本町のアート、環境、観光、教育、福祉などのまちづ</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り事業の発展に関する施策の推進。</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生活環境施設整備基金：生活環境施設整備の推進</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地域振興基金：本格的な高齢化社会の到来に備え、福祉活動の促進及び快適な生活環境の形成等を図る。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健やか子ども基金：子どもの健やかな育成を目的とした少子化対策、母子保健及び子育て支援事業の推進　　　　　　　　　　　　　　　　　　　　　　　　　　　　　　　　　（増減理由）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まちづくり基金：直島港本村（－５ｍ）岸壁改修事業等に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　</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竪穴区画改善設計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生活環境施設整備基金：下水道整備事業等のため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lang="ja-JP" altLang="ja-JP" sz="11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地域振興基金：診療所事業等のため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健やか子ども基金：県補助金を積み立てたことによる増加。　　　　　　　　　　　　　　　　　　　　　　　　　　　　　　　　　　　　　　　　　　　　　　　　　　　　　（今後の方針）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教育施設建設整備基金：小中学校施設整備などのため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特に小学校校舎の老朽化がひどくなってきているため、小規模の改修は実施してきているが、そろそろ建替え等の検討が必要となってきている。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令和３年度から下水道長寿命化事業を実施する予定のため、基金からの取り崩しが必要となってくる。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健やか子ども基金：県からの指示により令和４年度末までに子育て支援事業等へ全額充当予定。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公共施設等の老朽化対策及び社会保障関係経費の増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公債費の増大によ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る取り崩しがあったが、町税収入の増（固定資産税）などがあり、差引き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～令和６年度</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に地方債償還のピークを迎えるため、それに備えて積み立てを行う予定であ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令和７年度以降は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地方債償還額は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減少予定であ</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り、適切な事業の償還に充当していく。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と同じ</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となっており、類似団体の平均を</a:t>
          </a:r>
          <a:r>
            <a:rPr kumimoji="1" lang="en-US" altLang="ja-JP" sz="1100">
              <a:solidFill>
                <a:schemeClr val="dk1"/>
              </a:solidFill>
              <a:effectLst/>
              <a:latin typeface="+mn-lt"/>
              <a:ea typeface="+mn-ea"/>
              <a:cs typeface="+mn-cs"/>
            </a:rPr>
            <a:t>0.19</a:t>
          </a:r>
          <a:r>
            <a:rPr kumimoji="1" lang="ja-JP" altLang="ja-JP" sz="1100">
              <a:solidFill>
                <a:schemeClr val="dk1"/>
              </a:solidFill>
              <a:effectLst/>
              <a:latin typeface="+mn-lt"/>
              <a:ea typeface="+mn-ea"/>
              <a:cs typeface="+mn-cs"/>
            </a:rPr>
            <a:t>上回っている。企業の設備投資の増による固定資産税の増が要因として考えられるが、今後の景気は</a:t>
          </a:r>
          <a:r>
            <a:rPr kumimoji="1" lang="ja-JP" altLang="en-US" sz="1100">
              <a:solidFill>
                <a:schemeClr val="dk1"/>
              </a:solidFill>
              <a:effectLst/>
              <a:latin typeface="+mn-lt"/>
              <a:ea typeface="+mn-ea"/>
              <a:cs typeface="+mn-cs"/>
            </a:rPr>
            <a:t>コロナ禍でもあり</a:t>
          </a:r>
          <a:r>
            <a:rPr kumimoji="1" lang="ja-JP" altLang="ja-JP" sz="1100">
              <a:solidFill>
                <a:schemeClr val="dk1"/>
              </a:solidFill>
              <a:effectLst/>
              <a:latin typeface="+mn-lt"/>
              <a:ea typeface="+mn-ea"/>
              <a:cs typeface="+mn-cs"/>
            </a:rPr>
            <a:t>非常に不透明であると思われるので、楽観視できない状況である。今後は、必要な事業を選別し、投資的経費を抑制するなど、歳出削減に努める。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91757</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91757</xdr:rowOff>
    </xdr:from>
    <xdr:to>
      <xdr:col>15</xdr:col>
      <xdr:colOff>82550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158767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40957</xdr:rowOff>
    </xdr:from>
    <xdr:to>
      <xdr:col>15</xdr:col>
      <xdr:colOff>133350</xdr:colOff>
      <xdr:row>42</xdr:row>
      <xdr:rowOff>142557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152734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158767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158767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税収及び地方交付税の増により、前年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、類似団体の平均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169926</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79982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77978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976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24892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27178</xdr:rowOff>
    </xdr:from>
    <xdr:to>
      <xdr:col>19</xdr:col>
      <xdr:colOff>184150</xdr:colOff>
      <xdr:row>64</xdr:row>
      <xdr:rowOff>128778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113555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8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人件費・物件費及び維持補修費の合計額の人口１人当たりの金額が、類似団体平均に比べて</a:t>
          </a:r>
          <a:r>
            <a:rPr kumimoji="1" lang="en-US" altLang="ja-JP" sz="1100">
              <a:solidFill>
                <a:schemeClr val="dk1"/>
              </a:solidFill>
              <a:effectLst/>
              <a:latin typeface="+mn-lt"/>
              <a:ea typeface="+mn-ea"/>
              <a:cs typeface="+mn-cs"/>
            </a:rPr>
            <a:t>15,724</a:t>
          </a:r>
          <a:r>
            <a:rPr kumimoji="1" lang="ja-JP" altLang="ja-JP" sz="1100">
              <a:solidFill>
                <a:schemeClr val="dk1"/>
              </a:solidFill>
              <a:effectLst/>
              <a:latin typeface="+mn-lt"/>
              <a:ea typeface="+mn-ea"/>
              <a:cs typeface="+mn-cs"/>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a:t>
          </a:r>
          <a:r>
            <a:rPr kumimoji="1" lang="ja-JP" altLang="en-US" sz="1100">
              <a:solidFill>
                <a:schemeClr val="dk1"/>
              </a:solidFill>
              <a:effectLst/>
              <a:latin typeface="+mn-lt"/>
              <a:ea typeface="+mn-ea"/>
              <a:cs typeface="+mn-cs"/>
            </a:rPr>
            <a:t>などの行財政改革を行い、</a:t>
          </a:r>
          <a:r>
            <a:rPr kumimoji="1" lang="ja-JP" altLang="ja-JP" sz="1100">
              <a:solidFill>
                <a:schemeClr val="dk1"/>
              </a:solidFill>
              <a:effectLst/>
              <a:latin typeface="+mn-lt"/>
              <a:ea typeface="+mn-ea"/>
              <a:cs typeface="+mn-cs"/>
            </a:rPr>
            <a:t>物件費の抑制等を行っていきたい。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93647</xdr:rowOff>
    </xdr:from>
    <xdr:to>
      <xdr:col>23</xdr:col>
      <xdr:colOff>133350</xdr:colOff>
      <xdr:row>81</xdr:row>
      <xdr:rowOff>98233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114800" y="13981097"/>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81564</xdr:rowOff>
    </xdr:from>
    <xdr:to>
      <xdr:col>19</xdr:col>
      <xdr:colOff>133350</xdr:colOff>
      <xdr:row>81</xdr:row>
      <xdr:rowOff>98233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690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75194</xdr:rowOff>
    </xdr:from>
    <xdr:to>
      <xdr:col>15</xdr:col>
      <xdr:colOff>82550</xdr:colOff>
      <xdr:row>81</xdr:row>
      <xdr:rowOff>81564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962644"/>
          <a:ext cx="8890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74244</xdr:rowOff>
    </xdr:from>
    <xdr:to>
      <xdr:col>11</xdr:col>
      <xdr:colOff>31750</xdr:colOff>
      <xdr:row>81</xdr:row>
      <xdr:rowOff>75194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61694"/>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42847</xdr:rowOff>
    </xdr:from>
    <xdr:to>
      <xdr:col>23</xdr:col>
      <xdr:colOff>184150</xdr:colOff>
      <xdr:row>81</xdr:row>
      <xdr:rowOff>144447</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14924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47433</xdr:rowOff>
    </xdr:from>
    <xdr:to>
      <xdr:col>19</xdr:col>
      <xdr:colOff>184150</xdr:colOff>
      <xdr:row>81</xdr:row>
      <xdr:rowOff>149033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9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133810</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02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30764</xdr:rowOff>
    </xdr:from>
    <xdr:to>
      <xdr:col>15</xdr:col>
      <xdr:colOff>133350</xdr:colOff>
      <xdr:row>81</xdr:row>
      <xdr:rowOff>132364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9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117141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0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24394</xdr:rowOff>
    </xdr:from>
    <xdr:to>
      <xdr:col>11</xdr:col>
      <xdr:colOff>82550</xdr:colOff>
      <xdr:row>81</xdr:row>
      <xdr:rowOff>125994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110771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23444</xdr:rowOff>
    </xdr:from>
    <xdr:to>
      <xdr:col>7</xdr:col>
      <xdr:colOff>31750</xdr:colOff>
      <xdr:row>81</xdr:row>
      <xdr:rowOff>125044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9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109821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ポイント、全国町村平均では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ポイント高い数値となっている。</a:t>
          </a:r>
          <a:r>
            <a:rPr kumimoji="1" lang="ja-JP" altLang="en-US" sz="1100">
              <a:solidFill>
                <a:schemeClr val="dk1"/>
              </a:solidFill>
              <a:effectLst/>
              <a:latin typeface="+mn-lt"/>
              <a:ea typeface="+mn-ea"/>
              <a:cs typeface="+mn-cs"/>
            </a:rPr>
            <a:t>小さい自治体であり職員数が少ないことから、全体の職員構成が大きな</a:t>
          </a:r>
          <a:r>
            <a:rPr kumimoji="1" lang="ja-JP" altLang="ja-JP" sz="1100">
              <a:solidFill>
                <a:schemeClr val="dk1"/>
              </a:solidFill>
              <a:effectLst/>
              <a:latin typeface="+mn-lt"/>
              <a:ea typeface="+mn-ea"/>
              <a:cs typeface="+mn-cs"/>
            </a:rPr>
            <a:t>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89</xdr:row>
      <xdr:rowOff>2287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5184120"/>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115824</xdr:rowOff>
    </xdr:from>
    <xdr:to>
      <xdr:col>77</xdr:col>
      <xdr:colOff>44450</xdr:colOff>
      <xdr:row>89</xdr:row>
      <xdr:rowOff>2287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203424"/>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89</xdr:row>
      <xdr:rowOff>50546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20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11937</xdr:rowOff>
    </xdr:from>
    <xdr:to>
      <xdr:col>68</xdr:col>
      <xdr:colOff>152400</xdr:colOff>
      <xdr:row>89</xdr:row>
      <xdr:rowOff>50546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52709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122937</xdr:rowOff>
    </xdr:from>
    <xdr:to>
      <xdr:col>77</xdr:col>
      <xdr:colOff>95250</xdr:colOff>
      <xdr:row>89</xdr:row>
      <xdr:rowOff>53087</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37864</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29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65024</xdr:rowOff>
    </xdr:from>
    <xdr:to>
      <xdr:col>73</xdr:col>
      <xdr:colOff>44450</xdr:colOff>
      <xdr:row>88</xdr:row>
      <xdr:rowOff>166624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151401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171196</xdr:rowOff>
    </xdr:from>
    <xdr:to>
      <xdr:col>68</xdr:col>
      <xdr:colOff>203200</xdr:colOff>
      <xdr:row>89</xdr:row>
      <xdr:rowOff>101346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86123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132587</xdr:rowOff>
    </xdr:from>
    <xdr:to>
      <xdr:col>64</xdr:col>
      <xdr:colOff>152400</xdr:colOff>
      <xdr:row>89</xdr:row>
      <xdr:rowOff>62737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47514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類似団体の平均を若干上回っている。今後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、地方分権</a:t>
          </a:r>
          <a:r>
            <a:rPr kumimoji="1" lang="ja-JP" altLang="en-US" sz="1100">
              <a:solidFill>
                <a:schemeClr val="dk1"/>
              </a:solidFill>
              <a:effectLst/>
              <a:latin typeface="+mn-lt"/>
              <a:ea typeface="+mn-ea"/>
              <a:cs typeface="+mn-cs"/>
            </a:rPr>
            <a:t>やコロナ感染症対応</a:t>
          </a:r>
          <a:r>
            <a:rPr kumimoji="1" lang="ja-JP" altLang="ja-JP" sz="1100">
              <a:solidFill>
                <a:schemeClr val="dk1"/>
              </a:solidFill>
              <a:effectLst/>
              <a:latin typeface="+mn-lt"/>
              <a:ea typeface="+mn-ea"/>
              <a:cs typeface="+mn-cs"/>
            </a:rPr>
            <a:t>などにより、地方公共団体の役割が増加している</a:t>
          </a:r>
          <a:r>
            <a:rPr kumimoji="1" lang="ja-JP" altLang="en-US" sz="1100">
              <a:solidFill>
                <a:schemeClr val="dk1"/>
              </a:solidFill>
              <a:effectLst/>
              <a:latin typeface="+mn-lt"/>
              <a:ea typeface="+mn-ea"/>
              <a:cs typeface="+mn-cs"/>
            </a:rPr>
            <a:t>ことや、働き方改革により</a:t>
          </a:r>
          <a:r>
            <a:rPr kumimoji="1" lang="ja-JP" altLang="ja-JP" sz="1100">
              <a:solidFill>
                <a:schemeClr val="dk1"/>
              </a:solidFill>
              <a:effectLst/>
              <a:latin typeface="+mn-lt"/>
              <a:ea typeface="+mn-ea"/>
              <a:cs typeface="+mn-cs"/>
            </a:rPr>
            <a:t>一定の職員数を確保していくことも必要であると考えるが、民間活力を活用するとともに、職員個人の質の向上にも努め、町民サービスの低下につながらないよう、適切な定員管理を実施していきたい。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134387</xdr:rowOff>
    </xdr:from>
    <xdr:to>
      <xdr:col>81</xdr:col>
      <xdr:colOff>44450</xdr:colOff>
      <xdr:row>60</xdr:row>
      <xdr:rowOff>159925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21387"/>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114279</xdr:rowOff>
    </xdr:from>
    <xdr:to>
      <xdr:col>77</xdr:col>
      <xdr:colOff>44450</xdr:colOff>
      <xdr:row>60</xdr:row>
      <xdr:rowOff>134387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01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114279</xdr:rowOff>
    </xdr:from>
    <xdr:to>
      <xdr:col>72</xdr:col>
      <xdr:colOff>203200</xdr:colOff>
      <xdr:row>60</xdr:row>
      <xdr:rowOff>132979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401279"/>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105432</xdr:rowOff>
    </xdr:from>
    <xdr:to>
      <xdr:col>68</xdr:col>
      <xdr:colOff>152400</xdr:colOff>
      <xdr:row>60</xdr:row>
      <xdr:rowOff>132979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92432"/>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109125</xdr:rowOff>
    </xdr:from>
    <xdr:to>
      <xdr:col>81</xdr:col>
      <xdr:colOff>95250</xdr:colOff>
      <xdr:row>61</xdr:row>
      <xdr:rowOff>39275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81202</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83587</xdr:rowOff>
    </xdr:from>
    <xdr:to>
      <xdr:col>77</xdr:col>
      <xdr:colOff>95250</xdr:colOff>
      <xdr:row>61</xdr:row>
      <xdr:rowOff>13737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169964</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5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63479</xdr:rowOff>
    </xdr:from>
    <xdr:to>
      <xdr:col>73</xdr:col>
      <xdr:colOff>44450</xdr:colOff>
      <xdr:row>60</xdr:row>
      <xdr:rowOff>165079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149856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3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82179</xdr:rowOff>
    </xdr:from>
    <xdr:to>
      <xdr:col>68</xdr:col>
      <xdr:colOff>203200</xdr:colOff>
      <xdr:row>61</xdr:row>
      <xdr:rowOff>12329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168556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54632</xdr:rowOff>
    </xdr:from>
    <xdr:to>
      <xdr:col>64</xdr:col>
      <xdr:colOff>152400</xdr:colOff>
      <xdr:row>60</xdr:row>
      <xdr:rowOff>156232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141009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の増となっており、類似団体の平均を上回っている。大きな要因としては、町民会館と一般廃棄物処理施設の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の償還により公債費が高い水準となっている。令和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年頃までは、現状の償還額程度が続くため、それまでの間は新規事業をなるべく控え、歳出抑制に努めていきたい。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81704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619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132504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769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40</xdr:row>
      <xdr:rowOff>118956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113454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過去からの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抑制施策として、交付税措置のある有利なもののみの発行に限定してきたことにより、類似団体と同じである。今後も</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抑制施策を継続し、現在の水準を維持する。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定員適正化計画の職員数を維持しているものの、類似団体平均を上回っている。大きな要因としては、町立診療所の運営に係る人件費が普通会計に計上されていることである。今後</a:t>
          </a:r>
          <a:r>
            <a:rPr kumimoji="1" lang="ja-JP" altLang="en-US" sz="1100" baseline="0">
              <a:solidFill>
                <a:schemeClr val="dk1"/>
              </a:solidFill>
              <a:effectLst/>
              <a:latin typeface="+mn-lt"/>
              <a:ea typeface="+mn-ea"/>
              <a:cs typeface="+mn-cs"/>
            </a:rPr>
            <a:t>、定年延長制度も導入されることから</a:t>
          </a:r>
          <a:r>
            <a:rPr kumimoji="1" lang="ja-JP" altLang="ja-JP" sz="1100" baseline="0">
              <a:solidFill>
                <a:schemeClr val="dk1"/>
              </a:solidFill>
              <a:effectLst/>
              <a:latin typeface="+mn-lt"/>
              <a:ea typeface="+mn-ea"/>
              <a:cs typeface="+mn-cs"/>
            </a:rPr>
            <a:t>適正な人員管理に努める。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689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59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009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臨時職員の賃金（物件費）から、会計年度任用職員の報酬（人件費）への変更により、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153670</xdr:rowOff>
    </xdr:from>
    <xdr:to>
      <xdr:col>82</xdr:col>
      <xdr:colOff>107950</xdr:colOff>
      <xdr:row>17</xdr:row>
      <xdr:rowOff>134620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968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134620</xdr:rowOff>
    </xdr:from>
    <xdr:to>
      <xdr:col>78</xdr:col>
      <xdr:colOff>69850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49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53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102870</xdr:rowOff>
    </xdr:from>
    <xdr:to>
      <xdr:col>82</xdr:col>
      <xdr:colOff>158750</xdr:colOff>
      <xdr:row>17</xdr:row>
      <xdr:rowOff>33020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74947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83820</xdr:rowOff>
    </xdr:from>
    <xdr:to>
      <xdr:col>78</xdr:col>
      <xdr:colOff>120650</xdr:colOff>
      <xdr:row>18</xdr:row>
      <xdr:rowOff>13970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170197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8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50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122428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45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85852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xdr:rowOff>
    </xdr:from>
    <xdr:to>
      <xdr:col>82</xdr:col>
      <xdr:colOff>158750</xdr:colOff>
      <xdr:row>56</xdr:row>
      <xdr:rowOff>104648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19575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165354</xdr:rowOff>
    </xdr:from>
    <xdr:to>
      <xdr:col>74</xdr:col>
      <xdr:colOff>31750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53848</xdr:rowOff>
    </xdr:from>
    <xdr:to>
      <xdr:col>82</xdr:col>
      <xdr:colOff>107950</xdr:colOff>
      <xdr:row>34</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831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014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xdr:rowOff>
    </xdr:from>
    <xdr:to>
      <xdr:col>78</xdr:col>
      <xdr:colOff>120650</xdr:colOff>
      <xdr:row>34</xdr:row>
      <xdr:rowOff>118364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128541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ポイントの減となっているが、類似団体平均を上回っている。大きな要因としては、町民会館、一般廃棄物処理施設の償還が主となっている。平成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年度予算より既に財政改革に取り組んでおり、借入額よりも償還額が上回る予算となって</a:t>
          </a:r>
          <a:r>
            <a:rPr kumimoji="1" lang="ja-JP" altLang="en-US" sz="1100">
              <a:solidFill>
                <a:schemeClr val="dk1"/>
              </a:solidFill>
              <a:effectLst/>
              <a:latin typeface="+mn-lt"/>
              <a:ea typeface="+mn-ea"/>
              <a:cs typeface="+mn-cs"/>
            </a:rPr>
            <a:t>おり、確実に地方債残高は減少している。</a:t>
          </a:r>
          <a:r>
            <a:rPr kumimoji="1" lang="ja-JP" altLang="ja-JP" sz="1100">
              <a:solidFill>
                <a:schemeClr val="dk1"/>
              </a:solidFill>
              <a:effectLst/>
              <a:latin typeface="+mn-lt"/>
              <a:ea typeface="+mn-ea"/>
              <a:cs typeface="+mn-cs"/>
            </a:rPr>
            <a:t>今後も後世への負担軽減を図るため、引き続き</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抑制政策を継続し、公債費の抑制に努める。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142239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3400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77</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438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36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91439</xdr:rowOff>
    </xdr:from>
    <xdr:to>
      <xdr:col>20</xdr:col>
      <xdr:colOff>38100</xdr:colOff>
      <xdr:row>78</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6366</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公債費を除く経常経費をみると、類似団体平均を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今後も下水道や国保</a:t>
          </a:r>
          <a:r>
            <a:rPr kumimoji="1" lang="ja-JP" altLang="en-US" sz="1100">
              <a:solidFill>
                <a:schemeClr val="dk1"/>
              </a:solidFill>
              <a:effectLst/>
              <a:latin typeface="+mn-lt"/>
              <a:ea typeface="+mn-ea"/>
              <a:cs typeface="+mn-cs"/>
            </a:rPr>
            <a:t>や介護</a:t>
          </a:r>
          <a:r>
            <a:rPr kumimoji="1" lang="ja-JP" altLang="ja-JP" sz="1100">
              <a:solidFill>
                <a:schemeClr val="dk1"/>
              </a:solidFill>
              <a:effectLst/>
              <a:latin typeface="+mn-lt"/>
              <a:ea typeface="+mn-ea"/>
              <a:cs typeface="+mn-cs"/>
            </a:rPr>
            <a:t>など他会計への繰出金は増加が見込まれるため、歳出抑制を模索するなど、歳出の削減に努める。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157480</xdr:rowOff>
    </xdr:from>
    <xdr:to>
      <xdr:col>82</xdr:col>
      <xdr:colOff>107950</xdr:colOff>
      <xdr:row>77</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162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41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29227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83796</xdr:rowOff>
    </xdr:from>
    <xdr:to>
      <xdr:col>29</xdr:col>
      <xdr:colOff>127000</xdr:colOff>
      <xdr:row>18</xdr:row>
      <xdr:rowOff>87038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7521"/>
          <a:ext cx="647700" cy="3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87038</xdr:rowOff>
    </xdr:from>
    <xdr:to>
      <xdr:col>26</xdr:col>
      <xdr:colOff>50800</xdr:colOff>
      <xdr:row>18</xdr:row>
      <xdr:rowOff>92532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0763"/>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92532</xdr:rowOff>
    </xdr:from>
    <xdr:to>
      <xdr:col>22</xdr:col>
      <xdr:colOff>114300</xdr:colOff>
      <xdr:row>18</xdr:row>
      <xdr:rowOff>103305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6257"/>
          <a:ext cx="698500" cy="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98596</xdr:rowOff>
    </xdr:from>
    <xdr:to>
      <xdr:col>18</xdr:col>
      <xdr:colOff>177800</xdr:colOff>
      <xdr:row>18</xdr:row>
      <xdr:rowOff>103305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321"/>
          <a:ext cx="698500" cy="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32996</xdr:rowOff>
    </xdr:from>
    <xdr:to>
      <xdr:col>29</xdr:col>
      <xdr:colOff>177800</xdr:colOff>
      <xdr:row>18</xdr:row>
      <xdr:rowOff>134596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36238</xdr:rowOff>
    </xdr:from>
    <xdr:to>
      <xdr:col>26</xdr:col>
      <xdr:colOff>101600</xdr:colOff>
      <xdr:row>18</xdr:row>
      <xdr:rowOff>137838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148015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41732</xdr:rowOff>
    </xdr:from>
    <xdr:to>
      <xdr:col>22</xdr:col>
      <xdr:colOff>165100</xdr:colOff>
      <xdr:row>18</xdr:row>
      <xdr:rowOff>143332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153509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52505</xdr:rowOff>
    </xdr:from>
    <xdr:to>
      <xdr:col>19</xdr:col>
      <xdr:colOff>38100</xdr:colOff>
      <xdr:row>18</xdr:row>
      <xdr:rowOff>154105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164282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47796</xdr:rowOff>
    </xdr:from>
    <xdr:to>
      <xdr:col>15</xdr:col>
      <xdr:colOff>101600</xdr:colOff>
      <xdr:row>18</xdr:row>
      <xdr:rowOff>149396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5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68779</xdr:rowOff>
    </xdr:from>
    <xdr:to>
      <xdr:col>29</xdr:col>
      <xdr:colOff>127000</xdr:colOff>
      <xdr:row>36</xdr:row>
      <xdr:rowOff>72652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22029"/>
          <a:ext cx="647700" cy="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57428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10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68779</xdr:rowOff>
    </xdr:from>
    <xdr:to>
      <xdr:col>26</xdr:col>
      <xdr:colOff>50800</xdr:colOff>
      <xdr:row>36</xdr:row>
      <xdr:rowOff>95584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22029"/>
          <a:ext cx="698500" cy="2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95584</xdr:rowOff>
    </xdr:from>
    <xdr:to>
      <xdr:col>22</xdr:col>
      <xdr:colOff>114300</xdr:colOff>
      <xdr:row>37</xdr:row>
      <xdr:rowOff>44776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8834"/>
          <a:ext cx="698500" cy="120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44776</xdr:rowOff>
    </xdr:from>
    <xdr:to>
      <xdr:col>18</xdr:col>
      <xdr:colOff>177800</xdr:colOff>
      <xdr:row>37</xdr:row>
      <xdr:rowOff>88569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169476"/>
          <a:ext cx="698500" cy="4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198407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0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21852</xdr:rowOff>
    </xdr:from>
    <xdr:to>
      <xdr:col>29</xdr:col>
      <xdr:colOff>177800</xdr:colOff>
      <xdr:row>36</xdr:row>
      <xdr:rowOff>123452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7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209829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17979</xdr:rowOff>
    </xdr:from>
    <xdr:to>
      <xdr:col>26</xdr:col>
      <xdr:colOff>101600</xdr:colOff>
      <xdr:row>36</xdr:row>
      <xdr:rowOff>119579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129756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4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44784</xdr:rowOff>
    </xdr:from>
    <xdr:to>
      <xdr:col>22</xdr:col>
      <xdr:colOff>165100</xdr:colOff>
      <xdr:row>36</xdr:row>
      <xdr:rowOff>146384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156561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6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165426</xdr:rowOff>
    </xdr:from>
    <xdr:to>
      <xdr:col>19</xdr:col>
      <xdr:colOff>38100</xdr:colOff>
      <xdr:row>37</xdr:row>
      <xdr:rowOff>95576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1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80353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0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37769</xdr:rowOff>
    </xdr:from>
    <xdr:to>
      <xdr:col>15</xdr:col>
      <xdr:colOff>101600</xdr:colOff>
      <xdr:row>37</xdr:row>
      <xdr:rowOff>139369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6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124146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4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28316</xdr:rowOff>
    </xdr:from>
    <xdr:to>
      <xdr:col>24</xdr:col>
      <xdr:colOff>63500</xdr:colOff>
      <xdr:row>37</xdr:row>
      <xdr:rowOff>88493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1966"/>
          <a:ext cx="838200" cy="6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88493</xdr:rowOff>
    </xdr:from>
    <xdr:to>
      <xdr:col>19</xdr:col>
      <xdr:colOff>177800</xdr:colOff>
      <xdr:row>37</xdr:row>
      <xdr:rowOff>91384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214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91384</xdr:rowOff>
    </xdr:from>
    <xdr:to>
      <xdr:col>15</xdr:col>
      <xdr:colOff>50800</xdr:colOff>
      <xdr:row>37</xdr:row>
      <xdr:rowOff>100871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503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100871</xdr:rowOff>
    </xdr:from>
    <xdr:to>
      <xdr:col>10</xdr:col>
      <xdr:colOff>114300</xdr:colOff>
      <xdr:row>37</xdr:row>
      <xdr:rowOff>112859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4521"/>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148966</xdr:rowOff>
    </xdr:from>
    <xdr:to>
      <xdr:col>24</xdr:col>
      <xdr:colOff>114300</xdr:colOff>
      <xdr:row>37</xdr:row>
      <xdr:rowOff>79116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37693</xdr:rowOff>
    </xdr:from>
    <xdr:to>
      <xdr:col>20</xdr:col>
      <xdr:colOff>38100</xdr:colOff>
      <xdr:row>37</xdr:row>
      <xdr:rowOff>139293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155820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1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40584</xdr:rowOff>
    </xdr:from>
    <xdr:to>
      <xdr:col>15</xdr:col>
      <xdr:colOff>101600</xdr:colOff>
      <xdr:row>37</xdr:row>
      <xdr:rowOff>142184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158711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15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50071</xdr:rowOff>
    </xdr:from>
    <xdr:to>
      <xdr:col>10</xdr:col>
      <xdr:colOff>165100</xdr:colOff>
      <xdr:row>37</xdr:row>
      <xdr:rowOff>151671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168198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16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62059</xdr:rowOff>
    </xdr:from>
    <xdr:to>
      <xdr:col>6</xdr:col>
      <xdr:colOff>38100</xdr:colOff>
      <xdr:row>37</xdr:row>
      <xdr:rowOff>163659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8736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18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47079</xdr:rowOff>
    </xdr:from>
    <xdr:to>
      <xdr:col>24</xdr:col>
      <xdr:colOff>63500</xdr:colOff>
      <xdr:row>57</xdr:row>
      <xdr:rowOff>82379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19729"/>
          <a:ext cx="8382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47079</xdr:rowOff>
    </xdr:from>
    <xdr:to>
      <xdr:col>19</xdr:col>
      <xdr:colOff>177800</xdr:colOff>
      <xdr:row>57</xdr:row>
      <xdr:rowOff>61976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19729"/>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59987</xdr:rowOff>
    </xdr:from>
    <xdr:to>
      <xdr:col>15</xdr:col>
      <xdr:colOff>50800</xdr:colOff>
      <xdr:row>57</xdr:row>
      <xdr:rowOff>61976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3263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59987</xdr:rowOff>
    </xdr:from>
    <xdr:to>
      <xdr:col>10</xdr:col>
      <xdr:colOff>114300</xdr:colOff>
      <xdr:row>57</xdr:row>
      <xdr:rowOff>60797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32637"/>
          <a:ext cx="889000" cy="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31579</xdr:rowOff>
    </xdr:from>
    <xdr:to>
      <xdr:col>24</xdr:col>
      <xdr:colOff>114300</xdr:colOff>
      <xdr:row>57</xdr:row>
      <xdr:rowOff>133179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54456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167729</xdr:rowOff>
    </xdr:from>
    <xdr:to>
      <xdr:col>20</xdr:col>
      <xdr:colOff>38100</xdr:colOff>
      <xdr:row>57</xdr:row>
      <xdr:rowOff>97879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114406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4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11176</xdr:rowOff>
    </xdr:from>
    <xdr:to>
      <xdr:col>15</xdr:col>
      <xdr:colOff>101600</xdr:colOff>
      <xdr:row>57</xdr:row>
      <xdr:rowOff>112776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129303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9187</xdr:rowOff>
    </xdr:from>
    <xdr:to>
      <xdr:col>10</xdr:col>
      <xdr:colOff>165100</xdr:colOff>
      <xdr:row>57</xdr:row>
      <xdr:rowOff>110787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7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127314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5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9997</xdr:rowOff>
    </xdr:from>
    <xdr:to>
      <xdr:col>6</xdr:col>
      <xdr:colOff>38100</xdr:colOff>
      <xdr:row>57</xdr:row>
      <xdr:rowOff>111597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128124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20459</xdr:rowOff>
    </xdr:from>
    <xdr:to>
      <xdr:col>24</xdr:col>
      <xdr:colOff>63500</xdr:colOff>
      <xdr:row>79</xdr:row>
      <xdr:rowOff>20752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5009"/>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20752</xdr:rowOff>
    </xdr:from>
    <xdr:to>
      <xdr:col>19</xdr:col>
      <xdr:colOff>177800</xdr:colOff>
      <xdr:row>79</xdr:row>
      <xdr:rowOff>22873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65302"/>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22873</xdr:rowOff>
    </xdr:from>
    <xdr:to>
      <xdr:col>15</xdr:col>
      <xdr:colOff>50800</xdr:colOff>
      <xdr:row>79</xdr:row>
      <xdr:rowOff>23940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674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23482</xdr:rowOff>
    </xdr:from>
    <xdr:to>
      <xdr:col>10</xdr:col>
      <xdr:colOff>114300</xdr:colOff>
      <xdr:row>79</xdr:row>
      <xdr:rowOff>23940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80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141109</xdr:rowOff>
    </xdr:from>
    <xdr:to>
      <xdr:col>24</xdr:col>
      <xdr:colOff>114300</xdr:colOff>
      <xdr:row>79</xdr:row>
      <xdr:rowOff>71259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56036</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141402</xdr:rowOff>
    </xdr:from>
    <xdr:to>
      <xdr:col>20</xdr:col>
      <xdr:colOff>38100</xdr:colOff>
      <xdr:row>79</xdr:row>
      <xdr:rowOff>71552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62679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143523</xdr:rowOff>
    </xdr:from>
    <xdr:to>
      <xdr:col>15</xdr:col>
      <xdr:colOff>101600</xdr:colOff>
      <xdr:row>79</xdr:row>
      <xdr:rowOff>73673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64800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144590</xdr:rowOff>
    </xdr:from>
    <xdr:to>
      <xdr:col>10</xdr:col>
      <xdr:colOff>165100</xdr:colOff>
      <xdr:row>79</xdr:row>
      <xdr:rowOff>74740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65867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144132</xdr:rowOff>
    </xdr:from>
    <xdr:to>
      <xdr:col>6</xdr:col>
      <xdr:colOff>38100</xdr:colOff>
      <xdr:row>79</xdr:row>
      <xdr:rowOff>74282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65409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124333</xdr:rowOff>
    </xdr:from>
    <xdr:to>
      <xdr:col>24</xdr:col>
      <xdr:colOff>63500</xdr:colOff>
      <xdr:row>98</xdr:row>
      <xdr:rowOff>126848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92643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124333</xdr:rowOff>
    </xdr:from>
    <xdr:to>
      <xdr:col>19</xdr:col>
      <xdr:colOff>177800</xdr:colOff>
      <xdr:row>98</xdr:row>
      <xdr:rowOff>143802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26433"/>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114643</xdr:rowOff>
    </xdr:from>
    <xdr:to>
      <xdr:col>15</xdr:col>
      <xdr:colOff>50800</xdr:colOff>
      <xdr:row>98</xdr:row>
      <xdr:rowOff>143802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916743"/>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99644</xdr:rowOff>
    </xdr:from>
    <xdr:to>
      <xdr:col>10</xdr:col>
      <xdr:colOff>114300</xdr:colOff>
      <xdr:row>98</xdr:row>
      <xdr:rowOff>114643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76048</xdr:rowOff>
    </xdr:from>
    <xdr:to>
      <xdr:col>24</xdr:col>
      <xdr:colOff>114300</xdr:colOff>
      <xdr:row>99</xdr:row>
      <xdr:rowOff>6198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162425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73533</xdr:rowOff>
    </xdr:from>
    <xdr:to>
      <xdr:col>20</xdr:col>
      <xdr:colOff>38100</xdr:colOff>
      <xdr:row>99</xdr:row>
      <xdr:rowOff>3683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93002</xdr:rowOff>
    </xdr:from>
    <xdr:to>
      <xdr:col>15</xdr:col>
      <xdr:colOff>101600</xdr:colOff>
      <xdr:row>99</xdr:row>
      <xdr:rowOff>23152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14279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63843</xdr:rowOff>
    </xdr:from>
    <xdr:to>
      <xdr:col>10</xdr:col>
      <xdr:colOff>165100</xdr:colOff>
      <xdr:row>98</xdr:row>
      <xdr:rowOff>165443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156570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48844</xdr:rowOff>
    </xdr:from>
    <xdr:to>
      <xdr:col>6</xdr:col>
      <xdr:colOff>38100</xdr:colOff>
      <xdr:row>98</xdr:row>
      <xdr:rowOff>150444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141571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149621</xdr:rowOff>
    </xdr:from>
    <xdr:to>
      <xdr:col>54</xdr:col>
      <xdr:colOff>189865</xdr:colOff>
      <xdr:row>36</xdr:row>
      <xdr:rowOff>144700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93121"/>
          <a:ext cx="1270" cy="102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148527</xdr:rowOff>
    </xdr:from>
    <xdr:ext cx="599010"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32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144700</xdr:rowOff>
    </xdr:from>
    <xdr:to>
      <xdr:col>55</xdr:col>
      <xdr:colOff>88900</xdr:colOff>
      <xdr:row>36</xdr:row>
      <xdr:rowOff>144700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1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96298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6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149621</xdr:rowOff>
    </xdr:from>
    <xdr:to>
      <xdr:col>55</xdr:col>
      <xdr:colOff>88900</xdr:colOff>
      <xdr:row>30</xdr:row>
      <xdr:rowOff>149621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9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97641</xdr:rowOff>
    </xdr:from>
    <xdr:to>
      <xdr:col>55</xdr:col>
      <xdr:colOff>0</xdr:colOff>
      <xdr:row>38</xdr:row>
      <xdr:rowOff>115354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69841"/>
          <a:ext cx="838200" cy="36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150079</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07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127202</xdr:rowOff>
    </xdr:from>
    <xdr:to>
      <xdr:col>55</xdr:col>
      <xdr:colOff>50800</xdr:colOff>
      <xdr:row>35</xdr:row>
      <xdr:rowOff>57352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115354</xdr:rowOff>
    </xdr:from>
    <xdr:to>
      <xdr:col>50</xdr:col>
      <xdr:colOff>114300</xdr:colOff>
      <xdr:row>38</xdr:row>
      <xdr:rowOff>132442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6630454"/>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36756</xdr:rowOff>
    </xdr:from>
    <xdr:to>
      <xdr:col>50</xdr:col>
      <xdr:colOff>165100</xdr:colOff>
      <xdr:row>37</xdr:row>
      <xdr:rowOff>138356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154883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615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132442</xdr:rowOff>
    </xdr:from>
    <xdr:to>
      <xdr:col>45</xdr:col>
      <xdr:colOff>177800</xdr:colOff>
      <xdr:row>38</xdr:row>
      <xdr:rowOff>147213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647542"/>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12559</xdr:rowOff>
    </xdr:from>
    <xdr:to>
      <xdr:col>46</xdr:col>
      <xdr:colOff>38100</xdr:colOff>
      <xdr:row>37</xdr:row>
      <xdr:rowOff>114159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356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130686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613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147213</xdr:rowOff>
    </xdr:from>
    <xdr:to>
      <xdr:col>41</xdr:col>
      <xdr:colOff>50800</xdr:colOff>
      <xdr:row>38</xdr:row>
      <xdr:rowOff>148881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62313"/>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26864</xdr:rowOff>
    </xdr:from>
    <xdr:to>
      <xdr:col>41</xdr:col>
      <xdr:colOff>101600</xdr:colOff>
      <xdr:row>37</xdr:row>
      <xdr:rowOff>128464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37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144991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14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55421</xdr:rowOff>
    </xdr:from>
    <xdr:to>
      <xdr:col>36</xdr:col>
      <xdr:colOff>165100</xdr:colOff>
      <xdr:row>37</xdr:row>
      <xdr:rowOff>157021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39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2098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17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46841</xdr:rowOff>
    </xdr:from>
    <xdr:to>
      <xdr:col>55</xdr:col>
      <xdr:colOff>50800</xdr:colOff>
      <xdr:row>36</xdr:row>
      <xdr:rowOff>148441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133218</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64554</xdr:rowOff>
    </xdr:from>
    <xdr:to>
      <xdr:col>50</xdr:col>
      <xdr:colOff>165100</xdr:colOff>
      <xdr:row>38</xdr:row>
      <xdr:rowOff>166154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157281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81642</xdr:rowOff>
    </xdr:from>
    <xdr:to>
      <xdr:col>46</xdr:col>
      <xdr:colOff>38100</xdr:colOff>
      <xdr:row>39</xdr:row>
      <xdr:rowOff>11792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2919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96413</xdr:rowOff>
    </xdr:from>
    <xdr:to>
      <xdr:col>41</xdr:col>
      <xdr:colOff>101600</xdr:colOff>
      <xdr:row>39</xdr:row>
      <xdr:rowOff>26563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17690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98081</xdr:rowOff>
    </xdr:from>
    <xdr:to>
      <xdr:col>36</xdr:col>
      <xdr:colOff>165100</xdr:colOff>
      <xdr:row>39</xdr:row>
      <xdr:rowOff>28231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19358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143652</xdr:rowOff>
    </xdr:from>
    <xdr:to>
      <xdr:col>55</xdr:col>
      <xdr:colOff>0</xdr:colOff>
      <xdr:row>58</xdr:row>
      <xdr:rowOff>148341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87752"/>
          <a:ext cx="8382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148341</xdr:rowOff>
    </xdr:from>
    <xdr:to>
      <xdr:col>50</xdr:col>
      <xdr:colOff>114300</xdr:colOff>
      <xdr:row>58</xdr:row>
      <xdr:rowOff>167607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92441"/>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153665</xdr:rowOff>
    </xdr:from>
    <xdr:to>
      <xdr:col>45</xdr:col>
      <xdr:colOff>177800</xdr:colOff>
      <xdr:row>58</xdr:row>
      <xdr:rowOff>167607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97765"/>
          <a:ext cx="889000" cy="1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129516</xdr:rowOff>
    </xdr:from>
    <xdr:to>
      <xdr:col>41</xdr:col>
      <xdr:colOff>50800</xdr:colOff>
      <xdr:row>58</xdr:row>
      <xdr:rowOff>153665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10073616"/>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92852</xdr:rowOff>
    </xdr:from>
    <xdr:to>
      <xdr:col>55</xdr:col>
      <xdr:colOff>50800</xdr:colOff>
      <xdr:row>59</xdr:row>
      <xdr:rowOff>23002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97541</xdr:rowOff>
    </xdr:from>
    <xdr:to>
      <xdr:col>50</xdr:col>
      <xdr:colOff>165100</xdr:colOff>
      <xdr:row>59</xdr:row>
      <xdr:rowOff>27691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18818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101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116807</xdr:rowOff>
    </xdr:from>
    <xdr:to>
      <xdr:col>46</xdr:col>
      <xdr:colOff>38100</xdr:colOff>
      <xdr:row>59</xdr:row>
      <xdr:rowOff>46957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38084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101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102865</xdr:rowOff>
    </xdr:from>
    <xdr:to>
      <xdr:col>41</xdr:col>
      <xdr:colOff>101600</xdr:colOff>
      <xdr:row>59</xdr:row>
      <xdr:rowOff>33015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100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24142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1013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78716</xdr:rowOff>
    </xdr:from>
    <xdr:to>
      <xdr:col>36</xdr:col>
      <xdr:colOff>165100</xdr:colOff>
      <xdr:row>59</xdr:row>
      <xdr:rowOff>8866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171443</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1011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6784</xdr:rowOff>
    </xdr:from>
    <xdr:to>
      <xdr:col>55</xdr:col>
      <xdr:colOff>0</xdr:colOff>
      <xdr:row>79</xdr:row>
      <xdr:rowOff>34744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51334"/>
          <a:ext cx="838200" cy="2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117566</xdr:rowOff>
    </xdr:from>
    <xdr:to>
      <xdr:col>50</xdr:col>
      <xdr:colOff>114300</xdr:colOff>
      <xdr:row>79</xdr:row>
      <xdr:rowOff>6784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490666"/>
          <a:ext cx="889000" cy="6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117566</xdr:rowOff>
    </xdr:from>
    <xdr:to>
      <xdr:col>45</xdr:col>
      <xdr:colOff>177800</xdr:colOff>
      <xdr:row>79</xdr:row>
      <xdr:rowOff>36756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90666"/>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30826</xdr:rowOff>
    </xdr:from>
    <xdr:to>
      <xdr:col>41</xdr:col>
      <xdr:colOff>50800</xdr:colOff>
      <xdr:row>79</xdr:row>
      <xdr:rowOff>36756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03926"/>
          <a:ext cx="889000" cy="1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125015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155394</xdr:rowOff>
    </xdr:from>
    <xdr:to>
      <xdr:col>55</xdr:col>
      <xdr:colOff>50800</xdr:colOff>
      <xdr:row>79</xdr:row>
      <xdr:rowOff>85544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70321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127434</xdr:rowOff>
    </xdr:from>
    <xdr:to>
      <xdr:col>50</xdr:col>
      <xdr:colOff>165100</xdr:colOff>
      <xdr:row>79</xdr:row>
      <xdr:rowOff>57584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48711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66766</xdr:rowOff>
    </xdr:from>
    <xdr:to>
      <xdr:col>46</xdr:col>
      <xdr:colOff>38100</xdr:colOff>
      <xdr:row>78</xdr:row>
      <xdr:rowOff>168366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159493</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5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157406</xdr:rowOff>
    </xdr:from>
    <xdr:to>
      <xdr:col>41</xdr:col>
      <xdr:colOff>101600</xdr:colOff>
      <xdr:row>79</xdr:row>
      <xdr:rowOff>87556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78683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151476</xdr:rowOff>
    </xdr:from>
    <xdr:to>
      <xdr:col>36</xdr:col>
      <xdr:colOff>165100</xdr:colOff>
      <xdr:row>78</xdr:row>
      <xdr:rowOff>81626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1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161268</xdr:rowOff>
    </xdr:from>
    <xdr:to>
      <xdr:col>55</xdr:col>
      <xdr:colOff>0</xdr:colOff>
      <xdr:row>98</xdr:row>
      <xdr:rowOff>30302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91918"/>
          <a:ext cx="838200" cy="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30302</xdr:rowOff>
    </xdr:from>
    <xdr:to>
      <xdr:col>50</xdr:col>
      <xdr:colOff>114300</xdr:colOff>
      <xdr:row>98</xdr:row>
      <xdr:rowOff>83789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32402"/>
          <a:ext cx="889000" cy="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1868</xdr:rowOff>
    </xdr:from>
    <xdr:to>
      <xdr:col>45</xdr:col>
      <xdr:colOff>177800</xdr:colOff>
      <xdr:row>98</xdr:row>
      <xdr:rowOff>83789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03968"/>
          <a:ext cx="889000" cy="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1868</xdr:rowOff>
    </xdr:from>
    <xdr:to>
      <xdr:col>41</xdr:col>
      <xdr:colOff>50800</xdr:colOff>
      <xdr:row>98</xdr:row>
      <xdr:rowOff>34989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03968"/>
          <a:ext cx="8890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110468</xdr:rowOff>
    </xdr:from>
    <xdr:to>
      <xdr:col>55</xdr:col>
      <xdr:colOff>50800</xdr:colOff>
      <xdr:row>98</xdr:row>
      <xdr:rowOff>40618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133345</xdr:rowOff>
    </xdr:from>
    <xdr:ext cx="599010"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150952</xdr:rowOff>
    </xdr:from>
    <xdr:to>
      <xdr:col>50</xdr:col>
      <xdr:colOff>165100</xdr:colOff>
      <xdr:row>98</xdr:row>
      <xdr:rowOff>81102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72229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39795" y="1687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32989</xdr:rowOff>
    </xdr:from>
    <xdr:to>
      <xdr:col>46</xdr:col>
      <xdr:colOff>38100</xdr:colOff>
      <xdr:row>98</xdr:row>
      <xdr:rowOff>134589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125716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2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122518</xdr:rowOff>
    </xdr:from>
    <xdr:to>
      <xdr:col>41</xdr:col>
      <xdr:colOff>101600</xdr:colOff>
      <xdr:row>98</xdr:row>
      <xdr:rowOff>52668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69195</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61795" y="165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155639</xdr:rowOff>
    </xdr:from>
    <xdr:to>
      <xdr:col>36</xdr:col>
      <xdr:colOff>165100</xdr:colOff>
      <xdr:row>98</xdr:row>
      <xdr:rowOff>85789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76916</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672795" y="1687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30680</xdr:rowOff>
    </xdr:from>
    <xdr:to>
      <xdr:col>81</xdr:col>
      <xdr:colOff>50800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30680</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98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151330</xdr:rowOff>
    </xdr:from>
    <xdr:to>
      <xdr:col>76</xdr:col>
      <xdr:colOff>165100</xdr:colOff>
      <xdr:row>39</xdr:row>
      <xdr:rowOff>81480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72607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75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163492</xdr:rowOff>
    </xdr:from>
    <xdr:to>
      <xdr:col>85</xdr:col>
      <xdr:colOff>127000</xdr:colOff>
      <xdr:row>76</xdr:row>
      <xdr:rowOff>127431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850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162368</xdr:rowOff>
    </xdr:from>
    <xdr:to>
      <xdr:col>81</xdr:col>
      <xdr:colOff>50800</xdr:colOff>
      <xdr:row>74</xdr:row>
      <xdr:rowOff>163492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49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162368</xdr:rowOff>
    </xdr:from>
    <xdr:to>
      <xdr:col>76</xdr:col>
      <xdr:colOff>114300</xdr:colOff>
      <xdr:row>75</xdr:row>
      <xdr:rowOff>65721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84966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65721</xdr:rowOff>
    </xdr:from>
    <xdr:to>
      <xdr:col>71</xdr:col>
      <xdr:colOff>177800</xdr:colOff>
      <xdr:row>75</xdr:row>
      <xdr:rowOff>154547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24471"/>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76631</xdr:rowOff>
    </xdr:from>
    <xdr:to>
      <xdr:col>85</xdr:col>
      <xdr:colOff>177800</xdr:colOff>
      <xdr:row>77</xdr:row>
      <xdr:rowOff>6781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99508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5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112692</xdr:rowOff>
    </xdr:from>
    <xdr:to>
      <xdr:col>81</xdr:col>
      <xdr:colOff>101600</xdr:colOff>
      <xdr:row>75</xdr:row>
      <xdr:rowOff>42842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59369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5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111568</xdr:rowOff>
    </xdr:from>
    <xdr:to>
      <xdr:col>76</xdr:col>
      <xdr:colOff>165100</xdr:colOff>
      <xdr:row>75</xdr:row>
      <xdr:rowOff>41718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58245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57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14921</xdr:rowOff>
    </xdr:from>
    <xdr:to>
      <xdr:col>72</xdr:col>
      <xdr:colOff>38100</xdr:colOff>
      <xdr:row>75</xdr:row>
      <xdr:rowOff>116521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133048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64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103748</xdr:rowOff>
    </xdr:from>
    <xdr:to>
      <xdr:col>67</xdr:col>
      <xdr:colOff>101600</xdr:colOff>
      <xdr:row>76</xdr:row>
      <xdr:rowOff>33899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24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50425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3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121676</xdr:rowOff>
    </xdr:from>
    <xdr:to>
      <xdr:col>85</xdr:col>
      <xdr:colOff>127000</xdr:colOff>
      <xdr:row>98</xdr:row>
      <xdr:rowOff>31762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52326"/>
          <a:ext cx="838200" cy="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31762</xdr:rowOff>
    </xdr:from>
    <xdr:to>
      <xdr:col>81</xdr:col>
      <xdr:colOff>50800</xdr:colOff>
      <xdr:row>98</xdr:row>
      <xdr:rowOff>91382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33862"/>
          <a:ext cx="889000" cy="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120428</xdr:rowOff>
    </xdr:from>
    <xdr:to>
      <xdr:col>76</xdr:col>
      <xdr:colOff>114300</xdr:colOff>
      <xdr:row>98</xdr:row>
      <xdr:rowOff>91382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751078"/>
          <a:ext cx="889000" cy="14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120428</xdr:rowOff>
    </xdr:from>
    <xdr:to>
      <xdr:col>71</xdr:col>
      <xdr:colOff>177800</xdr:colOff>
      <xdr:row>98</xdr:row>
      <xdr:rowOff>76997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51078"/>
          <a:ext cx="889000" cy="1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32042</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03795" y="1683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70876</xdr:rowOff>
    </xdr:from>
    <xdr:to>
      <xdr:col>85</xdr:col>
      <xdr:colOff>177800</xdr:colOff>
      <xdr:row>98</xdr:row>
      <xdr:rowOff>1026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93753</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5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152412</xdr:rowOff>
    </xdr:from>
    <xdr:to>
      <xdr:col>81</xdr:col>
      <xdr:colOff>101600</xdr:colOff>
      <xdr:row>98</xdr:row>
      <xdr:rowOff>82562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99089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5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40582</xdr:rowOff>
    </xdr:from>
    <xdr:to>
      <xdr:col>76</xdr:col>
      <xdr:colOff>165100</xdr:colOff>
      <xdr:row>98</xdr:row>
      <xdr:rowOff>142182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4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133309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69628</xdr:rowOff>
    </xdr:from>
    <xdr:to>
      <xdr:col>72</xdr:col>
      <xdr:colOff>38100</xdr:colOff>
      <xdr:row>97</xdr:row>
      <xdr:rowOff>171228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16305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4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26197</xdr:rowOff>
    </xdr:from>
    <xdr:to>
      <xdr:col>67</xdr:col>
      <xdr:colOff>101600</xdr:colOff>
      <xdr:row>98</xdr:row>
      <xdr:rowOff>127797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2064</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260364"/>
          <a:ext cx="1269" cy="82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120191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0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2064</xdr:rowOff>
    </xdr:from>
    <xdr:to>
      <xdr:col>116</xdr:col>
      <xdr:colOff>152400</xdr:colOff>
      <xdr:row>54</xdr:row>
      <xdr:rowOff>2064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26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27366</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8599866"/>
          <a:ext cx="838200" cy="14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33193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0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10316</xdr:rowOff>
    </xdr:from>
    <xdr:to>
      <xdr:col>116</xdr:col>
      <xdr:colOff>114300</xdr:colOff>
      <xdr:row>58</xdr:row>
      <xdr:rowOff>111916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5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27366</xdr:rowOff>
    </xdr:from>
    <xdr:to>
      <xdr:col>111</xdr:col>
      <xdr:colOff>177800</xdr:colOff>
      <xdr:row>50</xdr:row>
      <xdr:rowOff>29287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859986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160287</xdr:rowOff>
    </xdr:from>
    <xdr:to>
      <xdr:col>112</xdr:col>
      <xdr:colOff>38100</xdr:colOff>
      <xdr:row>58</xdr:row>
      <xdr:rowOff>90437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81564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100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29287</xdr:rowOff>
    </xdr:from>
    <xdr:to>
      <xdr:col>107</xdr:col>
      <xdr:colOff>50800</xdr:colOff>
      <xdr:row>50</xdr:row>
      <xdr:rowOff>32166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159748</xdr:rowOff>
    </xdr:from>
    <xdr:to>
      <xdr:col>107</xdr:col>
      <xdr:colOff>101600</xdr:colOff>
      <xdr:row>58</xdr:row>
      <xdr:rowOff>89898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81025</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32166</xdr:rowOff>
    </xdr:from>
    <xdr:to>
      <xdr:col>102</xdr:col>
      <xdr:colOff>114300</xdr:colOff>
      <xdr:row>50</xdr:row>
      <xdr:rowOff>59168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162472</xdr:rowOff>
    </xdr:from>
    <xdr:to>
      <xdr:col>102</xdr:col>
      <xdr:colOff>165100</xdr:colOff>
      <xdr:row>58</xdr:row>
      <xdr:rowOff>92622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83749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37612</xdr:rowOff>
    </xdr:from>
    <xdr:to>
      <xdr:col>98</xdr:col>
      <xdr:colOff>38100</xdr:colOff>
      <xdr:row>58</xdr:row>
      <xdr:rowOff>139212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130339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148016</xdr:rowOff>
    </xdr:from>
    <xdr:to>
      <xdr:col>112</xdr:col>
      <xdr:colOff>38100</xdr:colOff>
      <xdr:row>50</xdr:row>
      <xdr:rowOff>78166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94693</xdr:rowOff>
    </xdr:from>
    <xdr:ext cx="59901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23795" y="832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149937</xdr:rowOff>
    </xdr:from>
    <xdr:to>
      <xdr:col>107</xdr:col>
      <xdr:colOff>101600</xdr:colOff>
      <xdr:row>50</xdr:row>
      <xdr:rowOff>80087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96614</xdr:rowOff>
    </xdr:from>
    <xdr:ext cx="59901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34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152816</xdr:rowOff>
    </xdr:from>
    <xdr:to>
      <xdr:col>102</xdr:col>
      <xdr:colOff>165100</xdr:colOff>
      <xdr:row>50</xdr:row>
      <xdr:rowOff>82966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99493</xdr:rowOff>
    </xdr:from>
    <xdr:ext cx="59901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45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8368</xdr:rowOff>
    </xdr:from>
    <xdr:to>
      <xdr:col>98</xdr:col>
      <xdr:colOff>38100</xdr:colOff>
      <xdr:row>50</xdr:row>
      <xdr:rowOff>109968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126495</xdr:rowOff>
    </xdr:from>
    <xdr:ext cx="59901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56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59159</xdr:rowOff>
    </xdr:from>
    <xdr:to>
      <xdr:col>116</xdr:col>
      <xdr:colOff>63500</xdr:colOff>
      <xdr:row>76</xdr:row>
      <xdr:rowOff>92993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89359"/>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150797</xdr:rowOff>
    </xdr:from>
    <xdr:to>
      <xdr:col>111</xdr:col>
      <xdr:colOff>177800</xdr:colOff>
      <xdr:row>76</xdr:row>
      <xdr:rowOff>59159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09547"/>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150797</xdr:rowOff>
    </xdr:from>
    <xdr:to>
      <xdr:col>107</xdr:col>
      <xdr:colOff>50800</xdr:colOff>
      <xdr:row>76</xdr:row>
      <xdr:rowOff>74476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9547"/>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60353</xdr:rowOff>
    </xdr:from>
    <xdr:to>
      <xdr:col>102</xdr:col>
      <xdr:colOff>114300</xdr:colOff>
      <xdr:row>76</xdr:row>
      <xdr:rowOff>74476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42193</xdr:rowOff>
    </xdr:from>
    <xdr:to>
      <xdr:col>116</xdr:col>
      <xdr:colOff>114300</xdr:colOff>
      <xdr:row>76</xdr:row>
      <xdr:rowOff>143793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20620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8359</xdr:rowOff>
    </xdr:from>
    <xdr:to>
      <xdr:col>112</xdr:col>
      <xdr:colOff>38100</xdr:colOff>
      <xdr:row>76</xdr:row>
      <xdr:rowOff>109959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101086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99996</xdr:rowOff>
    </xdr:from>
    <xdr:to>
      <xdr:col>107</xdr:col>
      <xdr:colOff>101600</xdr:colOff>
      <xdr:row>76</xdr:row>
      <xdr:rowOff>30147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46673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23676</xdr:rowOff>
    </xdr:from>
    <xdr:to>
      <xdr:col>102</xdr:col>
      <xdr:colOff>165100</xdr:colOff>
      <xdr:row>76</xdr:row>
      <xdr:rowOff>125276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116403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9553</xdr:rowOff>
    </xdr:from>
    <xdr:to>
      <xdr:col>98</xdr:col>
      <xdr:colOff>38100</xdr:colOff>
      <xdr:row>76</xdr:row>
      <xdr:rowOff>111153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1,250,005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おり、前年度より</a:t>
          </a:r>
          <a:r>
            <a:rPr kumimoji="1" lang="en-US" altLang="ja-JP" sz="1100">
              <a:solidFill>
                <a:schemeClr val="dk1"/>
              </a:solidFill>
              <a:effectLst/>
              <a:latin typeface="+mn-lt"/>
              <a:ea typeface="+mn-ea"/>
              <a:cs typeface="+mn-cs"/>
            </a:rPr>
            <a:t>125,966</a:t>
          </a:r>
          <a:r>
            <a:rPr kumimoji="1" lang="ja-JP" altLang="en-US" sz="1100">
              <a:solidFill>
                <a:schemeClr val="dk1"/>
              </a:solidFill>
              <a:effectLst/>
              <a:latin typeface="+mn-lt"/>
              <a:ea typeface="+mn-ea"/>
              <a:cs typeface="+mn-cs"/>
            </a:rPr>
            <a:t>円の減となっている。</a:t>
          </a:r>
          <a:r>
            <a:rPr kumimoji="1" lang="ja-JP" altLang="ja-JP" sz="1100">
              <a:solidFill>
                <a:schemeClr val="dk1"/>
              </a:solidFill>
              <a:effectLst/>
              <a:latin typeface="+mn-lt"/>
              <a:ea typeface="+mn-ea"/>
              <a:cs typeface="+mn-cs"/>
            </a:rPr>
            <a:t>主な構成項目である人件費は一人当たり</a:t>
          </a:r>
          <a:r>
            <a:rPr kumimoji="1" lang="en-US" altLang="ja-JP" sz="1100">
              <a:solidFill>
                <a:schemeClr val="dk1"/>
              </a:solidFill>
              <a:effectLst/>
              <a:latin typeface="+mn-lt"/>
              <a:ea typeface="+mn-ea"/>
              <a:cs typeface="+mn-cs"/>
            </a:rPr>
            <a:t>226,607</a:t>
          </a:r>
          <a:r>
            <a:rPr kumimoji="1" lang="ja-JP" altLang="ja-JP" sz="1100">
              <a:solidFill>
                <a:schemeClr val="dk1"/>
              </a:solidFill>
              <a:effectLst/>
              <a:latin typeface="+mn-lt"/>
              <a:ea typeface="+mn-ea"/>
              <a:cs typeface="+mn-cs"/>
            </a:rPr>
            <a:t>円、物件費は</a:t>
          </a:r>
          <a:r>
            <a:rPr kumimoji="1" lang="en-US" altLang="ja-JP" sz="1100">
              <a:solidFill>
                <a:schemeClr val="dk1"/>
              </a:solidFill>
              <a:effectLst/>
              <a:latin typeface="+mn-lt"/>
              <a:ea typeface="+mn-ea"/>
              <a:cs typeface="+mn-cs"/>
            </a:rPr>
            <a:t>220,105</a:t>
          </a:r>
          <a:r>
            <a:rPr kumimoji="1" lang="ja-JP" altLang="ja-JP" sz="1100">
              <a:solidFill>
                <a:schemeClr val="dk1"/>
              </a:solidFill>
              <a:effectLst/>
              <a:latin typeface="+mn-lt"/>
              <a:ea typeface="+mn-ea"/>
              <a:cs typeface="+mn-cs"/>
            </a:rPr>
            <a:t>円、公債費は</a:t>
          </a:r>
          <a:r>
            <a:rPr kumimoji="1" lang="en-US" altLang="ja-JP" sz="1100">
              <a:solidFill>
                <a:schemeClr val="dk1"/>
              </a:solidFill>
              <a:effectLst/>
              <a:latin typeface="+mn-lt"/>
              <a:ea typeface="+mn-ea"/>
              <a:cs typeface="+mn-cs"/>
            </a:rPr>
            <a:t>155,367</a:t>
          </a:r>
          <a:r>
            <a:rPr kumimoji="1" lang="ja-JP" altLang="ja-JP" sz="1100">
              <a:solidFill>
                <a:schemeClr val="dk1"/>
              </a:solidFill>
              <a:effectLst/>
              <a:latin typeface="+mn-lt"/>
              <a:ea typeface="+mn-ea"/>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の償還である。また、普通建設事業費は、住民一人当たり</a:t>
          </a:r>
          <a:r>
            <a:rPr kumimoji="1" lang="en-US" altLang="ja-JP" sz="1100">
              <a:solidFill>
                <a:schemeClr val="dk1"/>
              </a:solidFill>
              <a:effectLst/>
              <a:latin typeface="+mn-lt"/>
              <a:ea typeface="+mn-ea"/>
              <a:cs typeface="+mn-cs"/>
            </a:rPr>
            <a:t>189,628</a:t>
          </a:r>
          <a:r>
            <a:rPr kumimoji="1" lang="ja-JP" altLang="ja-JP" sz="1100">
              <a:solidFill>
                <a:schemeClr val="dk1"/>
              </a:solidFill>
              <a:effectLst/>
              <a:latin typeface="+mn-lt"/>
              <a:ea typeface="+mn-ea"/>
              <a:cs typeface="+mn-cs"/>
            </a:rPr>
            <a:t>円となっており、類似団体平均を下回っている。今後とも人件費・物件費の削減に努め、公債費については、現在実施している施策を今後も継続し、</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残高を減少させていくこととする。さらには、公共施設等総合管理計画に基づき、更新や維持管理に対して適正に財源配分していくよう努める。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令和２年度においては、コロナ感染症の影響による生活支援等の給付金の給付があったため補助費等が増額となっている。その他、豊島事業の終了により貸付金と公債費が各５億円の減額となっている。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3,041
3,015
14.22
4,122,513
3,801,265
208,148
1,919,486
3,212,983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15374</xdr:rowOff>
    </xdr:from>
    <xdr:to>
      <xdr:col>24</xdr:col>
      <xdr:colOff>63500</xdr:colOff>
      <xdr:row>38</xdr:row>
      <xdr:rowOff>15668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30474"/>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170152</xdr:rowOff>
    </xdr:from>
    <xdr:to>
      <xdr:col>19</xdr:col>
      <xdr:colOff>177800</xdr:colOff>
      <xdr:row>38</xdr:row>
      <xdr:rowOff>15668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13802"/>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160976</xdr:rowOff>
    </xdr:from>
    <xdr:to>
      <xdr:col>15</xdr:col>
      <xdr:colOff>50800</xdr:colOff>
      <xdr:row>37</xdr:row>
      <xdr:rowOff>170152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462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160976</xdr:rowOff>
    </xdr:from>
    <xdr:to>
      <xdr:col>10</xdr:col>
      <xdr:colOff>114300</xdr:colOff>
      <xdr:row>37</xdr:row>
      <xdr:rowOff>166283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136024</xdr:rowOff>
    </xdr:from>
    <xdr:to>
      <xdr:col>24</xdr:col>
      <xdr:colOff>114300</xdr:colOff>
      <xdr:row>38</xdr:row>
      <xdr:rowOff>66174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114451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136318</xdr:rowOff>
    </xdr:from>
    <xdr:to>
      <xdr:col>20</xdr:col>
      <xdr:colOff>38100</xdr:colOff>
      <xdr:row>38</xdr:row>
      <xdr:rowOff>66468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57595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119353</xdr:rowOff>
    </xdr:from>
    <xdr:to>
      <xdr:col>15</xdr:col>
      <xdr:colOff>101600</xdr:colOff>
      <xdr:row>38</xdr:row>
      <xdr:rowOff>49502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40629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110176</xdr:rowOff>
    </xdr:from>
    <xdr:to>
      <xdr:col>10</xdr:col>
      <xdr:colOff>165100</xdr:colOff>
      <xdr:row>38</xdr:row>
      <xdr:rowOff>40326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56853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115483</xdr:rowOff>
    </xdr:from>
    <xdr:to>
      <xdr:col>6</xdr:col>
      <xdr:colOff>38100</xdr:colOff>
      <xdr:row>38</xdr:row>
      <xdr:rowOff>45633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62160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90073</xdr:rowOff>
    </xdr:from>
    <xdr:to>
      <xdr:col>24</xdr:col>
      <xdr:colOff>63500</xdr:colOff>
      <xdr:row>58</xdr:row>
      <xdr:rowOff>6714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62723"/>
          <a:ext cx="838200" cy="8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6714</xdr:rowOff>
    </xdr:from>
    <xdr:to>
      <xdr:col>19</xdr:col>
      <xdr:colOff>177800</xdr:colOff>
      <xdr:row>58</xdr:row>
      <xdr:rowOff>15587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0814"/>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156833</xdr:rowOff>
    </xdr:from>
    <xdr:to>
      <xdr:col>15</xdr:col>
      <xdr:colOff>50800</xdr:colOff>
      <xdr:row>58</xdr:row>
      <xdr:rowOff>15587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9483"/>
          <a:ext cx="889000" cy="3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156833</xdr:rowOff>
    </xdr:from>
    <xdr:to>
      <xdr:col>10</xdr:col>
      <xdr:colOff>114300</xdr:colOff>
      <xdr:row>58</xdr:row>
      <xdr:rowOff>28547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9483"/>
          <a:ext cx="889000" cy="4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34201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39273</xdr:rowOff>
    </xdr:from>
    <xdr:to>
      <xdr:col>24</xdr:col>
      <xdr:colOff>114300</xdr:colOff>
      <xdr:row>57</xdr:row>
      <xdr:rowOff>140873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17700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9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127364</xdr:rowOff>
    </xdr:from>
    <xdr:to>
      <xdr:col>20</xdr:col>
      <xdr:colOff>38100</xdr:colOff>
      <xdr:row>58</xdr:row>
      <xdr:rowOff>57514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74041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136237</xdr:rowOff>
    </xdr:from>
    <xdr:to>
      <xdr:col>15</xdr:col>
      <xdr:colOff>101600</xdr:colOff>
      <xdr:row>58</xdr:row>
      <xdr:rowOff>66387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57514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0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106033</xdr:rowOff>
    </xdr:from>
    <xdr:to>
      <xdr:col>10</xdr:col>
      <xdr:colOff>165100</xdr:colOff>
      <xdr:row>58</xdr:row>
      <xdr:rowOff>36183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52710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149197</xdr:rowOff>
    </xdr:from>
    <xdr:to>
      <xdr:col>6</xdr:col>
      <xdr:colOff>38100</xdr:colOff>
      <xdr:row>58</xdr:row>
      <xdr:rowOff>79347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95874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29355</xdr:rowOff>
    </xdr:from>
    <xdr:to>
      <xdr:col>24</xdr:col>
      <xdr:colOff>63500</xdr:colOff>
      <xdr:row>77</xdr:row>
      <xdr:rowOff>60536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231005"/>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60536</xdr:rowOff>
    </xdr:from>
    <xdr:to>
      <xdr:col>19</xdr:col>
      <xdr:colOff>177800</xdr:colOff>
      <xdr:row>77</xdr:row>
      <xdr:rowOff>153938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62186"/>
          <a:ext cx="889000" cy="9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109699</xdr:rowOff>
    </xdr:from>
    <xdr:to>
      <xdr:col>15</xdr:col>
      <xdr:colOff>50800</xdr:colOff>
      <xdr:row>77</xdr:row>
      <xdr:rowOff>153938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113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90030</xdr:rowOff>
    </xdr:from>
    <xdr:to>
      <xdr:col>10</xdr:col>
      <xdr:colOff>114300</xdr:colOff>
      <xdr:row>77</xdr:row>
      <xdr:rowOff>109699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91680"/>
          <a:ext cx="889000" cy="1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150005</xdr:rowOff>
    </xdr:from>
    <xdr:to>
      <xdr:col>24</xdr:col>
      <xdr:colOff>114300</xdr:colOff>
      <xdr:row>77</xdr:row>
      <xdr:rowOff>80155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64932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9736</xdr:rowOff>
    </xdr:from>
    <xdr:to>
      <xdr:col>20</xdr:col>
      <xdr:colOff>38100</xdr:colOff>
      <xdr:row>77</xdr:row>
      <xdr:rowOff>111336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102463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103138</xdr:rowOff>
    </xdr:from>
    <xdr:to>
      <xdr:col>15</xdr:col>
      <xdr:colOff>101600</xdr:colOff>
      <xdr:row>78</xdr:row>
      <xdr:rowOff>33288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24415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58899</xdr:rowOff>
    </xdr:from>
    <xdr:to>
      <xdr:col>10</xdr:col>
      <xdr:colOff>165100</xdr:colOff>
      <xdr:row>77</xdr:row>
      <xdr:rowOff>160499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151626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5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39230</xdr:rowOff>
    </xdr:from>
    <xdr:to>
      <xdr:col>6</xdr:col>
      <xdr:colOff>38100</xdr:colOff>
      <xdr:row>77</xdr:row>
      <xdr:rowOff>140830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131957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39923</xdr:rowOff>
    </xdr:from>
    <xdr:to>
      <xdr:col>24</xdr:col>
      <xdr:colOff>63500</xdr:colOff>
      <xdr:row>97</xdr:row>
      <xdr:rowOff>61244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0573"/>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61244</xdr:rowOff>
    </xdr:from>
    <xdr:to>
      <xdr:col>19</xdr:col>
      <xdr:colOff>177800</xdr:colOff>
      <xdr:row>97</xdr:row>
      <xdr:rowOff>77828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1894"/>
          <a:ext cx="889000" cy="1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81329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8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47871</xdr:rowOff>
    </xdr:from>
    <xdr:to>
      <xdr:col>15</xdr:col>
      <xdr:colOff>50800</xdr:colOff>
      <xdr:row>97</xdr:row>
      <xdr:rowOff>77828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785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47871</xdr:rowOff>
    </xdr:from>
    <xdr:to>
      <xdr:col>10</xdr:col>
      <xdr:colOff>114300</xdr:colOff>
      <xdr:row>97</xdr:row>
      <xdr:rowOff>52132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8521"/>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160573</xdr:rowOff>
    </xdr:from>
    <xdr:to>
      <xdr:col>24</xdr:col>
      <xdr:colOff>114300</xdr:colOff>
      <xdr:row>97</xdr:row>
      <xdr:rowOff>90723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12000</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10444</xdr:rowOff>
    </xdr:from>
    <xdr:to>
      <xdr:col>20</xdr:col>
      <xdr:colOff>38100</xdr:colOff>
      <xdr:row>97</xdr:row>
      <xdr:rowOff>112044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128571</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27028</xdr:rowOff>
    </xdr:from>
    <xdr:to>
      <xdr:col>15</xdr:col>
      <xdr:colOff>101600</xdr:colOff>
      <xdr:row>97</xdr:row>
      <xdr:rowOff>128628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145155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3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168521</xdr:rowOff>
    </xdr:from>
    <xdr:to>
      <xdr:col>10</xdr:col>
      <xdr:colOff>165100</xdr:colOff>
      <xdr:row>97</xdr:row>
      <xdr:rowOff>98671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115198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1332</xdr:rowOff>
    </xdr:from>
    <xdr:to>
      <xdr:col>6</xdr:col>
      <xdr:colOff>38100</xdr:colOff>
      <xdr:row>97</xdr:row>
      <xdr:rowOff>102932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119459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84707</xdr:rowOff>
    </xdr:from>
    <xdr:to>
      <xdr:col>55</xdr:col>
      <xdr:colOff>0</xdr:colOff>
      <xdr:row>59</xdr:row>
      <xdr:rowOff>28659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28807"/>
          <a:ext cx="838200" cy="1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83903</xdr:rowOff>
    </xdr:from>
    <xdr:to>
      <xdr:col>50</xdr:col>
      <xdr:colOff>114300</xdr:colOff>
      <xdr:row>58</xdr:row>
      <xdr:rowOff>84707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2800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75326</xdr:rowOff>
    </xdr:from>
    <xdr:to>
      <xdr:col>45</xdr:col>
      <xdr:colOff>177800</xdr:colOff>
      <xdr:row>58</xdr:row>
      <xdr:rowOff>83903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19426"/>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4911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73447</xdr:rowOff>
    </xdr:from>
    <xdr:to>
      <xdr:col>41</xdr:col>
      <xdr:colOff>50800</xdr:colOff>
      <xdr:row>58</xdr:row>
      <xdr:rowOff>75326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754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149309</xdr:rowOff>
    </xdr:from>
    <xdr:to>
      <xdr:col>55</xdr:col>
      <xdr:colOff>50800</xdr:colOff>
      <xdr:row>59</xdr:row>
      <xdr:rowOff>79459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64236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33907</xdr:rowOff>
    </xdr:from>
    <xdr:to>
      <xdr:col>50</xdr:col>
      <xdr:colOff>165100</xdr:colOff>
      <xdr:row>58</xdr:row>
      <xdr:rowOff>135507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152034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5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33103</xdr:rowOff>
    </xdr:from>
    <xdr:to>
      <xdr:col>46</xdr:col>
      <xdr:colOff>38100</xdr:colOff>
      <xdr:row>58</xdr:row>
      <xdr:rowOff>134703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151230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5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24526</xdr:rowOff>
    </xdr:from>
    <xdr:to>
      <xdr:col>41</xdr:col>
      <xdr:colOff>101600</xdr:colOff>
      <xdr:row>58</xdr:row>
      <xdr:rowOff>126126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142653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22647</xdr:rowOff>
    </xdr:from>
    <xdr:to>
      <xdr:col>36</xdr:col>
      <xdr:colOff>165100</xdr:colOff>
      <xdr:row>58</xdr:row>
      <xdr:rowOff>124247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140774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17827</xdr:rowOff>
    </xdr:from>
    <xdr:to>
      <xdr:col>55</xdr:col>
      <xdr:colOff>0</xdr:colOff>
      <xdr:row>79</xdr:row>
      <xdr:rowOff>32530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62377"/>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32530</xdr:rowOff>
    </xdr:from>
    <xdr:to>
      <xdr:col>50</xdr:col>
      <xdr:colOff>114300</xdr:colOff>
      <xdr:row>79</xdr:row>
      <xdr:rowOff>38962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77080"/>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38012</xdr:rowOff>
    </xdr:from>
    <xdr:to>
      <xdr:col>45</xdr:col>
      <xdr:colOff>177800</xdr:colOff>
      <xdr:row>79</xdr:row>
      <xdr:rowOff>38962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82562"/>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30226</xdr:rowOff>
    </xdr:from>
    <xdr:to>
      <xdr:col>41</xdr:col>
      <xdr:colOff>50800</xdr:colOff>
      <xdr:row>79</xdr:row>
      <xdr:rowOff>38012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74776"/>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138477</xdr:rowOff>
    </xdr:from>
    <xdr:to>
      <xdr:col>55</xdr:col>
      <xdr:colOff>50800</xdr:colOff>
      <xdr:row>79</xdr:row>
      <xdr:rowOff>68627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53404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153180</xdr:rowOff>
    </xdr:from>
    <xdr:to>
      <xdr:col>50</xdr:col>
      <xdr:colOff>165100</xdr:colOff>
      <xdr:row>79</xdr:row>
      <xdr:rowOff>83330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74457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159612</xdr:rowOff>
    </xdr:from>
    <xdr:to>
      <xdr:col>46</xdr:col>
      <xdr:colOff>38100</xdr:colOff>
      <xdr:row>79</xdr:row>
      <xdr:rowOff>89762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158662</xdr:rowOff>
    </xdr:from>
    <xdr:to>
      <xdr:col>41</xdr:col>
      <xdr:colOff>101600</xdr:colOff>
      <xdr:row>79</xdr:row>
      <xdr:rowOff>88812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79939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2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150876</xdr:rowOff>
    </xdr:from>
    <xdr:to>
      <xdr:col>36</xdr:col>
      <xdr:colOff>165100</xdr:colOff>
      <xdr:row>79</xdr:row>
      <xdr:rowOff>81026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72153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122096</xdr:rowOff>
    </xdr:from>
    <xdr:to>
      <xdr:col>55</xdr:col>
      <xdr:colOff>0</xdr:colOff>
      <xdr:row>97</xdr:row>
      <xdr:rowOff>145425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52746"/>
          <a:ext cx="838200" cy="2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140915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7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145425</xdr:rowOff>
    </xdr:from>
    <xdr:to>
      <xdr:col>50</xdr:col>
      <xdr:colOff>114300</xdr:colOff>
      <xdr:row>98</xdr:row>
      <xdr:rowOff>44039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76075"/>
          <a:ext cx="8890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44039</xdr:rowOff>
    </xdr:from>
    <xdr:to>
      <xdr:col>45</xdr:col>
      <xdr:colOff>177800</xdr:colOff>
      <xdr:row>98</xdr:row>
      <xdr:rowOff>116278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6139"/>
          <a:ext cx="889000" cy="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80676</xdr:rowOff>
    </xdr:from>
    <xdr:to>
      <xdr:col>41</xdr:col>
      <xdr:colOff>50800</xdr:colOff>
      <xdr:row>98</xdr:row>
      <xdr:rowOff>116278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82776"/>
          <a:ext cx="8890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71296</xdr:rowOff>
    </xdr:from>
    <xdr:to>
      <xdr:col>55</xdr:col>
      <xdr:colOff>50800</xdr:colOff>
      <xdr:row>98</xdr:row>
      <xdr:rowOff>1446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94173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94625</xdr:rowOff>
    </xdr:from>
    <xdr:to>
      <xdr:col>50</xdr:col>
      <xdr:colOff>165100</xdr:colOff>
      <xdr:row>98</xdr:row>
      <xdr:rowOff>24775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41302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164689</xdr:rowOff>
    </xdr:from>
    <xdr:to>
      <xdr:col>46</xdr:col>
      <xdr:colOff>38100</xdr:colOff>
      <xdr:row>98</xdr:row>
      <xdr:rowOff>94839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111366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65478</xdr:rowOff>
    </xdr:from>
    <xdr:to>
      <xdr:col>41</xdr:col>
      <xdr:colOff>101600</xdr:colOff>
      <xdr:row>98</xdr:row>
      <xdr:rowOff>167078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29876</xdr:rowOff>
    </xdr:from>
    <xdr:to>
      <xdr:col>36</xdr:col>
      <xdr:colOff>165100</xdr:colOff>
      <xdr:row>98</xdr:row>
      <xdr:rowOff>131476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122603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2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26146</xdr:rowOff>
    </xdr:from>
    <xdr:to>
      <xdr:col>85</xdr:col>
      <xdr:colOff>127000</xdr:colOff>
      <xdr:row>38</xdr:row>
      <xdr:rowOff>46286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1246"/>
          <a:ext cx="8382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30886</xdr:rowOff>
    </xdr:from>
    <xdr:to>
      <xdr:col>81</xdr:col>
      <xdr:colOff>50800</xdr:colOff>
      <xdr:row>38</xdr:row>
      <xdr:rowOff>46286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5986"/>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11036</xdr:rowOff>
    </xdr:from>
    <xdr:to>
      <xdr:col>76</xdr:col>
      <xdr:colOff>114300</xdr:colOff>
      <xdr:row>38</xdr:row>
      <xdr:rowOff>30886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54686"/>
          <a:ext cx="889000" cy="1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78206</xdr:rowOff>
    </xdr:from>
    <xdr:to>
      <xdr:col>71</xdr:col>
      <xdr:colOff>177800</xdr:colOff>
      <xdr:row>37</xdr:row>
      <xdr:rowOff>11036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50406"/>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146797</xdr:rowOff>
    </xdr:from>
    <xdr:to>
      <xdr:col>85</xdr:col>
      <xdr:colOff>177800</xdr:colOff>
      <xdr:row>38</xdr:row>
      <xdr:rowOff>76947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125223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6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166936</xdr:rowOff>
    </xdr:from>
    <xdr:to>
      <xdr:col>81</xdr:col>
      <xdr:colOff>101600</xdr:colOff>
      <xdr:row>38</xdr:row>
      <xdr:rowOff>97086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88213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151536</xdr:rowOff>
    </xdr:from>
    <xdr:to>
      <xdr:col>76</xdr:col>
      <xdr:colOff>165100</xdr:colOff>
      <xdr:row>38</xdr:row>
      <xdr:rowOff>81686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131686</xdr:rowOff>
    </xdr:from>
    <xdr:to>
      <xdr:col>72</xdr:col>
      <xdr:colOff>38100</xdr:colOff>
      <xdr:row>37</xdr:row>
      <xdr:rowOff>61836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78363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27406</xdr:rowOff>
    </xdr:from>
    <xdr:to>
      <xdr:col>67</xdr:col>
      <xdr:colOff>101600</xdr:colOff>
      <xdr:row>36</xdr:row>
      <xdr:rowOff>129006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87651</xdr:rowOff>
    </xdr:from>
    <xdr:to>
      <xdr:col>85</xdr:col>
      <xdr:colOff>127000</xdr:colOff>
      <xdr:row>57</xdr:row>
      <xdr:rowOff>105326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0301"/>
          <a:ext cx="8382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105326</xdr:rowOff>
    </xdr:from>
    <xdr:to>
      <xdr:col>81</xdr:col>
      <xdr:colOff>50800</xdr:colOff>
      <xdr:row>57</xdr:row>
      <xdr:rowOff>130480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77976"/>
          <a:ext cx="8890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3191</xdr:rowOff>
    </xdr:from>
    <xdr:to>
      <xdr:col>76</xdr:col>
      <xdr:colOff>114300</xdr:colOff>
      <xdr:row>57</xdr:row>
      <xdr:rowOff>130480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75841"/>
          <a:ext cx="889000" cy="1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146638</xdr:rowOff>
    </xdr:from>
    <xdr:to>
      <xdr:col>71</xdr:col>
      <xdr:colOff>177800</xdr:colOff>
      <xdr:row>57</xdr:row>
      <xdr:rowOff>3191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478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36851</xdr:rowOff>
    </xdr:from>
    <xdr:to>
      <xdr:col>85</xdr:col>
      <xdr:colOff>177800</xdr:colOff>
      <xdr:row>57</xdr:row>
      <xdr:rowOff>138451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123228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54526</xdr:rowOff>
    </xdr:from>
    <xdr:to>
      <xdr:col>81</xdr:col>
      <xdr:colOff>101600</xdr:colOff>
      <xdr:row>57</xdr:row>
      <xdr:rowOff>156126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147253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79680</xdr:rowOff>
    </xdr:from>
    <xdr:to>
      <xdr:col>76</xdr:col>
      <xdr:colOff>165100</xdr:colOff>
      <xdr:row>58</xdr:row>
      <xdr:rowOff>9830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123841</xdr:rowOff>
    </xdr:from>
    <xdr:to>
      <xdr:col>72</xdr:col>
      <xdr:colOff>38100</xdr:colOff>
      <xdr:row>57</xdr:row>
      <xdr:rowOff>53991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45118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8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95838</xdr:rowOff>
    </xdr:from>
    <xdr:to>
      <xdr:col>67</xdr:col>
      <xdr:colOff>101600</xdr:colOff>
      <xdr:row>57</xdr:row>
      <xdr:rowOff>25988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42515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7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30680</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30680</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83158</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151330</xdr:rowOff>
    </xdr:from>
    <xdr:to>
      <xdr:col>76</xdr:col>
      <xdr:colOff>165100</xdr:colOff>
      <xdr:row>79</xdr:row>
      <xdr:rowOff>81480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72607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163492</xdr:rowOff>
    </xdr:from>
    <xdr:to>
      <xdr:col>85</xdr:col>
      <xdr:colOff>127000</xdr:colOff>
      <xdr:row>96</xdr:row>
      <xdr:rowOff>127431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79792"/>
          <a:ext cx="838200" cy="30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162368</xdr:rowOff>
    </xdr:from>
    <xdr:to>
      <xdr:col>81</xdr:col>
      <xdr:colOff>50800</xdr:colOff>
      <xdr:row>94</xdr:row>
      <xdr:rowOff>163492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7866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162368</xdr:rowOff>
    </xdr:from>
    <xdr:to>
      <xdr:col>76</xdr:col>
      <xdr:colOff>114300</xdr:colOff>
      <xdr:row>95</xdr:row>
      <xdr:rowOff>65720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78668"/>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65720</xdr:rowOff>
    </xdr:from>
    <xdr:to>
      <xdr:col>71</xdr:col>
      <xdr:colOff>177800</xdr:colOff>
      <xdr:row>95</xdr:row>
      <xdr:rowOff>154547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53470"/>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76631</xdr:rowOff>
    </xdr:from>
    <xdr:to>
      <xdr:col>85</xdr:col>
      <xdr:colOff>177800</xdr:colOff>
      <xdr:row>97</xdr:row>
      <xdr:rowOff>6781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99508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8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112692</xdr:rowOff>
    </xdr:from>
    <xdr:to>
      <xdr:col>81</xdr:col>
      <xdr:colOff>101600</xdr:colOff>
      <xdr:row>95</xdr:row>
      <xdr:rowOff>42842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59369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00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111568</xdr:rowOff>
    </xdr:from>
    <xdr:to>
      <xdr:col>76</xdr:col>
      <xdr:colOff>165100</xdr:colOff>
      <xdr:row>95</xdr:row>
      <xdr:rowOff>41718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58245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0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14920</xdr:rowOff>
    </xdr:from>
    <xdr:to>
      <xdr:col>72</xdr:col>
      <xdr:colOff>38100</xdr:colOff>
      <xdr:row>95</xdr:row>
      <xdr:rowOff>116520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133047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7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103747</xdr:rowOff>
    </xdr:from>
    <xdr:to>
      <xdr:col>67</xdr:col>
      <xdr:colOff>101600</xdr:colOff>
      <xdr:row>96</xdr:row>
      <xdr:rowOff>33897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50424</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16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44054</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44054</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387704"/>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167362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68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164704</xdr:rowOff>
    </xdr:from>
    <xdr:to>
      <xdr:col>107</xdr:col>
      <xdr:colOff>101600</xdr:colOff>
      <xdr:row>37</xdr:row>
      <xdr:rowOff>94854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3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111381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199428" y="611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182,376</a:t>
          </a:r>
          <a:r>
            <a:rPr kumimoji="1" lang="ja-JP" altLang="ja-JP" sz="1100">
              <a:solidFill>
                <a:schemeClr val="dk1"/>
              </a:solidFill>
              <a:effectLst/>
              <a:latin typeface="+mn-lt"/>
              <a:ea typeface="+mn-ea"/>
              <a:cs typeface="+mn-cs"/>
            </a:rPr>
            <a:t>円となっており、類似団体平均を大幅に上回っているのは、</a:t>
          </a:r>
          <a:r>
            <a:rPr kumimoji="1" lang="ja-JP" altLang="en-US" sz="1100">
              <a:solidFill>
                <a:schemeClr val="dk1"/>
              </a:solidFill>
              <a:effectLst/>
              <a:latin typeface="+mn-lt"/>
              <a:ea typeface="+mn-ea"/>
              <a:cs typeface="+mn-cs"/>
            </a:rPr>
            <a:t>町立診療所の運営に係る経費や</a:t>
          </a:r>
          <a:r>
            <a:rPr kumimoji="1" lang="ja-JP" altLang="ja-JP" sz="1100">
              <a:solidFill>
                <a:schemeClr val="dk1"/>
              </a:solidFill>
              <a:effectLst/>
              <a:latin typeface="+mn-lt"/>
              <a:ea typeface="+mn-ea"/>
              <a:cs typeface="+mn-cs"/>
            </a:rPr>
            <a:t>一般廃棄物処理施設に係る委託料などの物件費が増加しているからである。また、</a:t>
          </a:r>
          <a:r>
            <a:rPr kumimoji="1" lang="ja-JP" altLang="en-US" sz="1100">
              <a:solidFill>
                <a:schemeClr val="dk1"/>
              </a:solidFill>
              <a:effectLst/>
              <a:latin typeface="+mn-lt"/>
              <a:ea typeface="+mn-ea"/>
              <a:cs typeface="+mn-cs"/>
            </a:rPr>
            <a:t>総務費の増加の大きな要因は、特別定額給付金によるものである。</a:t>
          </a:r>
          <a:r>
            <a:rPr kumimoji="1" lang="ja-JP" altLang="ja-JP" sz="1100">
              <a:solidFill>
                <a:schemeClr val="dk1"/>
              </a:solidFill>
              <a:effectLst/>
              <a:latin typeface="+mn-lt"/>
              <a:ea typeface="+mn-ea"/>
              <a:cs typeface="+mn-cs"/>
            </a:rPr>
            <a:t>さらには、土木費が類似団体平均を上回ったのは、令和元年度</a:t>
          </a:r>
          <a:r>
            <a:rPr kumimoji="1" lang="ja-JP" altLang="en-US" sz="1100">
              <a:solidFill>
                <a:schemeClr val="dk1"/>
              </a:solidFill>
              <a:effectLst/>
              <a:latin typeface="+mn-lt"/>
              <a:ea typeface="+mn-ea"/>
              <a:cs typeface="+mn-cs"/>
            </a:rPr>
            <a:t>から引き続き</a:t>
          </a:r>
          <a:r>
            <a:rPr kumimoji="1" lang="ja-JP" altLang="ja-JP" sz="1100">
              <a:solidFill>
                <a:schemeClr val="dk1"/>
              </a:solidFill>
              <a:effectLst/>
              <a:latin typeface="+mn-lt"/>
              <a:ea typeface="+mn-ea"/>
              <a:cs typeface="+mn-cs"/>
            </a:rPr>
            <a:t>「直島港本村（－５ｍ）岸壁改修事業」</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費用が増となった事が要因である。今後とも、人件費の削減や事業の選択と集中を行っていくとともに、公共施設等総合管理計画に基づき、更新や維持管理に対して適正に財源配分していくよう努める。</a:t>
          </a:r>
          <a:r>
            <a:rPr kumimoji="1" lang="ja-JP" altLang="en-US" sz="1100">
              <a:solidFill>
                <a:schemeClr val="dk1"/>
              </a:solidFill>
              <a:effectLst/>
              <a:latin typeface="+mn-lt"/>
              <a:ea typeface="+mn-ea"/>
              <a:cs typeface="+mn-cs"/>
            </a:rPr>
            <a:t>その他、豊島事業の終了により、農林水産業費（貸付金）と公債費が各５億円減額となっている。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実質単年度収支が</a:t>
          </a:r>
          <a:r>
            <a:rPr kumimoji="1" lang="ja-JP" altLang="en-US" sz="1100">
              <a:solidFill>
                <a:schemeClr val="dk1"/>
              </a:solidFill>
              <a:effectLst/>
              <a:latin typeface="+mn-lt"/>
              <a:ea typeface="+mn-ea"/>
              <a:cs typeface="+mn-cs"/>
            </a:rPr>
            <a:t>前年度まではマイナスとなっていたが、町税収入の増などの要因で</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のプラスとなっている。依然として、</a:t>
          </a:r>
          <a:r>
            <a:rPr kumimoji="1" lang="ja-JP" altLang="ja-JP" sz="1100">
              <a:solidFill>
                <a:schemeClr val="dk1"/>
              </a:solidFill>
              <a:effectLst/>
              <a:latin typeface="+mn-lt"/>
              <a:ea typeface="+mn-ea"/>
              <a:cs typeface="+mn-cs"/>
            </a:rPr>
            <a:t>一般廃棄物処理施設に係る委託料などの物件費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、町民会館・一般廃棄物処理施設に伴う公債費</a:t>
          </a:r>
          <a:r>
            <a:rPr kumimoji="1" lang="ja-JP" altLang="en-US" sz="1100">
              <a:solidFill>
                <a:schemeClr val="dk1"/>
              </a:solidFill>
              <a:effectLst/>
              <a:latin typeface="+mn-lt"/>
              <a:ea typeface="+mn-ea"/>
              <a:cs typeface="+mn-cs"/>
            </a:rPr>
            <a:t>が増加傾向である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厳しい状況である。</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が要因で実質収支については、黒字で推移している。今後も</a:t>
          </a:r>
          <a:r>
            <a:rPr kumimoji="1" lang="ja-JP" altLang="en-US" sz="1100">
              <a:solidFill>
                <a:schemeClr val="dk1"/>
              </a:solidFill>
              <a:effectLst/>
              <a:latin typeface="+mn-lt"/>
              <a:ea typeface="+mn-ea"/>
              <a:cs typeface="+mn-cs"/>
            </a:rPr>
            <a:t>、事務事業の見直し・統廃合など歳出の合理化等行財政改革を推進し、健全な行財政運営に努めていく。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いずれの会計にも赤字は出していない。今後は、簡易水道事業</a:t>
          </a:r>
          <a:r>
            <a:rPr kumimoji="1" lang="ja-JP" altLang="en-US" sz="1100">
              <a:solidFill>
                <a:schemeClr val="dk1"/>
              </a:solidFill>
              <a:effectLst/>
              <a:latin typeface="+mn-lt"/>
              <a:ea typeface="+mn-ea"/>
              <a:cs typeface="+mn-cs"/>
            </a:rPr>
            <a:t>の改良費の増加</a:t>
          </a:r>
          <a:r>
            <a:rPr kumimoji="1" lang="ja-JP" altLang="ja-JP" sz="1100">
              <a:solidFill>
                <a:schemeClr val="dk1"/>
              </a:solidFill>
              <a:effectLst/>
              <a:latin typeface="+mn-lt"/>
              <a:ea typeface="+mn-ea"/>
              <a:cs typeface="+mn-cs"/>
            </a:rPr>
            <a:t>や下水道事業の</a:t>
          </a:r>
          <a:r>
            <a:rPr kumimoji="1" lang="ja-JP" altLang="en-US" sz="1100">
              <a:solidFill>
                <a:schemeClr val="dk1"/>
              </a:solidFill>
              <a:effectLst/>
              <a:latin typeface="+mn-lt"/>
              <a:ea typeface="+mn-ea"/>
              <a:cs typeface="+mn-cs"/>
            </a:rPr>
            <a:t>長寿命化事業</a:t>
          </a:r>
          <a:r>
            <a:rPr kumimoji="1" lang="ja-JP" altLang="ja-JP" sz="1100">
              <a:solidFill>
                <a:schemeClr val="dk1"/>
              </a:solidFill>
              <a:effectLst/>
              <a:latin typeface="+mn-lt"/>
              <a:ea typeface="+mn-ea"/>
              <a:cs typeface="+mn-cs"/>
            </a:rPr>
            <a:t>に伴う事業費の増加</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高齢化社会に適応していくための社会保障施策に係る事業費の増加が見込まれるが、いずれも事業費の適正化を図り、健全な財政運営に努める必要がある。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4122513</v>
      </c>
      <c r="BO4" s="426"/>
      <c r="BP4" s="426"/>
      <c r="BQ4" s="426"/>
      <c r="BR4" s="426"/>
      <c r="BS4" s="426"/>
      <c r="BT4" s="426"/>
      <c r="BU4" s="427"/>
      <c r="BV4" s="425">
        <v>4516167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10.8</v>
      </c>
      <c r="CU4" s="610"/>
      <c r="CV4" s="610"/>
      <c r="CW4" s="610"/>
      <c r="CX4" s="610"/>
      <c r="CY4" s="610"/>
      <c r="CZ4" s="610"/>
      <c r="DA4" s="611"/>
      <c r="DB4" s="609">
        <v>10.199999999999999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3801265</v>
      </c>
      <c r="BO5" s="431"/>
      <c r="BP5" s="431"/>
      <c r="BQ5" s="431"/>
      <c r="BR5" s="431"/>
      <c r="BS5" s="431"/>
      <c r="BT5" s="431"/>
      <c r="BU5" s="432"/>
      <c r="BV5" s="430">
        <v>4239366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85.1</v>
      </c>
      <c r="CU5" s="401"/>
      <c r="CV5" s="401"/>
      <c r="CW5" s="401"/>
      <c r="CX5" s="401"/>
      <c r="CY5" s="401"/>
      <c r="CZ5" s="401"/>
      <c r="DA5" s="402"/>
      <c r="DB5" s="400">
        <v>90.3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321248</v>
      </c>
      <c r="BO6" s="431"/>
      <c r="BP6" s="431"/>
      <c r="BQ6" s="431"/>
      <c r="BR6" s="431"/>
      <c r="BS6" s="431"/>
      <c r="BT6" s="431"/>
      <c r="BU6" s="432"/>
      <c r="BV6" s="430">
        <v>276801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88.8</v>
      </c>
      <c r="CU6" s="584"/>
      <c r="CV6" s="584"/>
      <c r="CW6" s="584"/>
      <c r="CX6" s="584"/>
      <c r="CY6" s="584"/>
      <c r="CZ6" s="584"/>
      <c r="DA6" s="585"/>
      <c r="DB6" s="583">
        <v>94.6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113100</v>
      </c>
      <c r="BO7" s="431"/>
      <c r="BP7" s="431"/>
      <c r="BQ7" s="431"/>
      <c r="BR7" s="431"/>
      <c r="BS7" s="431"/>
      <c r="BT7" s="431"/>
      <c r="BU7" s="432"/>
      <c r="BV7" s="430">
        <v>96800</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1919486</v>
      </c>
      <c r="CU7" s="431"/>
      <c r="CV7" s="431"/>
      <c r="CW7" s="431"/>
      <c r="CX7" s="431"/>
      <c r="CY7" s="431"/>
      <c r="CZ7" s="431"/>
      <c r="DA7" s="432"/>
      <c r="DB7" s="430">
        <v>1771256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208148</v>
      </c>
      <c r="BO8" s="431"/>
      <c r="BP8" s="431"/>
      <c r="BQ8" s="431"/>
      <c r="BR8" s="431"/>
      <c r="BS8" s="431"/>
      <c r="BT8" s="431"/>
      <c r="BU8" s="432"/>
      <c r="BV8" s="430">
        <v>180001</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0.48</v>
      </c>
      <c r="CU8" s="544"/>
      <c r="CV8" s="544"/>
      <c r="CW8" s="544"/>
      <c r="CX8" s="544"/>
      <c r="CY8" s="544"/>
      <c r="CZ8" s="544"/>
      <c r="DA8" s="545"/>
      <c r="DB8" s="543">
        <v>0.48</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3103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28147</v>
      </c>
      <c r="BO9" s="431"/>
      <c r="BP9" s="431"/>
      <c r="BQ9" s="431"/>
      <c r="BR9" s="431"/>
      <c r="BS9" s="431"/>
      <c r="BT9" s="431"/>
      <c r="BU9" s="432"/>
      <c r="BV9" s="430">
        <v>36075</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14.1</v>
      </c>
      <c r="CU9" s="401"/>
      <c r="CV9" s="401"/>
      <c r="CW9" s="401"/>
      <c r="CX9" s="401"/>
      <c r="CY9" s="401"/>
      <c r="CZ9" s="401"/>
      <c r="DA9" s="402"/>
      <c r="DB9" s="400">
        <v>14.6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3139</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347300</v>
      </c>
      <c r="BO10" s="431"/>
      <c r="BP10" s="431"/>
      <c r="BQ10" s="431"/>
      <c r="BR10" s="431"/>
      <c r="BS10" s="431"/>
      <c r="BT10" s="431"/>
      <c r="BU10" s="432"/>
      <c r="BV10" s="430">
        <v>109500</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6"/>
      <c r="DK11" s="186"/>
      <c r="DL11" s="186"/>
      <c r="DM11" s="186"/>
      <c r="DN11" s="186"/>
      <c r="DO11" s="186"/>
    </row>
    <row r="12" spans="1:119" ht="18.75" customHeight="1" x14ac:dyDescent="0.15">
      <c r="A12" s="187"/>
      <c r="B12" s="546" t="s">
        <v>133</v>
      </c>
      <c r="C12" s="547"/>
      <c r="D12" s="547"/>
      <c r="E12" s="547"/>
      <c r="F12" s="547"/>
      <c r="G12" s="547"/>
      <c r="H12" s="547"/>
      <c r="I12" s="547"/>
      <c r="J12" s="547"/>
      <c r="K12" s="548"/>
      <c r="L12" s="555" t="s">
        <v>134</v>
      </c>
      <c r="M12" s="556"/>
      <c r="N12" s="556"/>
      <c r="O12" s="556"/>
      <c r="P12" s="556"/>
      <c r="Q12" s="557"/>
      <c r="R12" s="558">
        <v>3041</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138</v>
      </c>
      <c r="AV12" s="488"/>
      <c r="AW12" s="488"/>
      <c r="AX12" s="488"/>
      <c r="AY12" s="410" t="s">
        <v>139</v>
      </c>
      <c r="AZ12" s="411"/>
      <c r="BA12" s="411"/>
      <c r="BB12" s="411"/>
      <c r="BC12" s="411"/>
      <c r="BD12" s="411"/>
      <c r="BE12" s="411"/>
      <c r="BF12" s="411"/>
      <c r="BG12" s="411"/>
      <c r="BH12" s="411"/>
      <c r="BI12" s="411"/>
      <c r="BJ12" s="411"/>
      <c r="BK12" s="411"/>
      <c r="BL12" s="411"/>
      <c r="BM12" s="412"/>
      <c r="BN12" s="430">
        <v>333600</v>
      </c>
      <c r="BO12" s="431"/>
      <c r="BP12" s="431"/>
      <c r="BQ12" s="431"/>
      <c r="BR12" s="431"/>
      <c r="BS12" s="431"/>
      <c r="BT12" s="431"/>
      <c r="BU12" s="432"/>
      <c r="BV12" s="430">
        <v>299400</v>
      </c>
      <c r="BW12" s="431"/>
      <c r="BX12" s="431"/>
      <c r="BY12" s="431"/>
      <c r="BZ12" s="431"/>
      <c r="CA12" s="431"/>
      <c r="CB12" s="431"/>
      <c r="CC12" s="432"/>
      <c r="CD12" s="439" t="s">
        <v>140</v>
      </c>
      <c r="CE12" s="440"/>
      <c r="CF12" s="440"/>
      <c r="CG12" s="440"/>
      <c r="CH12" s="440"/>
      <c r="CI12" s="440"/>
      <c r="CJ12" s="440"/>
      <c r="CK12" s="440"/>
      <c r="CL12" s="440"/>
      <c r="CM12" s="440"/>
      <c r="CN12" s="440"/>
      <c r="CO12" s="440"/>
      <c r="CP12" s="440"/>
      <c r="CQ12" s="440"/>
      <c r="CR12" s="440"/>
      <c r="CS12" s="441"/>
      <c r="CT12" s="543" t="s">
        <v>131</v>
      </c>
      <c r="CU12" s="544"/>
      <c r="CV12" s="544"/>
      <c r="CW12" s="544"/>
      <c r="CX12" s="544"/>
      <c r="CY12" s="544"/>
      <c r="CZ12" s="544"/>
      <c r="DA12" s="545"/>
      <c r="DB12" s="543" t="s">
        <v>131</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141</v>
      </c>
      <c r="N13" s="531"/>
      <c r="O13" s="531"/>
      <c r="P13" s="531"/>
      <c r="Q13" s="532"/>
      <c r="R13" s="533">
        <v>3015</v>
      </c>
      <c r="S13" s="534"/>
      <c r="T13" s="534"/>
      <c r="U13" s="534"/>
      <c r="V13" s="535"/>
      <c r="W13" s="521" t="s">
        <v>142</v>
      </c>
      <c r="X13" s="443"/>
      <c r="Y13" s="443"/>
      <c r="Z13" s="443"/>
      <c r="AA13" s="443"/>
      <c r="AB13" s="444"/>
      <c r="AC13" s="406">
        <v>92</v>
      </c>
      <c r="AD13" s="407"/>
      <c r="AE13" s="407"/>
      <c r="AF13" s="407"/>
      <c r="AG13" s="408"/>
      <c r="AH13" s="406">
        <v>131</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41847</v>
      </c>
      <c r="BO13" s="431"/>
      <c r="BP13" s="431"/>
      <c r="BQ13" s="431"/>
      <c r="BR13" s="431"/>
      <c r="BS13" s="431"/>
      <c r="BT13" s="431"/>
      <c r="BU13" s="432"/>
      <c r="BV13" s="430">
        <v>-153825</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8.6999999999999993</v>
      </c>
      <c r="CU13" s="401"/>
      <c r="CV13" s="401"/>
      <c r="CW13" s="401"/>
      <c r="CX13" s="401"/>
      <c r="CY13" s="401"/>
      <c r="CZ13" s="401"/>
      <c r="DA13" s="402"/>
      <c r="DB13" s="400">
        <v>7.2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147</v>
      </c>
      <c r="M14" s="567"/>
      <c r="N14" s="567"/>
      <c r="O14" s="567"/>
      <c r="P14" s="567"/>
      <c r="Q14" s="568"/>
      <c r="R14" s="533">
        <v>3081</v>
      </c>
      <c r="S14" s="534"/>
      <c r="T14" s="534"/>
      <c r="U14" s="534"/>
      <c r="V14" s="535"/>
      <c r="W14" s="536"/>
      <c r="X14" s="446"/>
      <c r="Y14" s="446"/>
      <c r="Z14" s="446"/>
      <c r="AA14" s="446"/>
      <c r="AB14" s="447"/>
      <c r="AC14" s="526">
        <v>5.7</v>
      </c>
      <c r="AD14" s="527"/>
      <c r="AE14" s="527"/>
      <c r="AF14" s="527"/>
      <c r="AG14" s="528"/>
      <c r="AH14" s="526">
        <v>7.8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132</v>
      </c>
      <c r="CU14" s="538"/>
      <c r="CV14" s="538"/>
      <c r="CW14" s="538"/>
      <c r="CX14" s="538"/>
      <c r="CY14" s="538"/>
      <c r="CZ14" s="538"/>
      <c r="DA14" s="539"/>
      <c r="DB14" s="537" t="s">
        <v>132</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141</v>
      </c>
      <c r="N15" s="531"/>
      <c r="O15" s="531"/>
      <c r="P15" s="531"/>
      <c r="Q15" s="532"/>
      <c r="R15" s="533">
        <v>3062</v>
      </c>
      <c r="S15" s="534"/>
      <c r="T15" s="534"/>
      <c r="U15" s="534"/>
      <c r="V15" s="535"/>
      <c r="W15" s="521" t="s">
        <v>149</v>
      </c>
      <c r="X15" s="443"/>
      <c r="Y15" s="443"/>
      <c r="Z15" s="443"/>
      <c r="AA15" s="443"/>
      <c r="AB15" s="444"/>
      <c r="AC15" s="406">
        <v>585</v>
      </c>
      <c r="AD15" s="407"/>
      <c r="AE15" s="407"/>
      <c r="AF15" s="407"/>
      <c r="AG15" s="408"/>
      <c r="AH15" s="406">
        <v>586</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748849</v>
      </c>
      <c r="BO15" s="426"/>
      <c r="BP15" s="426"/>
      <c r="BQ15" s="426"/>
      <c r="BR15" s="426"/>
      <c r="BS15" s="426"/>
      <c r="BT15" s="426"/>
      <c r="BU15" s="427"/>
      <c r="BV15" s="425">
        <v>701256</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36.4</v>
      </c>
      <c r="AD16" s="527"/>
      <c r="AE16" s="527"/>
      <c r="AF16" s="527"/>
      <c r="AG16" s="528"/>
      <c r="AH16" s="526">
        <v>34.700000000000003</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1614995</v>
      </c>
      <c r="BO16" s="431"/>
      <c r="BP16" s="431"/>
      <c r="BQ16" s="431"/>
      <c r="BR16" s="431"/>
      <c r="BS16" s="431"/>
      <c r="BT16" s="431"/>
      <c r="BU16" s="432"/>
      <c r="BV16" s="430">
        <v>1481239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929</v>
      </c>
      <c r="AD17" s="407"/>
      <c r="AE17" s="407"/>
      <c r="AF17" s="407"/>
      <c r="AG17" s="408"/>
      <c r="AH17" s="406">
        <v>971</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969726</v>
      </c>
      <c r="BO17" s="431"/>
      <c r="BP17" s="431"/>
      <c r="BQ17" s="431"/>
      <c r="BR17" s="431"/>
      <c r="BS17" s="431"/>
      <c r="BT17" s="431"/>
      <c r="BU17" s="432"/>
      <c r="BV17" s="430">
        <v>910761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14.22</v>
      </c>
      <c r="M18" s="495"/>
      <c r="N18" s="495"/>
      <c r="O18" s="495"/>
      <c r="P18" s="495"/>
      <c r="Q18" s="495"/>
      <c r="R18" s="496"/>
      <c r="S18" s="496"/>
      <c r="T18" s="496"/>
      <c r="U18" s="496"/>
      <c r="V18" s="497"/>
      <c r="W18" s="511"/>
      <c r="X18" s="512"/>
      <c r="Y18" s="512"/>
      <c r="Z18" s="512"/>
      <c r="AA18" s="512"/>
      <c r="AB18" s="522"/>
      <c r="AC18" s="394">
        <v>57.8</v>
      </c>
      <c r="AD18" s="395"/>
      <c r="AE18" s="395"/>
      <c r="AF18" s="395"/>
      <c r="AG18" s="498"/>
      <c r="AH18" s="394">
        <v>57.5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1643790</v>
      </c>
      <c r="BO18" s="431"/>
      <c r="BP18" s="431"/>
      <c r="BQ18" s="431"/>
      <c r="BR18" s="431"/>
      <c r="BS18" s="431"/>
      <c r="BT18" s="431"/>
      <c r="BU18" s="432"/>
      <c r="BV18" s="430">
        <v>1603956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218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2975221</v>
      </c>
      <c r="BO19" s="431"/>
      <c r="BP19" s="431"/>
      <c r="BQ19" s="431"/>
      <c r="BR19" s="431"/>
      <c r="BS19" s="431"/>
      <c r="BT19" s="431"/>
      <c r="BU19" s="432"/>
      <c r="BV19" s="430">
        <v>2661808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1563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3212983</v>
      </c>
      <c r="BO23" s="431"/>
      <c r="BP23" s="431"/>
      <c r="BQ23" s="431"/>
      <c r="BR23" s="431"/>
      <c r="BS23" s="431"/>
      <c r="BT23" s="431"/>
      <c r="BU23" s="432"/>
      <c r="BV23" s="430">
        <v>3428964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7150</v>
      </c>
      <c r="R24" s="407"/>
      <c r="S24" s="407"/>
      <c r="T24" s="407"/>
      <c r="U24" s="407"/>
      <c r="V24" s="408"/>
      <c r="W24" s="472"/>
      <c r="X24" s="463"/>
      <c r="Y24" s="464"/>
      <c r="Z24" s="403" t="s">
        <v>173</v>
      </c>
      <c r="AA24" s="404"/>
      <c r="AB24" s="404"/>
      <c r="AC24" s="404"/>
      <c r="AD24" s="404"/>
      <c r="AE24" s="404"/>
      <c r="AF24" s="404"/>
      <c r="AG24" s="405"/>
      <c r="AH24" s="406">
        <v>64</v>
      </c>
      <c r="AI24" s="407"/>
      <c r="AJ24" s="407"/>
      <c r="AK24" s="407"/>
      <c r="AL24" s="408"/>
      <c r="AM24" s="406">
        <v>198144</v>
      </c>
      <c r="AN24" s="407"/>
      <c r="AO24" s="407"/>
      <c r="AP24" s="407"/>
      <c r="AQ24" s="407"/>
      <c r="AR24" s="408"/>
      <c r="AS24" s="406">
        <v>3096</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3113308</v>
      </c>
      <c r="BO24" s="431"/>
      <c r="BP24" s="431"/>
      <c r="BQ24" s="431"/>
      <c r="BR24" s="431"/>
      <c r="BS24" s="431"/>
      <c r="BT24" s="431"/>
      <c r="BU24" s="432"/>
      <c r="BV24" s="430">
        <v>3263944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5350</v>
      </c>
      <c r="R25" s="407"/>
      <c r="S25" s="407"/>
      <c r="T25" s="407"/>
      <c r="U25" s="407"/>
      <c r="V25" s="408"/>
      <c r="W25" s="472"/>
      <c r="X25" s="463"/>
      <c r="Y25" s="464"/>
      <c r="Z25" s="403" t="s">
        <v>176</v>
      </c>
      <c r="AA25" s="404"/>
      <c r="AB25" s="404"/>
      <c r="AC25" s="404"/>
      <c r="AD25" s="404"/>
      <c r="AE25" s="404"/>
      <c r="AF25" s="404"/>
      <c r="AG25" s="405"/>
      <c r="AH25" s="406" t="s">
        <v>177</v>
      </c>
      <c r="AI25" s="407"/>
      <c r="AJ25" s="407"/>
      <c r="AK25" s="407"/>
      <c r="AL25" s="408"/>
      <c r="AM25" s="406" t="s">
        <v>178</v>
      </c>
      <c r="AN25" s="407"/>
      <c r="AO25" s="407"/>
      <c r="AP25" s="407"/>
      <c r="AQ25" s="407"/>
      <c r="AR25" s="408"/>
      <c r="AS25" s="406" t="s">
        <v>178</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105600</v>
      </c>
      <c r="BO25" s="426"/>
      <c r="BP25" s="426"/>
      <c r="BQ25" s="426"/>
      <c r="BR25" s="426"/>
      <c r="BS25" s="426"/>
      <c r="BT25" s="426"/>
      <c r="BU25" s="427"/>
      <c r="BV25" s="425">
        <v>110400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5230</v>
      </c>
      <c r="R26" s="407"/>
      <c r="S26" s="407"/>
      <c r="T26" s="407"/>
      <c r="U26" s="407"/>
      <c r="V26" s="408"/>
      <c r="W26" s="472"/>
      <c r="X26" s="463"/>
      <c r="Y26" s="464"/>
      <c r="Z26" s="403" t="s">
        <v>181</v>
      </c>
      <c r="AA26" s="485"/>
      <c r="AB26" s="485"/>
      <c r="AC26" s="485"/>
      <c r="AD26" s="485"/>
      <c r="AE26" s="485"/>
      <c r="AF26" s="485"/>
      <c r="AG26" s="486"/>
      <c r="AH26" s="406" t="s">
        <v>178</v>
      </c>
      <c r="AI26" s="407"/>
      <c r="AJ26" s="407"/>
      <c r="AK26" s="407"/>
      <c r="AL26" s="408"/>
      <c r="AM26" s="406" t="s">
        <v>177</v>
      </c>
      <c r="AN26" s="407"/>
      <c r="AO26" s="407"/>
      <c r="AP26" s="407"/>
      <c r="AQ26" s="407"/>
      <c r="AR26" s="408"/>
      <c r="AS26" s="406" t="s">
        <v>178</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2480</v>
      </c>
      <c r="R27" s="407"/>
      <c r="S27" s="407"/>
      <c r="T27" s="407"/>
      <c r="U27" s="407"/>
      <c r="V27" s="408"/>
      <c r="W27" s="472"/>
      <c r="X27" s="463"/>
      <c r="Y27" s="464"/>
      <c r="Z27" s="403" t="s">
        <v>184</v>
      </c>
      <c r="AA27" s="404"/>
      <c r="AB27" s="404"/>
      <c r="AC27" s="404"/>
      <c r="AD27" s="404"/>
      <c r="AE27" s="404"/>
      <c r="AF27" s="404"/>
      <c r="AG27" s="405"/>
      <c r="AH27" s="406">
        <v>5</v>
      </c>
      <c r="AI27" s="407"/>
      <c r="AJ27" s="407"/>
      <c r="AK27" s="407"/>
      <c r="AL27" s="408"/>
      <c r="AM27" s="406">
        <v>14295</v>
      </c>
      <c r="AN27" s="407"/>
      <c r="AO27" s="407"/>
      <c r="AP27" s="407"/>
      <c r="AQ27" s="407"/>
      <c r="AR27" s="408"/>
      <c r="AS27" s="406">
        <v>2859</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100000</v>
      </c>
      <c r="BO27" s="434"/>
      <c r="BP27" s="434"/>
      <c r="BQ27" s="434"/>
      <c r="BR27" s="434"/>
      <c r="BS27" s="434"/>
      <c r="BT27" s="434"/>
      <c r="BU27" s="435"/>
      <c r="BV27" s="433">
        <v>100000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2060</v>
      </c>
      <c r="R28" s="407"/>
      <c r="S28" s="407"/>
      <c r="T28" s="407"/>
      <c r="U28" s="407"/>
      <c r="V28" s="408"/>
      <c r="W28" s="472"/>
      <c r="X28" s="463"/>
      <c r="Y28" s="464"/>
      <c r="Z28" s="403" t="s">
        <v>187</v>
      </c>
      <c r="AA28" s="404"/>
      <c r="AB28" s="404"/>
      <c r="AC28" s="404"/>
      <c r="AD28" s="404"/>
      <c r="AE28" s="404"/>
      <c r="AF28" s="404"/>
      <c r="AG28" s="405"/>
      <c r="AH28" s="406" t="s">
        <v>177</v>
      </c>
      <c r="AI28" s="407"/>
      <c r="AJ28" s="407"/>
      <c r="AK28" s="407"/>
      <c r="AL28" s="408"/>
      <c r="AM28" s="406" t="s">
        <v>178</v>
      </c>
      <c r="AN28" s="407"/>
      <c r="AO28" s="407"/>
      <c r="AP28" s="407"/>
      <c r="AQ28" s="407"/>
      <c r="AR28" s="408"/>
      <c r="AS28" s="406" t="s">
        <v>178</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797900</v>
      </c>
      <c r="BO28" s="426"/>
      <c r="BP28" s="426"/>
      <c r="BQ28" s="426"/>
      <c r="BR28" s="426"/>
      <c r="BS28" s="426"/>
      <c r="BT28" s="426"/>
      <c r="BU28" s="427"/>
      <c r="BV28" s="425">
        <v>784200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7</v>
      </c>
      <c r="M29" s="407"/>
      <c r="N29" s="407"/>
      <c r="O29" s="407"/>
      <c r="P29" s="408"/>
      <c r="Q29" s="406">
        <v>1910</v>
      </c>
      <c r="R29" s="407"/>
      <c r="S29" s="407"/>
      <c r="T29" s="407"/>
      <c r="U29" s="407"/>
      <c r="V29" s="408"/>
      <c r="W29" s="473"/>
      <c r="X29" s="474"/>
      <c r="Y29" s="475"/>
      <c r="Z29" s="403" t="s">
        <v>190</v>
      </c>
      <c r="AA29" s="404"/>
      <c r="AB29" s="404"/>
      <c r="AC29" s="404"/>
      <c r="AD29" s="404"/>
      <c r="AE29" s="404"/>
      <c r="AF29" s="404"/>
      <c r="AG29" s="405"/>
      <c r="AH29" s="406">
        <v>69</v>
      </c>
      <c r="AI29" s="407"/>
      <c r="AJ29" s="407"/>
      <c r="AK29" s="407"/>
      <c r="AL29" s="408"/>
      <c r="AM29" s="406">
        <v>212439</v>
      </c>
      <c r="AN29" s="407"/>
      <c r="AO29" s="407"/>
      <c r="AP29" s="407"/>
      <c r="AQ29" s="407"/>
      <c r="AR29" s="408"/>
      <c r="AS29" s="406">
        <v>3079</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126400</v>
      </c>
      <c r="BO29" s="431"/>
      <c r="BP29" s="431"/>
      <c r="BQ29" s="431"/>
      <c r="BR29" s="431"/>
      <c r="BS29" s="431"/>
      <c r="BT29" s="431"/>
      <c r="BU29" s="432"/>
      <c r="BV29" s="430">
        <v>150200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98.5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699600</v>
      </c>
      <c r="BO30" s="434"/>
      <c r="BP30" s="434"/>
      <c r="BQ30" s="434"/>
      <c r="BR30" s="434"/>
      <c r="BS30" s="434"/>
      <c r="BT30" s="434"/>
      <c r="BU30" s="435"/>
      <c r="BV30" s="433">
        <v>903000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201</v>
      </c>
      <c r="AN33" s="393"/>
      <c r="AO33" s="392" t="s">
        <v>200</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201</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簡易水道事業会計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香川県市町総合事務組合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診療所事業特別会計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IF('各会計、関係団体の財政状況及び健全化判断比率'!B33="","",'各会計、関係団体の財政状況及び健全化判断比率'!B33)</f>
        <v>宅地造成事業特別会計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香川県後期高齢者医療広域連合（一般会計）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香川県後期高齢者医療広域連合（後期高齢者医療事業）</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ot5tul7ztrfIpnuA2YKIA+q3kZR6mL49jBK8JBHoGyi80LpijNfadXstKIS35vBimQMzsi2fXqTz2PL/uPCFQ==" saltValue="kklvwmPwfCerlxZndoRT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580</v>
      </c>
      <c r="D34" s="1212"/>
      <c r="E34" s="1213"/>
      <c r="F34" s="32">
        <v>124.23</v>
      </c>
      <c r="G34" s="33">
        <v>126.62</v>
      </c>
      <c r="H34" s="33">
        <v>125.71</v>
      </c>
      <c r="I34" s="33">
        <v>123.1</v>
      </c>
      <c r="J34" s="34">
        <v>111.1</v>
      </c>
      <c r="K34" s="22"/>
      <c r="L34" s="22"/>
      <c r="M34" s="22"/>
      <c r="N34" s="22"/>
      <c r="O34" s="22"/>
      <c r="P34" s="22"/>
    </row>
    <row r="35" spans="1:16" ht="39" customHeight="1" x14ac:dyDescent="0.15">
      <c r="A35" s="22"/>
      <c r="B35" s="35"/>
      <c r="C35" s="1206" t="s">
        <v>581</v>
      </c>
      <c r="D35" s="1207"/>
      <c r="E35" s="1208"/>
      <c r="F35" s="36">
        <v>11.33</v>
      </c>
      <c r="G35" s="37">
        <v>7.97</v>
      </c>
      <c r="H35" s="37">
        <v>6.33</v>
      </c>
      <c r="I35" s="37">
        <v>8.4</v>
      </c>
      <c r="J35" s="38">
        <v>9.01</v>
      </c>
      <c r="K35" s="22"/>
      <c r="L35" s="22"/>
      <c r="M35" s="22"/>
      <c r="N35" s="22"/>
      <c r="O35" s="22"/>
      <c r="P35" s="22"/>
    </row>
    <row r="36" spans="1:16" ht="39" customHeight="1" x14ac:dyDescent="0.15">
      <c r="A36" s="22"/>
      <c r="B36" s="35"/>
      <c r="C36" s="1206" t="s">
        <v>582</v>
      </c>
      <c r="D36" s="1207"/>
      <c r="E36" s="1208"/>
      <c r="F36" s="36" t="s">
        <v>529</v>
      </c>
      <c r="G36" s="37" t="s">
        <v>529</v>
      </c>
      <c r="H36" s="37">
        <v>0</v>
      </c>
      <c r="I36" s="37">
        <v>1.51</v>
      </c>
      <c r="J36" s="38">
        <v>1.22</v>
      </c>
      <c r="K36" s="22"/>
      <c r="L36" s="22"/>
      <c r="M36" s="22"/>
      <c r="N36" s="22"/>
      <c r="O36" s="22"/>
      <c r="P36" s="22"/>
    </row>
    <row r="37" spans="1:16" ht="39" customHeight="1" x14ac:dyDescent="0.15">
      <c r="A37" s="22"/>
      <c r="B37" s="35"/>
      <c r="C37" s="1206" t="s">
        <v>583</v>
      </c>
      <c r="D37" s="1207"/>
      <c r="E37" s="1208"/>
      <c r="F37" s="36">
        <v>0.64</v>
      </c>
      <c r="G37" s="37">
        <v>0.79</v>
      </c>
      <c r="H37" s="37">
        <v>1.1299999999999999</v>
      </c>
      <c r="I37" s="37">
        <v>1.1599999999999999</v>
      </c>
      <c r="J37" s="38">
        <v>0.92</v>
      </c>
      <c r="K37" s="22"/>
      <c r="L37" s="22"/>
      <c r="M37" s="22"/>
      <c r="N37" s="22"/>
      <c r="O37" s="22"/>
      <c r="P37" s="22"/>
    </row>
    <row r="38" spans="1:16" ht="39" customHeight="1" x14ac:dyDescent="0.15">
      <c r="A38" s="22"/>
      <c r="B38" s="35"/>
      <c r="C38" s="1206" t="s">
        <v>584</v>
      </c>
      <c r="D38" s="1207"/>
      <c r="E38" s="1208"/>
      <c r="F38" s="36">
        <v>0.56999999999999995</v>
      </c>
      <c r="G38" s="37">
        <v>0.66</v>
      </c>
      <c r="H38" s="37">
        <v>0.69</v>
      </c>
      <c r="I38" s="37">
        <v>0.42</v>
      </c>
      <c r="J38" s="38">
        <v>0.56000000000000005</v>
      </c>
      <c r="K38" s="22"/>
      <c r="L38" s="22"/>
      <c r="M38" s="22"/>
      <c r="N38" s="22"/>
      <c r="O38" s="22"/>
      <c r="P38" s="22"/>
    </row>
    <row r="39" spans="1:16" ht="39" customHeight="1" x14ac:dyDescent="0.15">
      <c r="A39" s="22"/>
      <c r="B39" s="35"/>
      <c r="C39" s="1206" t="s">
        <v>585</v>
      </c>
      <c r="D39" s="1207"/>
      <c r="E39" s="1208"/>
      <c r="F39" s="36">
        <v>0.57999999999999996</v>
      </c>
      <c r="G39" s="37">
        <v>1.66</v>
      </c>
      <c r="H39" s="37">
        <v>0.15</v>
      </c>
      <c r="I39" s="37">
        <v>0.27</v>
      </c>
      <c r="J39" s="38">
        <v>0.2</v>
      </c>
      <c r="K39" s="22"/>
      <c r="L39" s="22"/>
      <c r="M39" s="22"/>
      <c r="N39" s="22"/>
      <c r="O39" s="22"/>
      <c r="P39" s="22"/>
    </row>
    <row r="40" spans="1:16" ht="39" customHeight="1" x14ac:dyDescent="0.15">
      <c r="A40" s="22"/>
      <c r="B40" s="35"/>
      <c r="C40" s="1206" t="s">
        <v>586</v>
      </c>
      <c r="D40" s="1207"/>
      <c r="E40" s="1208"/>
      <c r="F40" s="36">
        <v>0.01</v>
      </c>
      <c r="G40" s="37">
        <v>0.05</v>
      </c>
      <c r="H40" s="37">
        <v>0.04</v>
      </c>
      <c r="I40" s="37">
        <v>0.05</v>
      </c>
      <c r="J40" s="38">
        <v>0.04</v>
      </c>
      <c r="K40" s="22"/>
      <c r="L40" s="22"/>
      <c r="M40" s="22"/>
      <c r="N40" s="22"/>
      <c r="O40" s="22"/>
      <c r="P40" s="22"/>
    </row>
    <row r="41" spans="1:16" ht="39" customHeight="1" x14ac:dyDescent="0.15">
      <c r="A41" s="22"/>
      <c r="B41" s="35"/>
      <c r="C41" s="1206" t="s">
        <v>587</v>
      </c>
      <c r="D41" s="1207"/>
      <c r="E41" s="1208"/>
      <c r="F41" s="36">
        <v>0</v>
      </c>
      <c r="G41" s="37">
        <v>0.1</v>
      </c>
      <c r="H41" s="37">
        <v>0</v>
      </c>
      <c r="I41" s="37">
        <v>0.34</v>
      </c>
      <c r="J41" s="38">
        <v>0.01</v>
      </c>
      <c r="K41" s="22"/>
      <c r="L41" s="22"/>
      <c r="M41" s="22"/>
      <c r="N41" s="22"/>
      <c r="O41" s="22"/>
      <c r="P41" s="22"/>
    </row>
    <row r="42" spans="1:16" ht="39" customHeight="1" x14ac:dyDescent="0.15">
      <c r="A42" s="22"/>
      <c r="B42" s="39"/>
      <c r="C42" s="1206" t="s">
        <v>588</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589</v>
      </c>
      <c r="D43" s="1210"/>
      <c r="E43" s="1211"/>
      <c r="F43" s="41">
        <v>0.08</v>
      </c>
      <c r="G43" s="42">
        <v>0.11</v>
      </c>
      <c r="H43" s="42">
        <v>0</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rWGh06AFvoVlD4lmMCtCpzK3yNsUDj5pmpRfipss87kDQs9+AtZKTlDQcmxOCaBsrP8Cin1C0KQ2xu+hIPMXA==" saltValue="AV8dLI8mBENw8GBL0Wf2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689</v>
      </c>
      <c r="L45" s="60">
        <v>796</v>
      </c>
      <c r="M45" s="60">
        <v>895</v>
      </c>
      <c r="N45" s="60">
        <v>892</v>
      </c>
      <c r="O45" s="61">
        <v>472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529</v>
      </c>
      <c r="L47" s="64" t="s">
        <v>529</v>
      </c>
      <c r="M47" s="64" t="s">
        <v>529</v>
      </c>
      <c r="N47" s="64" t="s">
        <v>529</v>
      </c>
      <c r="O47" s="65" t="s">
        <v>529</v>
      </c>
      <c r="P47" s="48"/>
      <c r="Q47" s="48"/>
      <c r="R47" s="48"/>
      <c r="S47" s="48"/>
      <c r="T47" s="48"/>
      <c r="U47" s="48"/>
    </row>
    <row r="48" spans="1:21" ht="30.75" customHeight="1" x14ac:dyDescent="0.15">
      <c r="A48" s="48"/>
      <c r="B48" s="1234"/>
      <c r="C48" s="1235"/>
      <c r="D48" s="62"/>
      <c r="E48" s="1216" t="s">
        <v>15</v>
      </c>
      <c r="F48" s="1216"/>
      <c r="G48" s="1216"/>
      <c r="H48" s="1216"/>
      <c r="I48" s="1216"/>
      <c r="J48" s="1217"/>
      <c r="K48" s="63">
        <v>144</v>
      </c>
      <c r="L48" s="64">
        <v>147</v>
      </c>
      <c r="M48" s="64">
        <v>185</v>
      </c>
      <c r="N48" s="64">
        <v>195</v>
      </c>
      <c r="O48" s="65">
        <v>185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529</v>
      </c>
      <c r="L49" s="64" t="s">
        <v>529</v>
      </c>
      <c r="M49" s="64" t="s">
        <v>529</v>
      </c>
      <c r="N49" s="64" t="s">
        <v>529</v>
      </c>
      <c r="O49" s="65" t="s">
        <v>529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529</v>
      </c>
      <c r="L50" s="64" t="s">
        <v>529</v>
      </c>
      <c r="M50" s="64" t="s">
        <v>529</v>
      </c>
      <c r="N50" s="64" t="s">
        <v>529</v>
      </c>
      <c r="O50" s="65" t="s">
        <v>529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529</v>
      </c>
      <c r="L51" s="64" t="s">
        <v>529</v>
      </c>
      <c r="M51" s="64" t="s">
        <v>529</v>
      </c>
      <c r="N51" s="64" t="s">
        <v>529</v>
      </c>
      <c r="O51" s="65" t="s">
        <v>529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799</v>
      </c>
      <c r="L52" s="64">
        <v>889</v>
      </c>
      <c r="M52" s="64">
        <v>968</v>
      </c>
      <c r="N52" s="64">
        <v>964</v>
      </c>
      <c r="O52" s="65">
        <v>536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34</v>
      </c>
      <c r="L53" s="69">
        <v>54</v>
      </c>
      <c r="M53" s="69">
        <v>112</v>
      </c>
      <c r="N53" s="69">
        <v>123</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ZwyKJot3X4ivpcmEkZ+J9NosVpOqiWlDOaZA6VLVmxpBtZL35vfSwSnUiKhjn7gV0I3SrkP4rqHJn/MnNAuAQ==" saltValue="85b/QdmHzcIoGfdqNV7E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2" t="s">
        <v>30</v>
      </c>
      <c r="C41" s="1253"/>
      <c r="D41" s="102"/>
      <c r="E41" s="1254" t="s">
        <v>31</v>
      </c>
      <c r="F41" s="1254"/>
      <c r="G41" s="1254"/>
      <c r="H41" s="1255"/>
      <c r="I41" s="103">
        <v>3858</v>
      </c>
      <c r="J41" s="104">
        <v>3842</v>
      </c>
      <c r="K41" s="104">
        <v>3646</v>
      </c>
      <c r="L41" s="104">
        <v>3429</v>
      </c>
      <c r="M41" s="105">
        <v>3213</v>
      </c>
    </row>
    <row r="42" spans="2:13" ht="27.75" customHeight="1" x14ac:dyDescent="0.15">
      <c r="B42" s="1242"/>
      <c r="C42" s="1243"/>
      <c r="D42" s="106"/>
      <c r="E42" s="1246" t="s">
        <v>32</v>
      </c>
      <c r="F42" s="1246"/>
      <c r="G42" s="1246"/>
      <c r="H42" s="1247"/>
      <c r="I42" s="107" t="s">
        <v>529</v>
      </c>
      <c r="J42" s="108" t="s">
        <v>529</v>
      </c>
      <c r="K42" s="108" t="s">
        <v>529</v>
      </c>
      <c r="L42" s="108" t="s">
        <v>529</v>
      </c>
      <c r="M42" s="109" t="s">
        <v>529</v>
      </c>
    </row>
    <row r="43" spans="2:13" ht="27.75" customHeight="1" x14ac:dyDescent="0.15">
      <c r="B43" s="1242"/>
      <c r="C43" s="1243"/>
      <c r="D43" s="106"/>
      <c r="E43" s="1246" t="s">
        <v>33</v>
      </c>
      <c r="F43" s="1246"/>
      <c r="G43" s="1246"/>
      <c r="H43" s="1247"/>
      <c r="I43" s="107">
        <v>1927</v>
      </c>
      <c r="J43" s="108">
        <v>1960</v>
      </c>
      <c r="K43" s="108">
        <v>2032</v>
      </c>
      <c r="L43" s="108">
        <v>2008</v>
      </c>
      <c r="M43" s="109">
        <v>1859</v>
      </c>
    </row>
    <row r="44" spans="2:13" ht="27.75" customHeight="1" x14ac:dyDescent="0.15">
      <c r="B44" s="1242"/>
      <c r="C44" s="1243"/>
      <c r="D44" s="106"/>
      <c r="E44" s="1246" t="s">
        <v>34</v>
      </c>
      <c r="F44" s="1246"/>
      <c r="G44" s="1246"/>
      <c r="H44" s="1247"/>
      <c r="I44" s="107" t="s">
        <v>529</v>
      </c>
      <c r="J44" s="108" t="s">
        <v>529</v>
      </c>
      <c r="K44" s="108" t="s">
        <v>529</v>
      </c>
      <c r="L44" s="108" t="s">
        <v>529</v>
      </c>
      <c r="M44" s="109" t="s">
        <v>529</v>
      </c>
    </row>
    <row r="45" spans="2:13" ht="27.75" customHeight="1" x14ac:dyDescent="0.15">
      <c r="B45" s="1242"/>
      <c r="C45" s="1243"/>
      <c r="D45" s="106"/>
      <c r="E45" s="1246" t="s">
        <v>35</v>
      </c>
      <c r="F45" s="1246"/>
      <c r="G45" s="1246"/>
      <c r="H45" s="1247"/>
      <c r="I45" s="107">
        <v>219</v>
      </c>
      <c r="J45" s="108">
        <v>157</v>
      </c>
      <c r="K45" s="108">
        <v>114</v>
      </c>
      <c r="L45" s="108">
        <v>92</v>
      </c>
      <c r="M45" s="109">
        <v>94</v>
      </c>
    </row>
    <row r="46" spans="2:13" ht="27.75" customHeight="1" x14ac:dyDescent="0.15">
      <c r="B46" s="1242"/>
      <c r="C46" s="1243"/>
      <c r="D46" s="110"/>
      <c r="E46" s="1246" t="s">
        <v>36</v>
      </c>
      <c r="F46" s="1246"/>
      <c r="G46" s="1246"/>
      <c r="H46" s="1247"/>
      <c r="I46" s="107" t="s">
        <v>529</v>
      </c>
      <c r="J46" s="108" t="s">
        <v>529</v>
      </c>
      <c r="K46" s="108" t="s">
        <v>529</v>
      </c>
      <c r="L46" s="108" t="s">
        <v>529</v>
      </c>
      <c r="M46" s="109" t="s">
        <v>529</v>
      </c>
    </row>
    <row r="47" spans="2:13" ht="27.75" customHeight="1" x14ac:dyDescent="0.15">
      <c r="B47" s="1242"/>
      <c r="C47" s="1243"/>
      <c r="D47" s="111"/>
      <c r="E47" s="1256" t="s">
        <v>37</v>
      </c>
      <c r="F47" s="1257"/>
      <c r="G47" s="1257"/>
      <c r="H47" s="1258"/>
      <c r="I47" s="107" t="s">
        <v>529</v>
      </c>
      <c r="J47" s="108" t="s">
        <v>529</v>
      </c>
      <c r="K47" s="108" t="s">
        <v>529</v>
      </c>
      <c r="L47" s="108" t="s">
        <v>529</v>
      </c>
      <c r="M47" s="109" t="s">
        <v>529</v>
      </c>
    </row>
    <row r="48" spans="2:13" ht="27.75" customHeight="1" x14ac:dyDescent="0.15">
      <c r="B48" s="1242"/>
      <c r="C48" s="1243"/>
      <c r="D48" s="106"/>
      <c r="E48" s="1246" t="s">
        <v>38</v>
      </c>
      <c r="F48" s="1246"/>
      <c r="G48" s="1246"/>
      <c r="H48" s="1247"/>
      <c r="I48" s="107" t="s">
        <v>529</v>
      </c>
      <c r="J48" s="108" t="s">
        <v>529</v>
      </c>
      <c r="K48" s="108" t="s">
        <v>529</v>
      </c>
      <c r="L48" s="108" t="s">
        <v>529</v>
      </c>
      <c r="M48" s="109" t="s">
        <v>529</v>
      </c>
    </row>
    <row r="49" spans="2:13" ht="27.75" customHeight="1" x14ac:dyDescent="0.15">
      <c r="B49" s="1244"/>
      <c r="C49" s="1245"/>
      <c r="D49" s="106"/>
      <c r="E49" s="1246" t="s">
        <v>39</v>
      </c>
      <c r="F49" s="1246"/>
      <c r="G49" s="1246"/>
      <c r="H49" s="1247"/>
      <c r="I49" s="107" t="s">
        <v>529</v>
      </c>
      <c r="J49" s="108" t="s">
        <v>529</v>
      </c>
      <c r="K49" s="108" t="s">
        <v>529</v>
      </c>
      <c r="L49" s="108" t="s">
        <v>529</v>
      </c>
      <c r="M49" s="109" t="s">
        <v>529</v>
      </c>
    </row>
    <row r="50" spans="2:13" ht="27.75" customHeight="1" x14ac:dyDescent="0.15">
      <c r="B50" s="1240" t="s">
        <v>40</v>
      </c>
      <c r="C50" s="1241"/>
      <c r="D50" s="112"/>
      <c r="E50" s="1246" t="s">
        <v>41</v>
      </c>
      <c r="F50" s="1246"/>
      <c r="G50" s="1246"/>
      <c r="H50" s="1247"/>
      <c r="I50" s="107">
        <v>2547</v>
      </c>
      <c r="J50" s="108">
        <v>2606</v>
      </c>
      <c r="K50" s="108">
        <v>2302</v>
      </c>
      <c r="L50" s="108">
        <v>1969</v>
      </c>
      <c r="M50" s="109">
        <v>1756</v>
      </c>
    </row>
    <row r="51" spans="2:13" ht="27.75" customHeight="1" x14ac:dyDescent="0.15">
      <c r="B51" s="1242"/>
      <c r="C51" s="1243"/>
      <c r="D51" s="106"/>
      <c r="E51" s="1246" t="s">
        <v>42</v>
      </c>
      <c r="F51" s="1246"/>
      <c r="G51" s="1246"/>
      <c r="H51" s="1247"/>
      <c r="I51" s="107">
        <v>63</v>
      </c>
      <c r="J51" s="108">
        <v>62</v>
      </c>
      <c r="K51" s="108">
        <v>61</v>
      </c>
      <c r="L51" s="108">
        <v>59</v>
      </c>
      <c r="M51" s="109">
        <v>7</v>
      </c>
    </row>
    <row r="52" spans="2:13" ht="27.75" customHeight="1" x14ac:dyDescent="0.15">
      <c r="B52" s="1244"/>
      <c r="C52" s="1245"/>
      <c r="D52" s="106"/>
      <c r="E52" s="1246" t="s">
        <v>43</v>
      </c>
      <c r="F52" s="1246"/>
      <c r="G52" s="1246"/>
      <c r="H52" s="1247"/>
      <c r="I52" s="107">
        <v>4346</v>
      </c>
      <c r="J52" s="108">
        <v>4271</v>
      </c>
      <c r="K52" s="108">
        <v>4118</v>
      </c>
      <c r="L52" s="108">
        <v>3761</v>
      </c>
      <c r="M52" s="109">
        <v>3489</v>
      </c>
    </row>
    <row r="53" spans="2:13" ht="27.75" customHeight="1" thickBot="1" x14ac:dyDescent="0.2">
      <c r="B53" s="1248" t="s">
        <v>44</v>
      </c>
      <c r="C53" s="1249"/>
      <c r="D53" s="113"/>
      <c r="E53" s="1250" t="s">
        <v>45</v>
      </c>
      <c r="F53" s="1250"/>
      <c r="G53" s="1250"/>
      <c r="H53" s="1251"/>
      <c r="I53" s="114">
        <v>-951</v>
      </c>
      <c r="J53" s="115">
        <v>-979</v>
      </c>
      <c r="K53" s="115">
        <v>-688</v>
      </c>
      <c r="L53" s="115">
        <v>-260</v>
      </c>
      <c r="M53" s="116">
        <v>-85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chOz3z1HxTsu1UZUnKJueG/O5CAcEOu5UwP6TnJVLXhLu/W9o+qlSGsXK5jG6MOTvnf7rbWM/5D4iMnu16bRQ==" saltValue="y4IuQasBV770WY5f6tJI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974</v>
      </c>
      <c r="G55" s="128">
        <v>784</v>
      </c>
      <c r="H55" s="129">
        <v>798</v>
      </c>
    </row>
    <row r="56" spans="2:8" ht="52.5" customHeight="1" x14ac:dyDescent="0.15">
      <c r="B56" s="130"/>
      <c r="C56" s="1269" t="s">
        <v>49</v>
      </c>
      <c r="D56" s="1269"/>
      <c r="E56" s="1270"/>
      <c r="F56" s="131">
        <v>174</v>
      </c>
      <c r="G56" s="131">
        <v>150</v>
      </c>
      <c r="H56" s="132">
        <v>126</v>
      </c>
    </row>
    <row r="57" spans="2:8" ht="53.25" customHeight="1" x14ac:dyDescent="0.15">
      <c r="B57" s="130"/>
      <c r="C57" s="1271" t="s">
        <v>50</v>
      </c>
      <c r="D57" s="1271"/>
      <c r="E57" s="1272"/>
      <c r="F57" s="133">
        <v>1021</v>
      </c>
      <c r="G57" s="133">
        <v>903</v>
      </c>
      <c r="H57" s="134">
        <v>700</v>
      </c>
    </row>
    <row r="58" spans="2:8" ht="45.75" customHeight="1" x14ac:dyDescent="0.15">
      <c r="B58" s="135"/>
      <c r="C58" s="1259" t="s">
        <v>601</v>
      </c>
      <c r="D58" s="1260"/>
      <c r="E58" s="1261"/>
      <c r="F58" s="136">
        <v>187</v>
      </c>
      <c r="G58" s="136">
        <v>184</v>
      </c>
      <c r="H58" s="137">
        <v>173</v>
      </c>
    </row>
    <row r="59" spans="2:8" ht="45.75" customHeight="1" x14ac:dyDescent="0.15">
      <c r="B59" s="135"/>
      <c r="C59" s="1259" t="s">
        <v>602</v>
      </c>
      <c r="D59" s="1260"/>
      <c r="E59" s="1261"/>
      <c r="F59" s="136">
        <v>384</v>
      </c>
      <c r="G59" s="136">
        <v>295</v>
      </c>
      <c r="H59" s="137">
        <v>150</v>
      </c>
    </row>
    <row r="60" spans="2:8" ht="45.75" customHeight="1" x14ac:dyDescent="0.15">
      <c r="B60" s="135"/>
      <c r="C60" s="1259" t="s">
        <v>603</v>
      </c>
      <c r="D60" s="1260"/>
      <c r="E60" s="1261"/>
      <c r="F60" s="136">
        <v>135</v>
      </c>
      <c r="G60" s="136">
        <v>135</v>
      </c>
      <c r="H60" s="137">
        <v>125</v>
      </c>
    </row>
    <row r="61" spans="2:8" ht="45.75" customHeight="1" x14ac:dyDescent="0.15">
      <c r="B61" s="135"/>
      <c r="C61" s="1259" t="s">
        <v>604</v>
      </c>
      <c r="D61" s="1260"/>
      <c r="E61" s="1261"/>
      <c r="F61" s="136">
        <v>117</v>
      </c>
      <c r="G61" s="136">
        <v>115</v>
      </c>
      <c r="H61" s="137">
        <v>103</v>
      </c>
    </row>
    <row r="62" spans="2:8" ht="45.75" customHeight="1" thickBot="1" x14ac:dyDescent="0.2">
      <c r="B62" s="138"/>
      <c r="C62" s="1262" t="s">
        <v>605</v>
      </c>
      <c r="D62" s="1263"/>
      <c r="E62" s="1264"/>
      <c r="F62" s="139">
        <v>115</v>
      </c>
      <c r="G62" s="139">
        <v>100</v>
      </c>
      <c r="H62" s="140">
        <v>70</v>
      </c>
    </row>
    <row r="63" spans="2:8" ht="52.5" customHeight="1" thickBot="1" x14ac:dyDescent="0.2">
      <c r="B63" s="141"/>
      <c r="C63" s="1265" t="s">
        <v>51</v>
      </c>
      <c r="D63" s="1265"/>
      <c r="E63" s="1266"/>
      <c r="F63" s="142">
        <v>2170</v>
      </c>
      <c r="G63" s="142">
        <v>1837</v>
      </c>
      <c r="H63" s="143">
        <v>1624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row r="86" ht="0" hidden="1" customHeight="1" x14ac:dyDescent="0.15"/>
  </sheetData>
  <sheetProtection algorithmName="SHA-512" hashValue="GpfOnY/xnYu6UNiDOx9efEwC4PP0EQsIstEKZbz+sTg7NWmynAFveGIUJVUztLJRIUbFujnvlCqJmm6DmrCOKQ==" saltValue="5IOW42us9iSUlHsKy7DA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226730</v>
      </c>
      <c r="E3" s="162"/>
      <c r="F3" s="163">
        <v>237994</v>
      </c>
      <c r="G3" s="164"/>
      <c r="H3" s="165"/>
    </row>
    <row r="4" spans="1:8" x14ac:dyDescent="0.15">
      <c r="A4" s="166"/>
      <c r="B4" s="167"/>
      <c r="C4" s="168"/>
      <c r="D4" s="169">
        <v>171323</v>
      </c>
      <c r="E4" s="170"/>
      <c r="F4" s="171">
        <v>110361</v>
      </c>
      <c r="G4" s="172"/>
      <c r="H4" s="173"/>
    </row>
    <row r="5" spans="1:8" x14ac:dyDescent="0.15">
      <c r="A5" s="154" t="s">
        <v>563</v>
      </c>
      <c r="B5" s="159"/>
      <c r="C5" s="160"/>
      <c r="D5" s="161">
        <v>163346</v>
      </c>
      <c r="E5" s="162"/>
      <c r="F5" s="163">
        <v>267911</v>
      </c>
      <c r="G5" s="164"/>
      <c r="H5" s="165"/>
    </row>
    <row r="6" spans="1:8" x14ac:dyDescent="0.15">
      <c r="A6" s="166"/>
      <c r="B6" s="167"/>
      <c r="C6" s="168"/>
      <c r="D6" s="169">
        <v>102209</v>
      </c>
      <c r="E6" s="170"/>
      <c r="F6" s="171">
        <v>106425</v>
      </c>
      <c r="G6" s="172"/>
      <c r="H6" s="173"/>
    </row>
    <row r="7" spans="1:8" x14ac:dyDescent="0.15">
      <c r="A7" s="154" t="s">
        <v>564</v>
      </c>
      <c r="B7" s="159"/>
      <c r="C7" s="160"/>
      <c r="D7" s="161">
        <v>126753</v>
      </c>
      <c r="E7" s="162"/>
      <c r="F7" s="163">
        <v>228215</v>
      </c>
      <c r="G7" s="164"/>
      <c r="H7" s="165"/>
    </row>
    <row r="8" spans="1:8" x14ac:dyDescent="0.15">
      <c r="A8" s="166"/>
      <c r="B8" s="167"/>
      <c r="C8" s="168"/>
      <c r="D8" s="169">
        <v>112963</v>
      </c>
      <c r="E8" s="170"/>
      <c r="F8" s="171">
        <v>117571</v>
      </c>
      <c r="G8" s="172"/>
      <c r="H8" s="173"/>
    </row>
    <row r="9" spans="1:8" x14ac:dyDescent="0.15">
      <c r="A9" s="154" t="s">
        <v>565</v>
      </c>
      <c r="B9" s="159"/>
      <c r="C9" s="160"/>
      <c r="D9" s="161">
        <v>177319</v>
      </c>
      <c r="E9" s="162"/>
      <c r="F9" s="163">
        <v>264232</v>
      </c>
      <c r="G9" s="164"/>
      <c r="H9" s="165"/>
    </row>
    <row r="10" spans="1:8" x14ac:dyDescent="0.15">
      <c r="A10" s="166"/>
      <c r="B10" s="167"/>
      <c r="C10" s="168"/>
      <c r="D10" s="169">
        <v>127878</v>
      </c>
      <c r="E10" s="170"/>
      <c r="F10" s="171">
        <v>133959</v>
      </c>
      <c r="G10" s="172"/>
      <c r="H10" s="173"/>
    </row>
    <row r="11" spans="1:8" x14ac:dyDescent="0.15">
      <c r="A11" s="154" t="s">
        <v>566</v>
      </c>
      <c r="B11" s="159"/>
      <c r="C11" s="160"/>
      <c r="D11" s="161">
        <v>189628</v>
      </c>
      <c r="E11" s="162"/>
      <c r="F11" s="163">
        <v>263613</v>
      </c>
      <c r="G11" s="164"/>
      <c r="H11" s="165"/>
    </row>
    <row r="12" spans="1:8" x14ac:dyDescent="0.15">
      <c r="A12" s="166"/>
      <c r="B12" s="167"/>
      <c r="C12" s="174"/>
      <c r="D12" s="169">
        <v>170985</v>
      </c>
      <c r="E12" s="170"/>
      <c r="F12" s="171">
        <v>128823</v>
      </c>
      <c r="G12" s="172"/>
      <c r="H12" s="173"/>
    </row>
    <row r="13" spans="1:8" x14ac:dyDescent="0.15">
      <c r="A13" s="154"/>
      <c r="B13" s="159"/>
      <c r="C13" s="175"/>
      <c r="D13" s="176">
        <v>176755</v>
      </c>
      <c r="E13" s="177"/>
      <c r="F13" s="178">
        <v>252393</v>
      </c>
      <c r="G13" s="179"/>
      <c r="H13" s="165"/>
    </row>
    <row r="14" spans="1:8" x14ac:dyDescent="0.15">
      <c r="A14" s="166"/>
      <c r="B14" s="167"/>
      <c r="C14" s="168"/>
      <c r="D14" s="169">
        <v>137072</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12.87</v>
      </c>
      <c r="C19" s="180">
        <f>ROUND(VALUE(SUBSTITUTE(実質収支比率等に係る経年分析!G$48,"▲","-")),2)</f>
        <v>9.5399999999999991</v>
      </c>
      <c r="D19" s="180">
        <f>ROUND(VALUE(SUBSTITUTE(実質収支比率等に係る経年分析!H$48,"▲","-")),2)</f>
        <v>8.0399999999999991</v>
      </c>
      <c r="E19" s="180">
        <f>ROUND(VALUE(SUBSTITUTE(実質収支比率等に係る経年分析!I$48,"▲","-")),2)</f>
        <v>10.16</v>
      </c>
      <c r="F19" s="180">
        <f>ROUND(VALUE(SUBSTITUTE(実質収支比率等に係る経年分析!J$48,"▲","-")),2)</f>
        <v>10.84</v>
      </c>
    </row>
    <row r="20" spans="1:11" x14ac:dyDescent="0.15">
      <c r="A20" s="180" t="s">
        <v>55</v>
      </c>
      <c r="B20" s="180">
        <f>ROUND(VALUE(SUBSTITUTE(実質収支比率等に係る経年分析!F$47,"▲","-")),2)</f>
        <v>77.819999999999993</v>
      </c>
      <c r="C20" s="180">
        <f>ROUND(VALUE(SUBSTITUTE(実質収支比率等に係る経年分析!G$47,"▲","-")),2)</f>
        <v>67.599999999999994</v>
      </c>
      <c r="D20" s="180">
        <f>ROUND(VALUE(SUBSTITUTE(実質収支比率等に係る経年分析!H$47,"▲","-")),2)</f>
        <v>54.43</v>
      </c>
      <c r="E20" s="180">
        <f>ROUND(VALUE(SUBSTITUTE(実質収支比率等に係る経年分析!I$47,"▲","-")),2)</f>
        <v>44.27</v>
      </c>
      <c r="F20" s="180">
        <f>ROUND(VALUE(SUBSTITUTE(実質収支比率等に係る経年分析!J$47,"▲","-")),2)</f>
        <v>41.57</v>
      </c>
    </row>
    <row r="21" spans="1:11" x14ac:dyDescent="0.15">
      <c r="A21" s="180" t="s">
        <v>56</v>
      </c>
      <c r="B21" s="180">
        <f>IF(ISNUMBER(VALUE(SUBSTITUTE(実質収支比率等に係る経年分析!F$49,"▲","-"))),ROUND(VALUE(SUBSTITUTE(実質収支比率等に係る経年分析!F$49,"▲","-")),2),NA())</f>
        <v>-20.350000000000001</v>
      </c>
      <c r="C21" s="180">
        <f>IF(ISNUMBER(VALUE(SUBSTITUTE(実質収支比率等に係る経年分析!G$49,"▲","-"))),ROUND(VALUE(SUBSTITUTE(実質収支比率等に係る経年分析!G$49,"▲","-")),2),NA())</f>
        <v>-10.99</v>
      </c>
      <c r="D21" s="180">
        <f>IF(ISNUMBER(VALUE(SUBSTITUTE(実質収支比率等に係る経年分析!H$49,"▲","-"))),ROUND(VALUE(SUBSTITUTE(実質収支比率等に係る経年分析!H$49,"▲","-")),2),NA())</f>
        <v>-12.07</v>
      </c>
      <c r="E21" s="180">
        <f>IF(ISNUMBER(VALUE(SUBSTITUTE(実質収支比率等に係る経年分析!I$49,"▲","-"))),ROUND(VALUE(SUBSTITUTE(実質収支比率等に係る経年分析!I$49,"▲","-")),2),NA())</f>
        <v>-8.68</v>
      </c>
      <c r="F21" s="180">
        <f>IF(ISNUMBER(VALUE(SUBSTITUTE(実質収支比率等に係る経年分析!J$49,"▲","-"))),ROUND(VALUE(SUBSTITUTE(実質収支比率等に係る経年分析!J$49,"▲","-")),2),NA())</f>
        <v>2.1800000000000002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1.1599999999999999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9.01</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v>
      </c>
      <c r="E42" s="182"/>
      <c r="F42" s="182"/>
      <c r="G42" s="182">
        <f>'実質公債費比率（分子）の構造'!L$52</f>
        <v>889</v>
      </c>
      <c r="H42" s="182"/>
      <c r="I42" s="182"/>
      <c r="J42" s="182">
        <f>'実質公債費比率（分子）の構造'!M$52</f>
        <v>968</v>
      </c>
      <c r="K42" s="182"/>
      <c r="L42" s="182"/>
      <c r="M42" s="182">
        <f>'実質公債費比率（分子）の構造'!N$52</f>
        <v>964</v>
      </c>
      <c r="N42" s="182"/>
      <c r="O42" s="182"/>
      <c r="P42" s="182">
        <f>'実質公債費比率（分子）の構造'!O$52</f>
        <v>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144</v>
      </c>
      <c r="C46" s="182"/>
      <c r="D46" s="182"/>
      <c r="E46" s="182">
        <f>'実質公債費比率（分子）の構造'!L$48</f>
        <v>147</v>
      </c>
      <c r="F46" s="182"/>
      <c r="G46" s="182"/>
      <c r="H46" s="182">
        <f>'実質公債費比率（分子）の構造'!M$48</f>
        <v>185</v>
      </c>
      <c r="I46" s="182"/>
      <c r="J46" s="182"/>
      <c r="K46" s="182">
        <f>'実質公債費比率（分子）の構造'!N$48</f>
        <v>195</v>
      </c>
      <c r="L46" s="182"/>
      <c r="M46" s="182"/>
      <c r="N46" s="182">
        <f>'実質公債費比率（分子）の構造'!O$48</f>
        <v>185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689</v>
      </c>
      <c r="C49" s="182"/>
      <c r="D49" s="182"/>
      <c r="E49" s="182">
        <f>'実質公債費比率（分子）の構造'!L$45</f>
        <v>796</v>
      </c>
      <c r="F49" s="182"/>
      <c r="G49" s="182"/>
      <c r="H49" s="182">
        <f>'実質公債費比率（分子）の構造'!M$45</f>
        <v>895</v>
      </c>
      <c r="I49" s="182"/>
      <c r="J49" s="182"/>
      <c r="K49" s="182">
        <f>'実質公債費比率（分子）の構造'!N$45</f>
        <v>892</v>
      </c>
      <c r="L49" s="182"/>
      <c r="M49" s="182"/>
      <c r="N49" s="182">
        <f>'実質公債費比率（分子）の構造'!O$45</f>
        <v>472</v>
      </c>
      <c r="O49" s="182"/>
      <c r="P49" s="182"/>
    </row>
    <row r="50" spans="1:16" x14ac:dyDescent="0.15">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112</v>
      </c>
      <c r="J50" s="182" t="e">
        <f>NA()</f>
        <v>#N/A</v>
      </c>
      <c r="K50" s="182" t="e">
        <f>NA()</f>
        <v>#N/A</v>
      </c>
      <c r="L50" s="182">
        <f>IF(ISNUMBER('実質公債費比率（分子）の構造'!N$53),'実質公債費比率（分子）の構造'!N$53,NA())</f>
        <v>123</v>
      </c>
      <c r="M50" s="182" t="e">
        <f>NA()</f>
        <v>#N/A</v>
      </c>
      <c r="N50" s="182" t="e">
        <f>NA()</f>
        <v>#N/A</v>
      </c>
      <c r="O50" s="182">
        <f>IF(ISNUMBER('実質公債費比率（分子）の構造'!O$53),'実質公債費比率（分子）の構造'!O$53,NA())</f>
        <v>121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4346</v>
      </c>
      <c r="E56" s="181"/>
      <c r="F56" s="181"/>
      <c r="G56" s="181">
        <f>'将来負担比率（分子）の構造'!J$52</f>
        <v>4271</v>
      </c>
      <c r="H56" s="181"/>
      <c r="I56" s="181"/>
      <c r="J56" s="181">
        <f>'将来負担比率（分子）の構造'!K$52</f>
        <v>4118</v>
      </c>
      <c r="K56" s="181"/>
      <c r="L56" s="181"/>
      <c r="M56" s="181">
        <f>'将来負担比率（分子）の構造'!L$52</f>
        <v>3761</v>
      </c>
      <c r="N56" s="181"/>
      <c r="O56" s="181"/>
      <c r="P56" s="181">
        <f>'将来負担比率（分子）の構造'!M$52</f>
        <v>3489</v>
      </c>
    </row>
    <row r="57" spans="1:16" x14ac:dyDescent="0.15">
      <c r="A57" s="181" t="s">
        <v>42</v>
      </c>
      <c r="B57" s="181"/>
      <c r="C57" s="181"/>
      <c r="D57" s="181">
        <f>'将来負担比率（分子）の構造'!I$51</f>
        <v>63</v>
      </c>
      <c r="E57" s="181"/>
      <c r="F57" s="181"/>
      <c r="G57" s="181">
        <f>'将来負担比率（分子）の構造'!J$51</f>
        <v>62</v>
      </c>
      <c r="H57" s="181"/>
      <c r="I57" s="181"/>
      <c r="J57" s="181">
        <f>'将来負担比率（分子）の構造'!K$51</f>
        <v>61</v>
      </c>
      <c r="K57" s="181"/>
      <c r="L57" s="181"/>
      <c r="M57" s="181">
        <f>'将来負担比率（分子）の構造'!L$51</f>
        <v>59</v>
      </c>
      <c r="N57" s="181"/>
      <c r="O57" s="181"/>
      <c r="P57" s="181">
        <f>'将来負担比率（分子）の構造'!M$51</f>
        <v>7</v>
      </c>
    </row>
    <row r="58" spans="1:16" x14ac:dyDescent="0.15">
      <c r="A58" s="181" t="s">
        <v>41</v>
      </c>
      <c r="B58" s="181"/>
      <c r="C58" s="181"/>
      <c r="D58" s="181">
        <f>'将来負担比率（分子）の構造'!I$50</f>
        <v>2547</v>
      </c>
      <c r="E58" s="181"/>
      <c r="F58" s="181"/>
      <c r="G58" s="181">
        <f>'将来負担比率（分子）の構造'!J$50</f>
        <v>2606</v>
      </c>
      <c r="H58" s="181"/>
      <c r="I58" s="181"/>
      <c r="J58" s="181">
        <f>'将来負担比率（分子）の構造'!K$50</f>
        <v>2302</v>
      </c>
      <c r="K58" s="181"/>
      <c r="L58" s="181"/>
      <c r="M58" s="181">
        <f>'将来負担比率（分子）の構造'!L$50</f>
        <v>1969</v>
      </c>
      <c r="N58" s="181"/>
      <c r="O58" s="181"/>
      <c r="P58" s="181">
        <f>'将来負担比率（分子）の構造'!M$50</f>
        <v>1756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219</v>
      </c>
      <c r="C62" s="181"/>
      <c r="D62" s="181"/>
      <c r="E62" s="181">
        <f>'将来負担比率（分子）の構造'!J$45</f>
        <v>157</v>
      </c>
      <c r="F62" s="181"/>
      <c r="G62" s="181"/>
      <c r="H62" s="181">
        <f>'将来負担比率（分子）の構造'!K$45</f>
        <v>114</v>
      </c>
      <c r="I62" s="181"/>
      <c r="J62" s="181"/>
      <c r="K62" s="181">
        <f>'将来負担比率（分子）の構造'!L$45</f>
        <v>92</v>
      </c>
      <c r="L62" s="181"/>
      <c r="M62" s="181"/>
      <c r="N62" s="181">
        <f>'将来負担比率（分子）の構造'!M$45</f>
        <v>94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1927</v>
      </c>
      <c r="C64" s="181"/>
      <c r="D64" s="181"/>
      <c r="E64" s="181">
        <f>'将来負担比率（分子）の構造'!J$43</f>
        <v>1960</v>
      </c>
      <c r="F64" s="181"/>
      <c r="G64" s="181"/>
      <c r="H64" s="181">
        <f>'将来負担比率（分子）の構造'!K$43</f>
        <v>2032</v>
      </c>
      <c r="I64" s="181"/>
      <c r="J64" s="181"/>
      <c r="K64" s="181">
        <f>'将来負担比率（分子）の構造'!L$43</f>
        <v>2008</v>
      </c>
      <c r="L64" s="181"/>
      <c r="M64" s="181"/>
      <c r="N64" s="181">
        <f>'将来負担比率（分子）の構造'!M$43</f>
        <v>1859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3858</v>
      </c>
      <c r="C66" s="181"/>
      <c r="D66" s="181"/>
      <c r="E66" s="181">
        <f>'将来負担比率（分子）の構造'!J$41</f>
        <v>3842</v>
      </c>
      <c r="F66" s="181"/>
      <c r="G66" s="181"/>
      <c r="H66" s="181">
        <f>'将来負担比率（分子）の構造'!K$41</f>
        <v>3646</v>
      </c>
      <c r="I66" s="181"/>
      <c r="J66" s="181"/>
      <c r="K66" s="181">
        <f>'将来負担比率（分子）の構造'!L$41</f>
        <v>3429</v>
      </c>
      <c r="L66" s="181"/>
      <c r="M66" s="181"/>
      <c r="N66" s="181">
        <f>'将来負担比率（分子）の構造'!M$41</f>
        <v>3213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974</v>
      </c>
      <c r="C72" s="185">
        <f>基金残高に係る経年分析!G55</f>
        <v>784</v>
      </c>
      <c r="D72" s="185">
        <f>基金残高に係る経年分析!H55</f>
        <v>798</v>
      </c>
    </row>
    <row r="73" spans="1:16" x14ac:dyDescent="0.15">
      <c r="A73" s="184" t="s">
        <v>78</v>
      </c>
      <c r="B73" s="185">
        <f>基金残高に係る経年分析!F56</f>
        <v>174</v>
      </c>
      <c r="C73" s="185">
        <f>基金残高に係る経年分析!G56</f>
        <v>150</v>
      </c>
      <c r="D73" s="185">
        <f>基金残高に係る経年分析!H56</f>
        <v>126</v>
      </c>
    </row>
    <row r="74" spans="1:16" x14ac:dyDescent="0.15">
      <c r="A74" s="184" t="s">
        <v>79</v>
      </c>
      <c r="B74" s="185">
        <f>基金残高に係る経年分析!F57</f>
        <v>1021</v>
      </c>
      <c r="C74" s="185">
        <f>基金残高に係る経年分析!G57</f>
        <v>903</v>
      </c>
      <c r="D74" s="185">
        <f>基金残高に係る経年分析!H57</f>
        <v>700</v>
      </c>
    </row>
  </sheetData>
  <sheetProtection algorithmName="SHA-512" hashValue="ElZGsiQNQn90/qMdPL0r/8ASBSvsywQCQIcvSUjz9pNR8YlivUKmnDpbd9nhCc+qzIGpoS+pBn7npy0qBkkuJQ==" saltValue="VHDUvposf9Luf11isAD7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228</v>
      </c>
      <c r="C5" s="709"/>
      <c r="D5" s="709"/>
      <c r="E5" s="709"/>
      <c r="F5" s="709"/>
      <c r="G5" s="709"/>
      <c r="H5" s="709"/>
      <c r="I5" s="709"/>
      <c r="J5" s="709"/>
      <c r="K5" s="709"/>
      <c r="L5" s="709"/>
      <c r="M5" s="709"/>
      <c r="N5" s="709"/>
      <c r="O5" s="709"/>
      <c r="P5" s="709"/>
      <c r="Q5" s="710"/>
      <c r="R5" s="697">
        <v>878819</v>
      </c>
      <c r="S5" s="698"/>
      <c r="T5" s="698"/>
      <c r="U5" s="698"/>
      <c r="V5" s="698"/>
      <c r="W5" s="698"/>
      <c r="X5" s="698"/>
      <c r="Y5" s="741"/>
      <c r="Z5" s="759">
        <v>21.3</v>
      </c>
      <c r="AA5" s="759"/>
      <c r="AB5" s="759"/>
      <c r="AC5" s="759"/>
      <c r="AD5" s="760">
        <v>878819</v>
      </c>
      <c r="AE5" s="760"/>
      <c r="AF5" s="760"/>
      <c r="AG5" s="760"/>
      <c r="AH5" s="760"/>
      <c r="AI5" s="760"/>
      <c r="AJ5" s="760"/>
      <c r="AK5" s="760"/>
      <c r="AL5" s="742">
        <v>47.5</v>
      </c>
      <c r="AM5" s="713"/>
      <c r="AN5" s="713"/>
      <c r="AO5" s="743"/>
      <c r="AP5" s="708" t="s">
        <v>229</v>
      </c>
      <c r="AQ5" s="709"/>
      <c r="AR5" s="709"/>
      <c r="AS5" s="709"/>
      <c r="AT5" s="709"/>
      <c r="AU5" s="709"/>
      <c r="AV5" s="709"/>
      <c r="AW5" s="709"/>
      <c r="AX5" s="709"/>
      <c r="AY5" s="709"/>
      <c r="AZ5" s="709"/>
      <c r="BA5" s="709"/>
      <c r="BB5" s="709"/>
      <c r="BC5" s="709"/>
      <c r="BD5" s="709"/>
      <c r="BE5" s="709"/>
      <c r="BF5" s="710"/>
      <c r="BG5" s="642">
        <v>878819</v>
      </c>
      <c r="BH5" s="643"/>
      <c r="BI5" s="643"/>
      <c r="BJ5" s="643"/>
      <c r="BK5" s="643"/>
      <c r="BL5" s="643"/>
      <c r="BM5" s="643"/>
      <c r="BN5" s="644"/>
      <c r="BO5" s="675">
        <v>100</v>
      </c>
      <c r="BP5" s="675"/>
      <c r="BQ5" s="675"/>
      <c r="BR5" s="675"/>
      <c r="BS5" s="676" t="s">
        <v>230</v>
      </c>
      <c r="BT5" s="676"/>
      <c r="BU5" s="676"/>
      <c r="BV5" s="676"/>
      <c r="BW5" s="676"/>
      <c r="BX5" s="676"/>
      <c r="BY5" s="676"/>
      <c r="BZ5" s="676"/>
      <c r="CA5" s="676"/>
      <c r="CB5" s="739"/>
      <c r="CD5" s="746" t="s">
        <v>224</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222</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10435</v>
      </c>
      <c r="S6" s="643"/>
      <c r="T6" s="643"/>
      <c r="U6" s="643"/>
      <c r="V6" s="643"/>
      <c r="W6" s="643"/>
      <c r="X6" s="643"/>
      <c r="Y6" s="644"/>
      <c r="Z6" s="675">
        <v>0.3</v>
      </c>
      <c r="AA6" s="675"/>
      <c r="AB6" s="675"/>
      <c r="AC6" s="675"/>
      <c r="AD6" s="676">
        <v>10435</v>
      </c>
      <c r="AE6" s="676"/>
      <c r="AF6" s="676"/>
      <c r="AG6" s="676"/>
      <c r="AH6" s="676"/>
      <c r="AI6" s="676"/>
      <c r="AJ6" s="676"/>
      <c r="AK6" s="676"/>
      <c r="AL6" s="645">
        <v>0.6</v>
      </c>
      <c r="AM6" s="646"/>
      <c r="AN6" s="646"/>
      <c r="AO6" s="677"/>
      <c r="AP6" s="639" t="s">
        <v>235</v>
      </c>
      <c r="AQ6" s="640"/>
      <c r="AR6" s="640"/>
      <c r="AS6" s="640"/>
      <c r="AT6" s="640"/>
      <c r="AU6" s="640"/>
      <c r="AV6" s="640"/>
      <c r="AW6" s="640"/>
      <c r="AX6" s="640"/>
      <c r="AY6" s="640"/>
      <c r="AZ6" s="640"/>
      <c r="BA6" s="640"/>
      <c r="BB6" s="640"/>
      <c r="BC6" s="640"/>
      <c r="BD6" s="640"/>
      <c r="BE6" s="640"/>
      <c r="BF6" s="641"/>
      <c r="BG6" s="642">
        <v>878819</v>
      </c>
      <c r="BH6" s="643"/>
      <c r="BI6" s="643"/>
      <c r="BJ6" s="643"/>
      <c r="BK6" s="643"/>
      <c r="BL6" s="643"/>
      <c r="BM6" s="643"/>
      <c r="BN6" s="644"/>
      <c r="BO6" s="675">
        <v>100</v>
      </c>
      <c r="BP6" s="675"/>
      <c r="BQ6" s="675"/>
      <c r="BR6" s="675"/>
      <c r="BS6" s="676" t="s">
        <v>230</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47482</v>
      </c>
      <c r="CS6" s="643"/>
      <c r="CT6" s="643"/>
      <c r="CU6" s="643"/>
      <c r="CV6" s="643"/>
      <c r="CW6" s="643"/>
      <c r="CX6" s="643"/>
      <c r="CY6" s="644"/>
      <c r="CZ6" s="742">
        <v>1.2</v>
      </c>
      <c r="DA6" s="713"/>
      <c r="DB6" s="713"/>
      <c r="DC6" s="745"/>
      <c r="DD6" s="648" t="s">
        <v>230</v>
      </c>
      <c r="DE6" s="643"/>
      <c r="DF6" s="643"/>
      <c r="DG6" s="643"/>
      <c r="DH6" s="643"/>
      <c r="DI6" s="643"/>
      <c r="DJ6" s="643"/>
      <c r="DK6" s="643"/>
      <c r="DL6" s="643"/>
      <c r="DM6" s="643"/>
      <c r="DN6" s="643"/>
      <c r="DO6" s="643"/>
      <c r="DP6" s="644"/>
      <c r="DQ6" s="648">
        <v>47482</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831</v>
      </c>
      <c r="S7" s="643"/>
      <c r="T7" s="643"/>
      <c r="U7" s="643"/>
      <c r="V7" s="643"/>
      <c r="W7" s="643"/>
      <c r="X7" s="643"/>
      <c r="Y7" s="644"/>
      <c r="Z7" s="675">
        <v>0</v>
      </c>
      <c r="AA7" s="675"/>
      <c r="AB7" s="675"/>
      <c r="AC7" s="675"/>
      <c r="AD7" s="676">
        <v>831</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232752</v>
      </c>
      <c r="BH7" s="643"/>
      <c r="BI7" s="643"/>
      <c r="BJ7" s="643"/>
      <c r="BK7" s="643"/>
      <c r="BL7" s="643"/>
      <c r="BM7" s="643"/>
      <c r="BN7" s="644"/>
      <c r="BO7" s="675">
        <v>26.5</v>
      </c>
      <c r="BP7" s="675"/>
      <c r="BQ7" s="675"/>
      <c r="BR7" s="675"/>
      <c r="BS7" s="676" t="s">
        <v>230</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1186379</v>
      </c>
      <c r="CS7" s="643"/>
      <c r="CT7" s="643"/>
      <c r="CU7" s="643"/>
      <c r="CV7" s="643"/>
      <c r="CW7" s="643"/>
      <c r="CX7" s="643"/>
      <c r="CY7" s="644"/>
      <c r="CZ7" s="675">
        <v>31.2</v>
      </c>
      <c r="DA7" s="675"/>
      <c r="DB7" s="675"/>
      <c r="DC7" s="675"/>
      <c r="DD7" s="648">
        <v>43221</v>
      </c>
      <c r="DE7" s="643"/>
      <c r="DF7" s="643"/>
      <c r="DG7" s="643"/>
      <c r="DH7" s="643"/>
      <c r="DI7" s="643"/>
      <c r="DJ7" s="643"/>
      <c r="DK7" s="643"/>
      <c r="DL7" s="643"/>
      <c r="DM7" s="643"/>
      <c r="DN7" s="643"/>
      <c r="DO7" s="643"/>
      <c r="DP7" s="644"/>
      <c r="DQ7" s="648">
        <v>701616</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2776</v>
      </c>
      <c r="S8" s="643"/>
      <c r="T8" s="643"/>
      <c r="U8" s="643"/>
      <c r="V8" s="643"/>
      <c r="W8" s="643"/>
      <c r="X8" s="643"/>
      <c r="Y8" s="644"/>
      <c r="Z8" s="675">
        <v>0.1</v>
      </c>
      <c r="AA8" s="675"/>
      <c r="AB8" s="675"/>
      <c r="AC8" s="675"/>
      <c r="AD8" s="676">
        <v>2776</v>
      </c>
      <c r="AE8" s="676"/>
      <c r="AF8" s="676"/>
      <c r="AG8" s="676"/>
      <c r="AH8" s="676"/>
      <c r="AI8" s="676"/>
      <c r="AJ8" s="676"/>
      <c r="AK8" s="676"/>
      <c r="AL8" s="645">
        <v>0.2</v>
      </c>
      <c r="AM8" s="646"/>
      <c r="AN8" s="646"/>
      <c r="AO8" s="677"/>
      <c r="AP8" s="639" t="s">
        <v>241</v>
      </c>
      <c r="AQ8" s="640"/>
      <c r="AR8" s="640"/>
      <c r="AS8" s="640"/>
      <c r="AT8" s="640"/>
      <c r="AU8" s="640"/>
      <c r="AV8" s="640"/>
      <c r="AW8" s="640"/>
      <c r="AX8" s="640"/>
      <c r="AY8" s="640"/>
      <c r="AZ8" s="640"/>
      <c r="BA8" s="640"/>
      <c r="BB8" s="640"/>
      <c r="BC8" s="640"/>
      <c r="BD8" s="640"/>
      <c r="BE8" s="640"/>
      <c r="BF8" s="641"/>
      <c r="BG8" s="642">
        <v>5953</v>
      </c>
      <c r="BH8" s="643"/>
      <c r="BI8" s="643"/>
      <c r="BJ8" s="643"/>
      <c r="BK8" s="643"/>
      <c r="BL8" s="643"/>
      <c r="BM8" s="643"/>
      <c r="BN8" s="644"/>
      <c r="BO8" s="675">
        <v>0.7</v>
      </c>
      <c r="BP8" s="675"/>
      <c r="BQ8" s="675"/>
      <c r="BR8" s="675"/>
      <c r="BS8" s="648" t="s">
        <v>230</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491533</v>
      </c>
      <c r="CS8" s="643"/>
      <c r="CT8" s="643"/>
      <c r="CU8" s="643"/>
      <c r="CV8" s="643"/>
      <c r="CW8" s="643"/>
      <c r="CX8" s="643"/>
      <c r="CY8" s="644"/>
      <c r="CZ8" s="675">
        <v>12.9</v>
      </c>
      <c r="DA8" s="675"/>
      <c r="DB8" s="675"/>
      <c r="DC8" s="675"/>
      <c r="DD8" s="648">
        <v>18707</v>
      </c>
      <c r="DE8" s="643"/>
      <c r="DF8" s="643"/>
      <c r="DG8" s="643"/>
      <c r="DH8" s="643"/>
      <c r="DI8" s="643"/>
      <c r="DJ8" s="643"/>
      <c r="DK8" s="643"/>
      <c r="DL8" s="643"/>
      <c r="DM8" s="643"/>
      <c r="DN8" s="643"/>
      <c r="DO8" s="643"/>
      <c r="DP8" s="644"/>
      <c r="DQ8" s="648">
        <v>336680</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2785</v>
      </c>
      <c r="S9" s="643"/>
      <c r="T9" s="643"/>
      <c r="U9" s="643"/>
      <c r="V9" s="643"/>
      <c r="W9" s="643"/>
      <c r="X9" s="643"/>
      <c r="Y9" s="644"/>
      <c r="Z9" s="675">
        <v>0.1</v>
      </c>
      <c r="AA9" s="675"/>
      <c r="AB9" s="675"/>
      <c r="AC9" s="675"/>
      <c r="AD9" s="676">
        <v>2785</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186184</v>
      </c>
      <c r="BH9" s="643"/>
      <c r="BI9" s="643"/>
      <c r="BJ9" s="643"/>
      <c r="BK9" s="643"/>
      <c r="BL9" s="643"/>
      <c r="BM9" s="643"/>
      <c r="BN9" s="644"/>
      <c r="BO9" s="675">
        <v>21.2</v>
      </c>
      <c r="BP9" s="675"/>
      <c r="BQ9" s="675"/>
      <c r="BR9" s="675"/>
      <c r="BS9" s="648" t="s">
        <v>230</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554605</v>
      </c>
      <c r="CS9" s="643"/>
      <c r="CT9" s="643"/>
      <c r="CU9" s="643"/>
      <c r="CV9" s="643"/>
      <c r="CW9" s="643"/>
      <c r="CX9" s="643"/>
      <c r="CY9" s="644"/>
      <c r="CZ9" s="675">
        <v>14.6</v>
      </c>
      <c r="DA9" s="675"/>
      <c r="DB9" s="675"/>
      <c r="DC9" s="675"/>
      <c r="DD9" s="648">
        <v>46078</v>
      </c>
      <c r="DE9" s="643"/>
      <c r="DF9" s="643"/>
      <c r="DG9" s="643"/>
      <c r="DH9" s="643"/>
      <c r="DI9" s="643"/>
      <c r="DJ9" s="643"/>
      <c r="DK9" s="643"/>
      <c r="DL9" s="643"/>
      <c r="DM9" s="643"/>
      <c r="DN9" s="643"/>
      <c r="DO9" s="643"/>
      <c r="DP9" s="644"/>
      <c r="DQ9" s="648">
        <v>395517</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177</v>
      </c>
      <c r="S10" s="643"/>
      <c r="T10" s="643"/>
      <c r="U10" s="643"/>
      <c r="V10" s="643"/>
      <c r="W10" s="643"/>
      <c r="X10" s="643"/>
      <c r="Y10" s="644"/>
      <c r="Z10" s="675" t="s">
        <v>230</v>
      </c>
      <c r="AA10" s="675"/>
      <c r="AB10" s="675"/>
      <c r="AC10" s="675"/>
      <c r="AD10" s="676" t="s">
        <v>247</v>
      </c>
      <c r="AE10" s="676"/>
      <c r="AF10" s="676"/>
      <c r="AG10" s="676"/>
      <c r="AH10" s="676"/>
      <c r="AI10" s="676"/>
      <c r="AJ10" s="676"/>
      <c r="AK10" s="676"/>
      <c r="AL10" s="645" t="s">
        <v>230</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17135</v>
      </c>
      <c r="BH10" s="643"/>
      <c r="BI10" s="643"/>
      <c r="BJ10" s="643"/>
      <c r="BK10" s="643"/>
      <c r="BL10" s="643"/>
      <c r="BM10" s="643"/>
      <c r="BN10" s="644"/>
      <c r="BO10" s="675">
        <v>1.9</v>
      </c>
      <c r="BP10" s="675"/>
      <c r="BQ10" s="675"/>
      <c r="BR10" s="675"/>
      <c r="BS10" s="648" t="s">
        <v>178</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t="s">
        <v>177</v>
      </c>
      <c r="CS10" s="643"/>
      <c r="CT10" s="643"/>
      <c r="CU10" s="643"/>
      <c r="CV10" s="643"/>
      <c r="CW10" s="643"/>
      <c r="CX10" s="643"/>
      <c r="CY10" s="644"/>
      <c r="CZ10" s="675" t="s">
        <v>177</v>
      </c>
      <c r="DA10" s="675"/>
      <c r="DB10" s="675"/>
      <c r="DC10" s="675"/>
      <c r="DD10" s="648" t="s">
        <v>177</v>
      </c>
      <c r="DE10" s="643"/>
      <c r="DF10" s="643"/>
      <c r="DG10" s="643"/>
      <c r="DH10" s="643"/>
      <c r="DI10" s="643"/>
      <c r="DJ10" s="643"/>
      <c r="DK10" s="643"/>
      <c r="DL10" s="643"/>
      <c r="DM10" s="643"/>
      <c r="DN10" s="643"/>
      <c r="DO10" s="643"/>
      <c r="DP10" s="644"/>
      <c r="DQ10" s="648" t="s">
        <v>178</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78243</v>
      </c>
      <c r="S11" s="643"/>
      <c r="T11" s="643"/>
      <c r="U11" s="643"/>
      <c r="V11" s="643"/>
      <c r="W11" s="643"/>
      <c r="X11" s="643"/>
      <c r="Y11" s="644"/>
      <c r="Z11" s="645">
        <v>1.9</v>
      </c>
      <c r="AA11" s="646"/>
      <c r="AB11" s="646"/>
      <c r="AC11" s="647"/>
      <c r="AD11" s="648">
        <v>78243</v>
      </c>
      <c r="AE11" s="643"/>
      <c r="AF11" s="643"/>
      <c r="AG11" s="643"/>
      <c r="AH11" s="643"/>
      <c r="AI11" s="643"/>
      <c r="AJ11" s="643"/>
      <c r="AK11" s="644"/>
      <c r="AL11" s="645">
        <v>4.2</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23480</v>
      </c>
      <c r="BH11" s="643"/>
      <c r="BI11" s="643"/>
      <c r="BJ11" s="643"/>
      <c r="BK11" s="643"/>
      <c r="BL11" s="643"/>
      <c r="BM11" s="643"/>
      <c r="BN11" s="644"/>
      <c r="BO11" s="675">
        <v>2.7</v>
      </c>
      <c r="BP11" s="675"/>
      <c r="BQ11" s="675"/>
      <c r="BR11" s="675"/>
      <c r="BS11" s="648" t="s">
        <v>178</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63017</v>
      </c>
      <c r="CS11" s="643"/>
      <c r="CT11" s="643"/>
      <c r="CU11" s="643"/>
      <c r="CV11" s="643"/>
      <c r="CW11" s="643"/>
      <c r="CX11" s="643"/>
      <c r="CY11" s="644"/>
      <c r="CZ11" s="675">
        <v>1.7</v>
      </c>
      <c r="DA11" s="675"/>
      <c r="DB11" s="675"/>
      <c r="DC11" s="675"/>
      <c r="DD11" s="648">
        <v>17303</v>
      </c>
      <c r="DE11" s="643"/>
      <c r="DF11" s="643"/>
      <c r="DG11" s="643"/>
      <c r="DH11" s="643"/>
      <c r="DI11" s="643"/>
      <c r="DJ11" s="643"/>
      <c r="DK11" s="643"/>
      <c r="DL11" s="643"/>
      <c r="DM11" s="643"/>
      <c r="DN11" s="643"/>
      <c r="DO11" s="643"/>
      <c r="DP11" s="644"/>
      <c r="DQ11" s="648">
        <v>61606</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t="s">
        <v>230</v>
      </c>
      <c r="S12" s="643"/>
      <c r="T12" s="643"/>
      <c r="U12" s="643"/>
      <c r="V12" s="643"/>
      <c r="W12" s="643"/>
      <c r="X12" s="643"/>
      <c r="Y12" s="644"/>
      <c r="Z12" s="675" t="s">
        <v>247</v>
      </c>
      <c r="AA12" s="675"/>
      <c r="AB12" s="675"/>
      <c r="AC12" s="675"/>
      <c r="AD12" s="676" t="s">
        <v>177</v>
      </c>
      <c r="AE12" s="676"/>
      <c r="AF12" s="676"/>
      <c r="AG12" s="676"/>
      <c r="AH12" s="676"/>
      <c r="AI12" s="676"/>
      <c r="AJ12" s="676"/>
      <c r="AK12" s="676"/>
      <c r="AL12" s="645" t="s">
        <v>177</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614208</v>
      </c>
      <c r="BH12" s="643"/>
      <c r="BI12" s="643"/>
      <c r="BJ12" s="643"/>
      <c r="BK12" s="643"/>
      <c r="BL12" s="643"/>
      <c r="BM12" s="643"/>
      <c r="BN12" s="644"/>
      <c r="BO12" s="675">
        <v>69.900000000000006</v>
      </c>
      <c r="BP12" s="675"/>
      <c r="BQ12" s="675"/>
      <c r="BR12" s="675"/>
      <c r="BS12" s="648" t="s">
        <v>177</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75474</v>
      </c>
      <c r="CS12" s="643"/>
      <c r="CT12" s="643"/>
      <c r="CU12" s="643"/>
      <c r="CV12" s="643"/>
      <c r="CW12" s="643"/>
      <c r="CX12" s="643"/>
      <c r="CY12" s="644"/>
      <c r="CZ12" s="675">
        <v>2</v>
      </c>
      <c r="DA12" s="675"/>
      <c r="DB12" s="675"/>
      <c r="DC12" s="675"/>
      <c r="DD12" s="648">
        <v>6058</v>
      </c>
      <c r="DE12" s="643"/>
      <c r="DF12" s="643"/>
      <c r="DG12" s="643"/>
      <c r="DH12" s="643"/>
      <c r="DI12" s="643"/>
      <c r="DJ12" s="643"/>
      <c r="DK12" s="643"/>
      <c r="DL12" s="643"/>
      <c r="DM12" s="643"/>
      <c r="DN12" s="643"/>
      <c r="DO12" s="643"/>
      <c r="DP12" s="644"/>
      <c r="DQ12" s="648">
        <v>69612</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230</v>
      </c>
      <c r="S13" s="643"/>
      <c r="T13" s="643"/>
      <c r="U13" s="643"/>
      <c r="V13" s="643"/>
      <c r="W13" s="643"/>
      <c r="X13" s="643"/>
      <c r="Y13" s="644"/>
      <c r="Z13" s="675" t="s">
        <v>247</v>
      </c>
      <c r="AA13" s="675"/>
      <c r="AB13" s="675"/>
      <c r="AC13" s="675"/>
      <c r="AD13" s="676" t="s">
        <v>230</v>
      </c>
      <c r="AE13" s="676"/>
      <c r="AF13" s="676"/>
      <c r="AG13" s="676"/>
      <c r="AH13" s="676"/>
      <c r="AI13" s="676"/>
      <c r="AJ13" s="676"/>
      <c r="AK13" s="676"/>
      <c r="AL13" s="645" t="s">
        <v>177</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612997</v>
      </c>
      <c r="BH13" s="643"/>
      <c r="BI13" s="643"/>
      <c r="BJ13" s="643"/>
      <c r="BK13" s="643"/>
      <c r="BL13" s="643"/>
      <c r="BM13" s="643"/>
      <c r="BN13" s="644"/>
      <c r="BO13" s="675">
        <v>69.8</v>
      </c>
      <c r="BP13" s="675"/>
      <c r="BQ13" s="675"/>
      <c r="BR13" s="675"/>
      <c r="BS13" s="648" t="s">
        <v>247</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595369</v>
      </c>
      <c r="CS13" s="643"/>
      <c r="CT13" s="643"/>
      <c r="CU13" s="643"/>
      <c r="CV13" s="643"/>
      <c r="CW13" s="643"/>
      <c r="CX13" s="643"/>
      <c r="CY13" s="644"/>
      <c r="CZ13" s="675">
        <v>15.7</v>
      </c>
      <c r="DA13" s="675"/>
      <c r="DB13" s="675"/>
      <c r="DC13" s="675"/>
      <c r="DD13" s="648">
        <v>422657</v>
      </c>
      <c r="DE13" s="643"/>
      <c r="DF13" s="643"/>
      <c r="DG13" s="643"/>
      <c r="DH13" s="643"/>
      <c r="DI13" s="643"/>
      <c r="DJ13" s="643"/>
      <c r="DK13" s="643"/>
      <c r="DL13" s="643"/>
      <c r="DM13" s="643"/>
      <c r="DN13" s="643"/>
      <c r="DO13" s="643"/>
      <c r="DP13" s="644"/>
      <c r="DQ13" s="648">
        <v>350841</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178</v>
      </c>
      <c r="S14" s="643"/>
      <c r="T14" s="643"/>
      <c r="U14" s="643"/>
      <c r="V14" s="643"/>
      <c r="W14" s="643"/>
      <c r="X14" s="643"/>
      <c r="Y14" s="644"/>
      <c r="Z14" s="675" t="s">
        <v>177</v>
      </c>
      <c r="AA14" s="675"/>
      <c r="AB14" s="675"/>
      <c r="AC14" s="675"/>
      <c r="AD14" s="676" t="s">
        <v>178</v>
      </c>
      <c r="AE14" s="676"/>
      <c r="AF14" s="676"/>
      <c r="AG14" s="676"/>
      <c r="AH14" s="676"/>
      <c r="AI14" s="676"/>
      <c r="AJ14" s="676"/>
      <c r="AK14" s="676"/>
      <c r="AL14" s="645" t="s">
        <v>230</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13028</v>
      </c>
      <c r="BH14" s="643"/>
      <c r="BI14" s="643"/>
      <c r="BJ14" s="643"/>
      <c r="BK14" s="643"/>
      <c r="BL14" s="643"/>
      <c r="BM14" s="643"/>
      <c r="BN14" s="644"/>
      <c r="BO14" s="675">
        <v>1.5</v>
      </c>
      <c r="BP14" s="675"/>
      <c r="BQ14" s="675"/>
      <c r="BR14" s="675"/>
      <c r="BS14" s="648" t="s">
        <v>178</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75726</v>
      </c>
      <c r="CS14" s="643"/>
      <c r="CT14" s="643"/>
      <c r="CU14" s="643"/>
      <c r="CV14" s="643"/>
      <c r="CW14" s="643"/>
      <c r="CX14" s="643"/>
      <c r="CY14" s="644"/>
      <c r="CZ14" s="675">
        <v>2</v>
      </c>
      <c r="DA14" s="675"/>
      <c r="DB14" s="675"/>
      <c r="DC14" s="675"/>
      <c r="DD14" s="648">
        <v>5926</v>
      </c>
      <c r="DE14" s="643"/>
      <c r="DF14" s="643"/>
      <c r="DG14" s="643"/>
      <c r="DH14" s="643"/>
      <c r="DI14" s="643"/>
      <c r="DJ14" s="643"/>
      <c r="DK14" s="643"/>
      <c r="DL14" s="643"/>
      <c r="DM14" s="643"/>
      <c r="DN14" s="643"/>
      <c r="DO14" s="643"/>
      <c r="DP14" s="644"/>
      <c r="DQ14" s="648">
        <v>73340</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177</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230</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18831</v>
      </c>
      <c r="BH15" s="643"/>
      <c r="BI15" s="643"/>
      <c r="BJ15" s="643"/>
      <c r="BK15" s="643"/>
      <c r="BL15" s="643"/>
      <c r="BM15" s="643"/>
      <c r="BN15" s="644"/>
      <c r="BO15" s="675">
        <v>2.1</v>
      </c>
      <c r="BP15" s="675"/>
      <c r="BQ15" s="675"/>
      <c r="BR15" s="675"/>
      <c r="BS15" s="648" t="s">
        <v>177</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239208</v>
      </c>
      <c r="CS15" s="643"/>
      <c r="CT15" s="643"/>
      <c r="CU15" s="643"/>
      <c r="CV15" s="643"/>
      <c r="CW15" s="643"/>
      <c r="CX15" s="643"/>
      <c r="CY15" s="644"/>
      <c r="CZ15" s="675">
        <v>6.3</v>
      </c>
      <c r="DA15" s="675"/>
      <c r="DB15" s="675"/>
      <c r="DC15" s="675"/>
      <c r="DD15" s="648">
        <v>16708</v>
      </c>
      <c r="DE15" s="643"/>
      <c r="DF15" s="643"/>
      <c r="DG15" s="643"/>
      <c r="DH15" s="643"/>
      <c r="DI15" s="643"/>
      <c r="DJ15" s="643"/>
      <c r="DK15" s="643"/>
      <c r="DL15" s="643"/>
      <c r="DM15" s="643"/>
      <c r="DN15" s="643"/>
      <c r="DO15" s="643"/>
      <c r="DP15" s="644"/>
      <c r="DQ15" s="648">
        <v>197200</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888</v>
      </c>
      <c r="S16" s="643"/>
      <c r="T16" s="643"/>
      <c r="U16" s="643"/>
      <c r="V16" s="643"/>
      <c r="W16" s="643"/>
      <c r="X16" s="643"/>
      <c r="Y16" s="644"/>
      <c r="Z16" s="675">
        <v>0</v>
      </c>
      <c r="AA16" s="675"/>
      <c r="AB16" s="675"/>
      <c r="AC16" s="675"/>
      <c r="AD16" s="676">
        <v>888</v>
      </c>
      <c r="AE16" s="676"/>
      <c r="AF16" s="676"/>
      <c r="AG16" s="676"/>
      <c r="AH16" s="676"/>
      <c r="AI16" s="676"/>
      <c r="AJ16" s="676"/>
      <c r="AK16" s="676"/>
      <c r="AL16" s="645">
        <v>0</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178</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t="s">
        <v>177</v>
      </c>
      <c r="CS16" s="643"/>
      <c r="CT16" s="643"/>
      <c r="CU16" s="643"/>
      <c r="CV16" s="643"/>
      <c r="CW16" s="643"/>
      <c r="CX16" s="643"/>
      <c r="CY16" s="644"/>
      <c r="CZ16" s="675" t="s">
        <v>247</v>
      </c>
      <c r="DA16" s="675"/>
      <c r="DB16" s="675"/>
      <c r="DC16" s="675"/>
      <c r="DD16" s="648" t="s">
        <v>177</v>
      </c>
      <c r="DE16" s="643"/>
      <c r="DF16" s="643"/>
      <c r="DG16" s="643"/>
      <c r="DH16" s="643"/>
      <c r="DI16" s="643"/>
      <c r="DJ16" s="643"/>
      <c r="DK16" s="643"/>
      <c r="DL16" s="643"/>
      <c r="DM16" s="643"/>
      <c r="DN16" s="643"/>
      <c r="DO16" s="643"/>
      <c r="DP16" s="644"/>
      <c r="DQ16" s="648" t="s">
        <v>177</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8774</v>
      </c>
      <c r="S17" s="643"/>
      <c r="T17" s="643"/>
      <c r="U17" s="643"/>
      <c r="V17" s="643"/>
      <c r="W17" s="643"/>
      <c r="X17" s="643"/>
      <c r="Y17" s="644"/>
      <c r="Z17" s="675">
        <v>0.2</v>
      </c>
      <c r="AA17" s="675"/>
      <c r="AB17" s="675"/>
      <c r="AC17" s="675"/>
      <c r="AD17" s="676">
        <v>8774</v>
      </c>
      <c r="AE17" s="676"/>
      <c r="AF17" s="676"/>
      <c r="AG17" s="676"/>
      <c r="AH17" s="676"/>
      <c r="AI17" s="676"/>
      <c r="AJ17" s="676"/>
      <c r="AK17" s="676"/>
      <c r="AL17" s="645">
        <v>0.5</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177</v>
      </c>
      <c r="BP17" s="675"/>
      <c r="BQ17" s="675"/>
      <c r="BR17" s="675"/>
      <c r="BS17" s="648" t="s">
        <v>247</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472472</v>
      </c>
      <c r="CS17" s="643"/>
      <c r="CT17" s="643"/>
      <c r="CU17" s="643"/>
      <c r="CV17" s="643"/>
      <c r="CW17" s="643"/>
      <c r="CX17" s="643"/>
      <c r="CY17" s="644"/>
      <c r="CZ17" s="675">
        <v>12.4</v>
      </c>
      <c r="DA17" s="675"/>
      <c r="DB17" s="675"/>
      <c r="DC17" s="675"/>
      <c r="DD17" s="648" t="s">
        <v>177</v>
      </c>
      <c r="DE17" s="643"/>
      <c r="DF17" s="643"/>
      <c r="DG17" s="643"/>
      <c r="DH17" s="643"/>
      <c r="DI17" s="643"/>
      <c r="DJ17" s="643"/>
      <c r="DK17" s="643"/>
      <c r="DL17" s="643"/>
      <c r="DM17" s="643"/>
      <c r="DN17" s="643"/>
      <c r="DO17" s="643"/>
      <c r="DP17" s="644"/>
      <c r="DQ17" s="648">
        <v>420079</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1505</v>
      </c>
      <c r="S18" s="643"/>
      <c r="T18" s="643"/>
      <c r="U18" s="643"/>
      <c r="V18" s="643"/>
      <c r="W18" s="643"/>
      <c r="X18" s="643"/>
      <c r="Y18" s="644"/>
      <c r="Z18" s="675">
        <v>0</v>
      </c>
      <c r="AA18" s="675"/>
      <c r="AB18" s="675"/>
      <c r="AC18" s="675"/>
      <c r="AD18" s="676">
        <v>1505</v>
      </c>
      <c r="AE18" s="676"/>
      <c r="AF18" s="676"/>
      <c r="AG18" s="676"/>
      <c r="AH18" s="676"/>
      <c r="AI18" s="676"/>
      <c r="AJ18" s="676"/>
      <c r="AK18" s="676"/>
      <c r="AL18" s="645">
        <v>0.1</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177</v>
      </c>
      <c r="BP18" s="675"/>
      <c r="BQ18" s="675"/>
      <c r="BR18" s="675"/>
      <c r="BS18" s="648" t="s">
        <v>177</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230</v>
      </c>
      <c r="CS18" s="643"/>
      <c r="CT18" s="643"/>
      <c r="CU18" s="643"/>
      <c r="CV18" s="643"/>
      <c r="CW18" s="643"/>
      <c r="CX18" s="643"/>
      <c r="CY18" s="644"/>
      <c r="CZ18" s="675" t="s">
        <v>178</v>
      </c>
      <c r="DA18" s="675"/>
      <c r="DB18" s="675"/>
      <c r="DC18" s="675"/>
      <c r="DD18" s="648" t="s">
        <v>230</v>
      </c>
      <c r="DE18" s="643"/>
      <c r="DF18" s="643"/>
      <c r="DG18" s="643"/>
      <c r="DH18" s="643"/>
      <c r="DI18" s="643"/>
      <c r="DJ18" s="643"/>
      <c r="DK18" s="643"/>
      <c r="DL18" s="643"/>
      <c r="DM18" s="643"/>
      <c r="DN18" s="643"/>
      <c r="DO18" s="643"/>
      <c r="DP18" s="644"/>
      <c r="DQ18" s="648" t="s">
        <v>247</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938</v>
      </c>
      <c r="S19" s="643"/>
      <c r="T19" s="643"/>
      <c r="U19" s="643"/>
      <c r="V19" s="643"/>
      <c r="W19" s="643"/>
      <c r="X19" s="643"/>
      <c r="Y19" s="644"/>
      <c r="Z19" s="675">
        <v>0</v>
      </c>
      <c r="AA19" s="675"/>
      <c r="AB19" s="675"/>
      <c r="AC19" s="675"/>
      <c r="AD19" s="676">
        <v>938</v>
      </c>
      <c r="AE19" s="676"/>
      <c r="AF19" s="676"/>
      <c r="AG19" s="676"/>
      <c r="AH19" s="676"/>
      <c r="AI19" s="676"/>
      <c r="AJ19" s="676"/>
      <c r="AK19" s="676"/>
      <c r="AL19" s="645">
        <v>0.1</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t="s">
        <v>177</v>
      </c>
      <c r="BH19" s="643"/>
      <c r="BI19" s="643"/>
      <c r="BJ19" s="643"/>
      <c r="BK19" s="643"/>
      <c r="BL19" s="643"/>
      <c r="BM19" s="643"/>
      <c r="BN19" s="644"/>
      <c r="BO19" s="675" t="s">
        <v>230</v>
      </c>
      <c r="BP19" s="675"/>
      <c r="BQ19" s="675"/>
      <c r="BR19" s="675"/>
      <c r="BS19" s="648" t="s">
        <v>247</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178</v>
      </c>
      <c r="CS19" s="643"/>
      <c r="CT19" s="643"/>
      <c r="CU19" s="643"/>
      <c r="CV19" s="643"/>
      <c r="CW19" s="643"/>
      <c r="CX19" s="643"/>
      <c r="CY19" s="644"/>
      <c r="CZ19" s="675" t="s">
        <v>178</v>
      </c>
      <c r="DA19" s="675"/>
      <c r="DB19" s="675"/>
      <c r="DC19" s="675"/>
      <c r="DD19" s="648" t="s">
        <v>177</v>
      </c>
      <c r="DE19" s="643"/>
      <c r="DF19" s="643"/>
      <c r="DG19" s="643"/>
      <c r="DH19" s="643"/>
      <c r="DI19" s="643"/>
      <c r="DJ19" s="643"/>
      <c r="DK19" s="643"/>
      <c r="DL19" s="643"/>
      <c r="DM19" s="643"/>
      <c r="DN19" s="643"/>
      <c r="DO19" s="643"/>
      <c r="DP19" s="644"/>
      <c r="DQ19" s="648" t="s">
        <v>177</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398</v>
      </c>
      <c r="S20" s="643"/>
      <c r="T20" s="643"/>
      <c r="U20" s="643"/>
      <c r="V20" s="643"/>
      <c r="W20" s="643"/>
      <c r="X20" s="643"/>
      <c r="Y20" s="644"/>
      <c r="Z20" s="675">
        <v>0</v>
      </c>
      <c r="AA20" s="675"/>
      <c r="AB20" s="675"/>
      <c r="AC20" s="675"/>
      <c r="AD20" s="676">
        <v>398</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t="s">
        <v>178</v>
      </c>
      <c r="BH20" s="643"/>
      <c r="BI20" s="643"/>
      <c r="BJ20" s="643"/>
      <c r="BK20" s="643"/>
      <c r="BL20" s="643"/>
      <c r="BM20" s="643"/>
      <c r="BN20" s="644"/>
      <c r="BO20" s="675" t="s">
        <v>177</v>
      </c>
      <c r="BP20" s="675"/>
      <c r="BQ20" s="675"/>
      <c r="BR20" s="675"/>
      <c r="BS20" s="648" t="s">
        <v>230</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3801265</v>
      </c>
      <c r="CS20" s="643"/>
      <c r="CT20" s="643"/>
      <c r="CU20" s="643"/>
      <c r="CV20" s="643"/>
      <c r="CW20" s="643"/>
      <c r="CX20" s="643"/>
      <c r="CY20" s="644"/>
      <c r="CZ20" s="675">
        <v>100</v>
      </c>
      <c r="DA20" s="675"/>
      <c r="DB20" s="675"/>
      <c r="DC20" s="675"/>
      <c r="DD20" s="648">
        <v>576658</v>
      </c>
      <c r="DE20" s="643"/>
      <c r="DF20" s="643"/>
      <c r="DG20" s="643"/>
      <c r="DH20" s="643"/>
      <c r="DI20" s="643"/>
      <c r="DJ20" s="643"/>
      <c r="DK20" s="643"/>
      <c r="DL20" s="643"/>
      <c r="DM20" s="643"/>
      <c r="DN20" s="643"/>
      <c r="DO20" s="643"/>
      <c r="DP20" s="644"/>
      <c r="DQ20" s="648">
        <v>2653973</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169</v>
      </c>
      <c r="S21" s="643"/>
      <c r="T21" s="643"/>
      <c r="U21" s="643"/>
      <c r="V21" s="643"/>
      <c r="W21" s="643"/>
      <c r="X21" s="643"/>
      <c r="Y21" s="644"/>
      <c r="Z21" s="675">
        <v>0</v>
      </c>
      <c r="AA21" s="675"/>
      <c r="AB21" s="675"/>
      <c r="AC21" s="675"/>
      <c r="AD21" s="676">
        <v>169</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t="s">
        <v>230</v>
      </c>
      <c r="BH21" s="643"/>
      <c r="BI21" s="643"/>
      <c r="BJ21" s="643"/>
      <c r="BK21" s="643"/>
      <c r="BL21" s="643"/>
      <c r="BM21" s="643"/>
      <c r="BN21" s="644"/>
      <c r="BO21" s="675" t="s">
        <v>230</v>
      </c>
      <c r="BP21" s="675"/>
      <c r="BQ21" s="675"/>
      <c r="BR21" s="675"/>
      <c r="BS21" s="648" t="s">
        <v>177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1078143</v>
      </c>
      <c r="S22" s="643"/>
      <c r="T22" s="643"/>
      <c r="U22" s="643"/>
      <c r="V22" s="643"/>
      <c r="W22" s="643"/>
      <c r="X22" s="643"/>
      <c r="Y22" s="644"/>
      <c r="Z22" s="675">
        <v>26.2</v>
      </c>
      <c r="AA22" s="675"/>
      <c r="AB22" s="675"/>
      <c r="AC22" s="675"/>
      <c r="AD22" s="676">
        <v>865321</v>
      </c>
      <c r="AE22" s="676"/>
      <c r="AF22" s="676"/>
      <c r="AG22" s="676"/>
      <c r="AH22" s="676"/>
      <c r="AI22" s="676"/>
      <c r="AJ22" s="676"/>
      <c r="AK22" s="676"/>
      <c r="AL22" s="645">
        <v>46.8</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t="s">
        <v>247</v>
      </c>
      <c r="BH22" s="643"/>
      <c r="BI22" s="643"/>
      <c r="BJ22" s="643"/>
      <c r="BK22" s="643"/>
      <c r="BL22" s="643"/>
      <c r="BM22" s="643"/>
      <c r="BN22" s="644"/>
      <c r="BO22" s="675" t="s">
        <v>230</v>
      </c>
      <c r="BP22" s="675"/>
      <c r="BQ22" s="675"/>
      <c r="BR22" s="675"/>
      <c r="BS22" s="648" t="s">
        <v>178</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865321</v>
      </c>
      <c r="S23" s="643"/>
      <c r="T23" s="643"/>
      <c r="U23" s="643"/>
      <c r="V23" s="643"/>
      <c r="W23" s="643"/>
      <c r="X23" s="643"/>
      <c r="Y23" s="644"/>
      <c r="Z23" s="675">
        <v>21</v>
      </c>
      <c r="AA23" s="675"/>
      <c r="AB23" s="675"/>
      <c r="AC23" s="675"/>
      <c r="AD23" s="676">
        <v>865321</v>
      </c>
      <c r="AE23" s="676"/>
      <c r="AF23" s="676"/>
      <c r="AG23" s="676"/>
      <c r="AH23" s="676"/>
      <c r="AI23" s="676"/>
      <c r="AJ23" s="676"/>
      <c r="AK23" s="676"/>
      <c r="AL23" s="645">
        <v>46.8</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177</v>
      </c>
      <c r="BH23" s="643"/>
      <c r="BI23" s="643"/>
      <c r="BJ23" s="643"/>
      <c r="BK23" s="643"/>
      <c r="BL23" s="643"/>
      <c r="BM23" s="643"/>
      <c r="BN23" s="644"/>
      <c r="BO23" s="675" t="s">
        <v>230</v>
      </c>
      <c r="BP23" s="675"/>
      <c r="BQ23" s="675"/>
      <c r="BR23" s="675"/>
      <c r="BS23" s="648" t="s">
        <v>230</v>
      </c>
      <c r="BT23" s="643"/>
      <c r="BU23" s="643"/>
      <c r="BV23" s="643"/>
      <c r="BW23" s="643"/>
      <c r="BX23" s="643"/>
      <c r="BY23" s="643"/>
      <c r="BZ23" s="643"/>
      <c r="CA23" s="643"/>
      <c r="CB23" s="689"/>
      <c r="CD23" s="746" t="s">
        <v>224</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212822</v>
      </c>
      <c r="S24" s="643"/>
      <c r="T24" s="643"/>
      <c r="U24" s="643"/>
      <c r="V24" s="643"/>
      <c r="W24" s="643"/>
      <c r="X24" s="643"/>
      <c r="Y24" s="644"/>
      <c r="Z24" s="675">
        <v>5.2</v>
      </c>
      <c r="AA24" s="675"/>
      <c r="AB24" s="675"/>
      <c r="AC24" s="675"/>
      <c r="AD24" s="676" t="s">
        <v>177</v>
      </c>
      <c r="AE24" s="676"/>
      <c r="AF24" s="676"/>
      <c r="AG24" s="676"/>
      <c r="AH24" s="676"/>
      <c r="AI24" s="676"/>
      <c r="AJ24" s="676"/>
      <c r="AK24" s="676"/>
      <c r="AL24" s="645" t="s">
        <v>177</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177</v>
      </c>
      <c r="BH24" s="643"/>
      <c r="BI24" s="643"/>
      <c r="BJ24" s="643"/>
      <c r="BK24" s="643"/>
      <c r="BL24" s="643"/>
      <c r="BM24" s="643"/>
      <c r="BN24" s="644"/>
      <c r="BO24" s="675" t="s">
        <v>247</v>
      </c>
      <c r="BP24" s="675"/>
      <c r="BQ24" s="675"/>
      <c r="BR24" s="675"/>
      <c r="BS24" s="648" t="s">
        <v>177</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1274139</v>
      </c>
      <c r="CS24" s="698"/>
      <c r="CT24" s="698"/>
      <c r="CU24" s="698"/>
      <c r="CV24" s="698"/>
      <c r="CW24" s="698"/>
      <c r="CX24" s="698"/>
      <c r="CY24" s="741"/>
      <c r="CZ24" s="742">
        <v>33.5</v>
      </c>
      <c r="DA24" s="713"/>
      <c r="DB24" s="713"/>
      <c r="DC24" s="745"/>
      <c r="DD24" s="740">
        <v>1029681</v>
      </c>
      <c r="DE24" s="698"/>
      <c r="DF24" s="698"/>
      <c r="DG24" s="698"/>
      <c r="DH24" s="698"/>
      <c r="DI24" s="698"/>
      <c r="DJ24" s="698"/>
      <c r="DK24" s="741"/>
      <c r="DL24" s="740">
        <v>1023799</v>
      </c>
      <c r="DM24" s="698"/>
      <c r="DN24" s="698"/>
      <c r="DO24" s="698"/>
      <c r="DP24" s="698"/>
      <c r="DQ24" s="698"/>
      <c r="DR24" s="698"/>
      <c r="DS24" s="698"/>
      <c r="DT24" s="698"/>
      <c r="DU24" s="698"/>
      <c r="DV24" s="741"/>
      <c r="DW24" s="742">
        <v>53</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178</v>
      </c>
      <c r="S25" s="643"/>
      <c r="T25" s="643"/>
      <c r="U25" s="643"/>
      <c r="V25" s="643"/>
      <c r="W25" s="643"/>
      <c r="X25" s="643"/>
      <c r="Y25" s="644"/>
      <c r="Z25" s="675" t="s">
        <v>230</v>
      </c>
      <c r="AA25" s="675"/>
      <c r="AB25" s="675"/>
      <c r="AC25" s="675"/>
      <c r="AD25" s="676" t="s">
        <v>247</v>
      </c>
      <c r="AE25" s="676"/>
      <c r="AF25" s="676"/>
      <c r="AG25" s="676"/>
      <c r="AH25" s="676"/>
      <c r="AI25" s="676"/>
      <c r="AJ25" s="676"/>
      <c r="AK25" s="676"/>
      <c r="AL25" s="645" t="s">
        <v>230</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178</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689112</v>
      </c>
      <c r="CS25" s="661"/>
      <c r="CT25" s="661"/>
      <c r="CU25" s="661"/>
      <c r="CV25" s="661"/>
      <c r="CW25" s="661"/>
      <c r="CX25" s="661"/>
      <c r="CY25" s="662"/>
      <c r="CZ25" s="645">
        <v>18.100000000000001</v>
      </c>
      <c r="DA25" s="663"/>
      <c r="DB25" s="663"/>
      <c r="DC25" s="664"/>
      <c r="DD25" s="648">
        <v>575471</v>
      </c>
      <c r="DE25" s="661"/>
      <c r="DF25" s="661"/>
      <c r="DG25" s="661"/>
      <c r="DH25" s="661"/>
      <c r="DI25" s="661"/>
      <c r="DJ25" s="661"/>
      <c r="DK25" s="662"/>
      <c r="DL25" s="648">
        <v>569589</v>
      </c>
      <c r="DM25" s="661"/>
      <c r="DN25" s="661"/>
      <c r="DO25" s="661"/>
      <c r="DP25" s="661"/>
      <c r="DQ25" s="661"/>
      <c r="DR25" s="661"/>
      <c r="DS25" s="661"/>
      <c r="DT25" s="661"/>
      <c r="DU25" s="661"/>
      <c r="DV25" s="662"/>
      <c r="DW25" s="645">
        <v>29.5</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2063199</v>
      </c>
      <c r="S26" s="643"/>
      <c r="T26" s="643"/>
      <c r="U26" s="643"/>
      <c r="V26" s="643"/>
      <c r="W26" s="643"/>
      <c r="X26" s="643"/>
      <c r="Y26" s="644"/>
      <c r="Z26" s="675">
        <v>50</v>
      </c>
      <c r="AA26" s="675"/>
      <c r="AB26" s="675"/>
      <c r="AC26" s="675"/>
      <c r="AD26" s="676">
        <v>1850377</v>
      </c>
      <c r="AE26" s="676"/>
      <c r="AF26" s="676"/>
      <c r="AG26" s="676"/>
      <c r="AH26" s="676"/>
      <c r="AI26" s="676"/>
      <c r="AJ26" s="676"/>
      <c r="AK26" s="676"/>
      <c r="AL26" s="645">
        <v>100</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177</v>
      </c>
      <c r="BH26" s="643"/>
      <c r="BI26" s="643"/>
      <c r="BJ26" s="643"/>
      <c r="BK26" s="643"/>
      <c r="BL26" s="643"/>
      <c r="BM26" s="643"/>
      <c r="BN26" s="644"/>
      <c r="BO26" s="675" t="s">
        <v>177</v>
      </c>
      <c r="BP26" s="675"/>
      <c r="BQ26" s="675"/>
      <c r="BR26" s="675"/>
      <c r="BS26" s="648" t="s">
        <v>178</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406866</v>
      </c>
      <c r="CS26" s="643"/>
      <c r="CT26" s="643"/>
      <c r="CU26" s="643"/>
      <c r="CV26" s="643"/>
      <c r="CW26" s="643"/>
      <c r="CX26" s="643"/>
      <c r="CY26" s="644"/>
      <c r="CZ26" s="645">
        <v>10.7</v>
      </c>
      <c r="DA26" s="663"/>
      <c r="DB26" s="663"/>
      <c r="DC26" s="664"/>
      <c r="DD26" s="648">
        <v>328204</v>
      </c>
      <c r="DE26" s="643"/>
      <c r="DF26" s="643"/>
      <c r="DG26" s="643"/>
      <c r="DH26" s="643"/>
      <c r="DI26" s="643"/>
      <c r="DJ26" s="643"/>
      <c r="DK26" s="644"/>
      <c r="DL26" s="648" t="s">
        <v>247</v>
      </c>
      <c r="DM26" s="643"/>
      <c r="DN26" s="643"/>
      <c r="DO26" s="643"/>
      <c r="DP26" s="643"/>
      <c r="DQ26" s="643"/>
      <c r="DR26" s="643"/>
      <c r="DS26" s="643"/>
      <c r="DT26" s="643"/>
      <c r="DU26" s="643"/>
      <c r="DV26" s="644"/>
      <c r="DW26" s="645" t="s">
        <v>177</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t="s">
        <v>230</v>
      </c>
      <c r="S27" s="643"/>
      <c r="T27" s="643"/>
      <c r="U27" s="643"/>
      <c r="V27" s="643"/>
      <c r="W27" s="643"/>
      <c r="X27" s="643"/>
      <c r="Y27" s="644"/>
      <c r="Z27" s="675" t="s">
        <v>177</v>
      </c>
      <c r="AA27" s="675"/>
      <c r="AB27" s="675"/>
      <c r="AC27" s="675"/>
      <c r="AD27" s="676" t="s">
        <v>177</v>
      </c>
      <c r="AE27" s="676"/>
      <c r="AF27" s="676"/>
      <c r="AG27" s="676"/>
      <c r="AH27" s="676"/>
      <c r="AI27" s="676"/>
      <c r="AJ27" s="676"/>
      <c r="AK27" s="676"/>
      <c r="AL27" s="645" t="s">
        <v>230</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878819</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112555</v>
      </c>
      <c r="CS27" s="661"/>
      <c r="CT27" s="661"/>
      <c r="CU27" s="661"/>
      <c r="CV27" s="661"/>
      <c r="CW27" s="661"/>
      <c r="CX27" s="661"/>
      <c r="CY27" s="662"/>
      <c r="CZ27" s="645">
        <v>3</v>
      </c>
      <c r="DA27" s="663"/>
      <c r="DB27" s="663"/>
      <c r="DC27" s="664"/>
      <c r="DD27" s="648">
        <v>34131</v>
      </c>
      <c r="DE27" s="661"/>
      <c r="DF27" s="661"/>
      <c r="DG27" s="661"/>
      <c r="DH27" s="661"/>
      <c r="DI27" s="661"/>
      <c r="DJ27" s="661"/>
      <c r="DK27" s="662"/>
      <c r="DL27" s="648">
        <v>34131</v>
      </c>
      <c r="DM27" s="661"/>
      <c r="DN27" s="661"/>
      <c r="DO27" s="661"/>
      <c r="DP27" s="661"/>
      <c r="DQ27" s="661"/>
      <c r="DR27" s="661"/>
      <c r="DS27" s="661"/>
      <c r="DT27" s="661"/>
      <c r="DU27" s="661"/>
      <c r="DV27" s="662"/>
      <c r="DW27" s="645">
        <v>1.8</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14360</v>
      </c>
      <c r="S28" s="643"/>
      <c r="T28" s="643"/>
      <c r="U28" s="643"/>
      <c r="V28" s="643"/>
      <c r="W28" s="643"/>
      <c r="X28" s="643"/>
      <c r="Y28" s="644"/>
      <c r="Z28" s="675">
        <v>0.3</v>
      </c>
      <c r="AA28" s="675"/>
      <c r="AB28" s="675"/>
      <c r="AC28" s="675"/>
      <c r="AD28" s="676" t="s">
        <v>230</v>
      </c>
      <c r="AE28" s="676"/>
      <c r="AF28" s="676"/>
      <c r="AG28" s="676"/>
      <c r="AH28" s="676"/>
      <c r="AI28" s="676"/>
      <c r="AJ28" s="676"/>
      <c r="AK28" s="676"/>
      <c r="AL28" s="645" t="s">
        <v>178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472472</v>
      </c>
      <c r="CS28" s="643"/>
      <c r="CT28" s="643"/>
      <c r="CU28" s="643"/>
      <c r="CV28" s="643"/>
      <c r="CW28" s="643"/>
      <c r="CX28" s="643"/>
      <c r="CY28" s="644"/>
      <c r="CZ28" s="645">
        <v>12.4</v>
      </c>
      <c r="DA28" s="663"/>
      <c r="DB28" s="663"/>
      <c r="DC28" s="664"/>
      <c r="DD28" s="648">
        <v>420079</v>
      </c>
      <c r="DE28" s="643"/>
      <c r="DF28" s="643"/>
      <c r="DG28" s="643"/>
      <c r="DH28" s="643"/>
      <c r="DI28" s="643"/>
      <c r="DJ28" s="643"/>
      <c r="DK28" s="644"/>
      <c r="DL28" s="648">
        <v>420079</v>
      </c>
      <c r="DM28" s="643"/>
      <c r="DN28" s="643"/>
      <c r="DO28" s="643"/>
      <c r="DP28" s="643"/>
      <c r="DQ28" s="643"/>
      <c r="DR28" s="643"/>
      <c r="DS28" s="643"/>
      <c r="DT28" s="643"/>
      <c r="DU28" s="643"/>
      <c r="DV28" s="644"/>
      <c r="DW28" s="645">
        <v>21.8</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133761</v>
      </c>
      <c r="S29" s="643"/>
      <c r="T29" s="643"/>
      <c r="U29" s="643"/>
      <c r="V29" s="643"/>
      <c r="W29" s="643"/>
      <c r="X29" s="643"/>
      <c r="Y29" s="644"/>
      <c r="Z29" s="675">
        <v>3.2</v>
      </c>
      <c r="AA29" s="675"/>
      <c r="AB29" s="675"/>
      <c r="AC29" s="675"/>
      <c r="AD29" s="676" t="s">
        <v>247</v>
      </c>
      <c r="AE29" s="676"/>
      <c r="AF29" s="676"/>
      <c r="AG29" s="676"/>
      <c r="AH29" s="676"/>
      <c r="AI29" s="676"/>
      <c r="AJ29" s="676"/>
      <c r="AK29" s="676"/>
      <c r="AL29" s="645" t="s">
        <v>177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307</v>
      </c>
      <c r="CE29" s="731"/>
      <c r="CF29" s="681" t="s">
        <v>70</v>
      </c>
      <c r="CG29" s="682"/>
      <c r="CH29" s="682"/>
      <c r="CI29" s="682"/>
      <c r="CJ29" s="682"/>
      <c r="CK29" s="682"/>
      <c r="CL29" s="682"/>
      <c r="CM29" s="682"/>
      <c r="CN29" s="682"/>
      <c r="CO29" s="682"/>
      <c r="CP29" s="682"/>
      <c r="CQ29" s="683"/>
      <c r="CR29" s="642">
        <v>472472</v>
      </c>
      <c r="CS29" s="661"/>
      <c r="CT29" s="661"/>
      <c r="CU29" s="661"/>
      <c r="CV29" s="661"/>
      <c r="CW29" s="661"/>
      <c r="CX29" s="661"/>
      <c r="CY29" s="662"/>
      <c r="CZ29" s="645">
        <v>12.4</v>
      </c>
      <c r="DA29" s="663"/>
      <c r="DB29" s="663"/>
      <c r="DC29" s="664"/>
      <c r="DD29" s="648">
        <v>420079</v>
      </c>
      <c r="DE29" s="661"/>
      <c r="DF29" s="661"/>
      <c r="DG29" s="661"/>
      <c r="DH29" s="661"/>
      <c r="DI29" s="661"/>
      <c r="DJ29" s="661"/>
      <c r="DK29" s="662"/>
      <c r="DL29" s="648">
        <v>420079</v>
      </c>
      <c r="DM29" s="661"/>
      <c r="DN29" s="661"/>
      <c r="DO29" s="661"/>
      <c r="DP29" s="661"/>
      <c r="DQ29" s="661"/>
      <c r="DR29" s="661"/>
      <c r="DS29" s="661"/>
      <c r="DT29" s="661"/>
      <c r="DU29" s="661"/>
      <c r="DV29" s="662"/>
      <c r="DW29" s="645">
        <v>21.8</v>
      </c>
      <c r="DX29" s="663"/>
      <c r="DY29" s="663"/>
      <c r="DZ29" s="663"/>
      <c r="EA29" s="663"/>
      <c r="EB29" s="663"/>
      <c r="EC29" s="684"/>
    </row>
    <row r="30" spans="2:133" ht="11.25" customHeight="1" x14ac:dyDescent="0.15">
      <c r="B30" s="639" t="s">
        <v>308</v>
      </c>
      <c r="C30" s="640"/>
      <c r="D30" s="640"/>
      <c r="E30" s="640"/>
      <c r="F30" s="640"/>
      <c r="G30" s="640"/>
      <c r="H30" s="640"/>
      <c r="I30" s="640"/>
      <c r="J30" s="640"/>
      <c r="K30" s="640"/>
      <c r="L30" s="640"/>
      <c r="M30" s="640"/>
      <c r="N30" s="640"/>
      <c r="O30" s="640"/>
      <c r="P30" s="640"/>
      <c r="Q30" s="641"/>
      <c r="R30" s="642">
        <v>15523</v>
      </c>
      <c r="S30" s="643"/>
      <c r="T30" s="643"/>
      <c r="U30" s="643"/>
      <c r="V30" s="643"/>
      <c r="W30" s="643"/>
      <c r="X30" s="643"/>
      <c r="Y30" s="644"/>
      <c r="Z30" s="675">
        <v>0.4</v>
      </c>
      <c r="AA30" s="675"/>
      <c r="AB30" s="675"/>
      <c r="AC30" s="675"/>
      <c r="AD30" s="676" t="s">
        <v>177</v>
      </c>
      <c r="AE30" s="676"/>
      <c r="AF30" s="676"/>
      <c r="AG30" s="676"/>
      <c r="AH30" s="676"/>
      <c r="AI30" s="676"/>
      <c r="AJ30" s="676"/>
      <c r="AK30" s="676"/>
      <c r="AL30" s="645" t="s">
        <v>178</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309</v>
      </c>
      <c r="BH30" s="728"/>
      <c r="BI30" s="728"/>
      <c r="BJ30" s="728"/>
      <c r="BK30" s="728"/>
      <c r="BL30" s="728"/>
      <c r="BM30" s="728"/>
      <c r="BN30" s="728"/>
      <c r="BO30" s="728"/>
      <c r="BP30" s="728"/>
      <c r="BQ30" s="729"/>
      <c r="BR30" s="703" t="s">
        <v>310</v>
      </c>
      <c r="BS30" s="728"/>
      <c r="BT30" s="728"/>
      <c r="BU30" s="728"/>
      <c r="BV30" s="728"/>
      <c r="BW30" s="728"/>
      <c r="BX30" s="728"/>
      <c r="BY30" s="728"/>
      <c r="BZ30" s="728"/>
      <c r="CA30" s="728"/>
      <c r="CB30" s="729"/>
      <c r="CD30" s="732"/>
      <c r="CE30" s="733"/>
      <c r="CF30" s="681" t="s">
        <v>311</v>
      </c>
      <c r="CG30" s="682"/>
      <c r="CH30" s="682"/>
      <c r="CI30" s="682"/>
      <c r="CJ30" s="682"/>
      <c r="CK30" s="682"/>
      <c r="CL30" s="682"/>
      <c r="CM30" s="682"/>
      <c r="CN30" s="682"/>
      <c r="CO30" s="682"/>
      <c r="CP30" s="682"/>
      <c r="CQ30" s="683"/>
      <c r="CR30" s="642">
        <v>459981</v>
      </c>
      <c r="CS30" s="643"/>
      <c r="CT30" s="643"/>
      <c r="CU30" s="643"/>
      <c r="CV30" s="643"/>
      <c r="CW30" s="643"/>
      <c r="CX30" s="643"/>
      <c r="CY30" s="644"/>
      <c r="CZ30" s="645">
        <v>12.1</v>
      </c>
      <c r="DA30" s="663"/>
      <c r="DB30" s="663"/>
      <c r="DC30" s="664"/>
      <c r="DD30" s="648">
        <v>407638</v>
      </c>
      <c r="DE30" s="643"/>
      <c r="DF30" s="643"/>
      <c r="DG30" s="643"/>
      <c r="DH30" s="643"/>
      <c r="DI30" s="643"/>
      <c r="DJ30" s="643"/>
      <c r="DK30" s="644"/>
      <c r="DL30" s="648">
        <v>407638</v>
      </c>
      <c r="DM30" s="643"/>
      <c r="DN30" s="643"/>
      <c r="DO30" s="643"/>
      <c r="DP30" s="643"/>
      <c r="DQ30" s="643"/>
      <c r="DR30" s="643"/>
      <c r="DS30" s="643"/>
      <c r="DT30" s="643"/>
      <c r="DU30" s="643"/>
      <c r="DV30" s="644"/>
      <c r="DW30" s="645">
        <v>21.1</v>
      </c>
      <c r="DX30" s="663"/>
      <c r="DY30" s="663"/>
      <c r="DZ30" s="663"/>
      <c r="EA30" s="663"/>
      <c r="EB30" s="663"/>
      <c r="EC30" s="684"/>
    </row>
    <row r="31" spans="2:133" ht="11.25" customHeight="1" x14ac:dyDescent="0.15">
      <c r="B31" s="639" t="s">
        <v>312</v>
      </c>
      <c r="C31" s="640"/>
      <c r="D31" s="640"/>
      <c r="E31" s="640"/>
      <c r="F31" s="640"/>
      <c r="G31" s="640"/>
      <c r="H31" s="640"/>
      <c r="I31" s="640"/>
      <c r="J31" s="640"/>
      <c r="K31" s="640"/>
      <c r="L31" s="640"/>
      <c r="M31" s="640"/>
      <c r="N31" s="640"/>
      <c r="O31" s="640"/>
      <c r="P31" s="640"/>
      <c r="Q31" s="641"/>
      <c r="R31" s="642">
        <v>487327</v>
      </c>
      <c r="S31" s="643"/>
      <c r="T31" s="643"/>
      <c r="U31" s="643"/>
      <c r="V31" s="643"/>
      <c r="W31" s="643"/>
      <c r="X31" s="643"/>
      <c r="Y31" s="644"/>
      <c r="Z31" s="675">
        <v>11.8</v>
      </c>
      <c r="AA31" s="675"/>
      <c r="AB31" s="675"/>
      <c r="AC31" s="675"/>
      <c r="AD31" s="676" t="s">
        <v>230</v>
      </c>
      <c r="AE31" s="676"/>
      <c r="AF31" s="676"/>
      <c r="AG31" s="676"/>
      <c r="AH31" s="676"/>
      <c r="AI31" s="676"/>
      <c r="AJ31" s="676"/>
      <c r="AK31" s="676"/>
      <c r="AL31" s="645" t="s">
        <v>247</v>
      </c>
      <c r="AM31" s="646"/>
      <c r="AN31" s="646"/>
      <c r="AO31" s="677"/>
      <c r="AP31" s="716" t="s">
        <v>313</v>
      </c>
      <c r="AQ31" s="717"/>
      <c r="AR31" s="717"/>
      <c r="AS31" s="717"/>
      <c r="AT31" s="722" t="s">
        <v>314</v>
      </c>
      <c r="AU31" s="231"/>
      <c r="AV31" s="231"/>
      <c r="AW31" s="231"/>
      <c r="AX31" s="708" t="s">
        <v>190</v>
      </c>
      <c r="AY31" s="709"/>
      <c r="AZ31" s="709"/>
      <c r="BA31" s="709"/>
      <c r="BB31" s="709"/>
      <c r="BC31" s="709"/>
      <c r="BD31" s="709"/>
      <c r="BE31" s="709"/>
      <c r="BF31" s="710"/>
      <c r="BG31" s="711">
        <v>99.9</v>
      </c>
      <c r="BH31" s="712"/>
      <c r="BI31" s="712"/>
      <c r="BJ31" s="712"/>
      <c r="BK31" s="712"/>
      <c r="BL31" s="712"/>
      <c r="BM31" s="713">
        <v>99.6</v>
      </c>
      <c r="BN31" s="712"/>
      <c r="BO31" s="712"/>
      <c r="BP31" s="712"/>
      <c r="BQ31" s="714"/>
      <c r="BR31" s="711">
        <v>99.9</v>
      </c>
      <c r="BS31" s="712"/>
      <c r="BT31" s="712"/>
      <c r="BU31" s="712"/>
      <c r="BV31" s="712"/>
      <c r="BW31" s="712"/>
      <c r="BX31" s="713">
        <v>99.6</v>
      </c>
      <c r="BY31" s="712"/>
      <c r="BZ31" s="712"/>
      <c r="CA31" s="712"/>
      <c r="CB31" s="714"/>
      <c r="CD31" s="732"/>
      <c r="CE31" s="733"/>
      <c r="CF31" s="681" t="s">
        <v>315</v>
      </c>
      <c r="CG31" s="682"/>
      <c r="CH31" s="682"/>
      <c r="CI31" s="682"/>
      <c r="CJ31" s="682"/>
      <c r="CK31" s="682"/>
      <c r="CL31" s="682"/>
      <c r="CM31" s="682"/>
      <c r="CN31" s="682"/>
      <c r="CO31" s="682"/>
      <c r="CP31" s="682"/>
      <c r="CQ31" s="683"/>
      <c r="CR31" s="642">
        <v>12491</v>
      </c>
      <c r="CS31" s="661"/>
      <c r="CT31" s="661"/>
      <c r="CU31" s="661"/>
      <c r="CV31" s="661"/>
      <c r="CW31" s="661"/>
      <c r="CX31" s="661"/>
      <c r="CY31" s="662"/>
      <c r="CZ31" s="645">
        <v>0.3</v>
      </c>
      <c r="DA31" s="663"/>
      <c r="DB31" s="663"/>
      <c r="DC31" s="664"/>
      <c r="DD31" s="648">
        <v>12441</v>
      </c>
      <c r="DE31" s="661"/>
      <c r="DF31" s="661"/>
      <c r="DG31" s="661"/>
      <c r="DH31" s="661"/>
      <c r="DI31" s="661"/>
      <c r="DJ31" s="661"/>
      <c r="DK31" s="662"/>
      <c r="DL31" s="648">
        <v>12441</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25" t="s">
        <v>316</v>
      </c>
      <c r="C32" s="726"/>
      <c r="D32" s="726"/>
      <c r="E32" s="726"/>
      <c r="F32" s="726"/>
      <c r="G32" s="726"/>
      <c r="H32" s="726"/>
      <c r="I32" s="726"/>
      <c r="J32" s="726"/>
      <c r="K32" s="726"/>
      <c r="L32" s="726"/>
      <c r="M32" s="726"/>
      <c r="N32" s="726"/>
      <c r="O32" s="726"/>
      <c r="P32" s="726"/>
      <c r="Q32" s="727"/>
      <c r="R32" s="642" t="s">
        <v>230</v>
      </c>
      <c r="S32" s="643"/>
      <c r="T32" s="643"/>
      <c r="U32" s="643"/>
      <c r="V32" s="643"/>
      <c r="W32" s="643"/>
      <c r="X32" s="643"/>
      <c r="Y32" s="644"/>
      <c r="Z32" s="675" t="s">
        <v>177</v>
      </c>
      <c r="AA32" s="675"/>
      <c r="AB32" s="675"/>
      <c r="AC32" s="675"/>
      <c r="AD32" s="676" t="s">
        <v>230</v>
      </c>
      <c r="AE32" s="676"/>
      <c r="AF32" s="676"/>
      <c r="AG32" s="676"/>
      <c r="AH32" s="676"/>
      <c r="AI32" s="676"/>
      <c r="AJ32" s="676"/>
      <c r="AK32" s="676"/>
      <c r="AL32" s="645" t="s">
        <v>230</v>
      </c>
      <c r="AM32" s="646"/>
      <c r="AN32" s="646"/>
      <c r="AO32" s="677"/>
      <c r="AP32" s="718"/>
      <c r="AQ32" s="719"/>
      <c r="AR32" s="719"/>
      <c r="AS32" s="719"/>
      <c r="AT32" s="723"/>
      <c r="AU32" s="230" t="s">
        <v>317</v>
      </c>
      <c r="AV32" s="230"/>
      <c r="AW32" s="230"/>
      <c r="AX32" s="639" t="s">
        <v>318</v>
      </c>
      <c r="AY32" s="640"/>
      <c r="AZ32" s="640"/>
      <c r="BA32" s="640"/>
      <c r="BB32" s="640"/>
      <c r="BC32" s="640"/>
      <c r="BD32" s="640"/>
      <c r="BE32" s="640"/>
      <c r="BF32" s="641"/>
      <c r="BG32" s="715">
        <v>99.7</v>
      </c>
      <c r="BH32" s="661"/>
      <c r="BI32" s="661"/>
      <c r="BJ32" s="661"/>
      <c r="BK32" s="661"/>
      <c r="BL32" s="661"/>
      <c r="BM32" s="646">
        <v>98.7</v>
      </c>
      <c r="BN32" s="707"/>
      <c r="BO32" s="707"/>
      <c r="BP32" s="707"/>
      <c r="BQ32" s="688"/>
      <c r="BR32" s="715">
        <v>99.8</v>
      </c>
      <c r="BS32" s="661"/>
      <c r="BT32" s="661"/>
      <c r="BU32" s="661"/>
      <c r="BV32" s="661"/>
      <c r="BW32" s="661"/>
      <c r="BX32" s="646">
        <v>98.8</v>
      </c>
      <c r="BY32" s="707"/>
      <c r="BZ32" s="707"/>
      <c r="CA32" s="707"/>
      <c r="CB32" s="688"/>
      <c r="CD32" s="734"/>
      <c r="CE32" s="735"/>
      <c r="CF32" s="681" t="s">
        <v>319</v>
      </c>
      <c r="CG32" s="682"/>
      <c r="CH32" s="682"/>
      <c r="CI32" s="682"/>
      <c r="CJ32" s="682"/>
      <c r="CK32" s="682"/>
      <c r="CL32" s="682"/>
      <c r="CM32" s="682"/>
      <c r="CN32" s="682"/>
      <c r="CO32" s="682"/>
      <c r="CP32" s="682"/>
      <c r="CQ32" s="683"/>
      <c r="CR32" s="642" t="s">
        <v>177</v>
      </c>
      <c r="CS32" s="643"/>
      <c r="CT32" s="643"/>
      <c r="CU32" s="643"/>
      <c r="CV32" s="643"/>
      <c r="CW32" s="643"/>
      <c r="CX32" s="643"/>
      <c r="CY32" s="644"/>
      <c r="CZ32" s="645" t="s">
        <v>177</v>
      </c>
      <c r="DA32" s="663"/>
      <c r="DB32" s="663"/>
      <c r="DC32" s="664"/>
      <c r="DD32" s="648" t="s">
        <v>178</v>
      </c>
      <c r="DE32" s="643"/>
      <c r="DF32" s="643"/>
      <c r="DG32" s="643"/>
      <c r="DH32" s="643"/>
      <c r="DI32" s="643"/>
      <c r="DJ32" s="643"/>
      <c r="DK32" s="644"/>
      <c r="DL32" s="648" t="s">
        <v>230</v>
      </c>
      <c r="DM32" s="643"/>
      <c r="DN32" s="643"/>
      <c r="DO32" s="643"/>
      <c r="DP32" s="643"/>
      <c r="DQ32" s="643"/>
      <c r="DR32" s="643"/>
      <c r="DS32" s="643"/>
      <c r="DT32" s="643"/>
      <c r="DU32" s="643"/>
      <c r="DV32" s="644"/>
      <c r="DW32" s="645" t="s">
        <v>247</v>
      </c>
      <c r="DX32" s="663"/>
      <c r="DY32" s="663"/>
      <c r="DZ32" s="663"/>
      <c r="EA32" s="663"/>
      <c r="EB32" s="663"/>
      <c r="EC32" s="684"/>
    </row>
    <row r="33" spans="2:133" ht="11.25" customHeight="1" x14ac:dyDescent="0.15">
      <c r="B33" s="639" t="s">
        <v>320</v>
      </c>
      <c r="C33" s="640"/>
      <c r="D33" s="640"/>
      <c r="E33" s="640"/>
      <c r="F33" s="640"/>
      <c r="G33" s="640"/>
      <c r="H33" s="640"/>
      <c r="I33" s="640"/>
      <c r="J33" s="640"/>
      <c r="K33" s="640"/>
      <c r="L33" s="640"/>
      <c r="M33" s="640"/>
      <c r="N33" s="640"/>
      <c r="O33" s="640"/>
      <c r="P33" s="640"/>
      <c r="Q33" s="641"/>
      <c r="R33" s="642">
        <v>94415</v>
      </c>
      <c r="S33" s="643"/>
      <c r="T33" s="643"/>
      <c r="U33" s="643"/>
      <c r="V33" s="643"/>
      <c r="W33" s="643"/>
      <c r="X33" s="643"/>
      <c r="Y33" s="644"/>
      <c r="Z33" s="675">
        <v>2.2999999999999998</v>
      </c>
      <c r="AA33" s="675"/>
      <c r="AB33" s="675"/>
      <c r="AC33" s="675"/>
      <c r="AD33" s="676" t="s">
        <v>230</v>
      </c>
      <c r="AE33" s="676"/>
      <c r="AF33" s="676"/>
      <c r="AG33" s="676"/>
      <c r="AH33" s="676"/>
      <c r="AI33" s="676"/>
      <c r="AJ33" s="676"/>
      <c r="AK33" s="676"/>
      <c r="AL33" s="645" t="s">
        <v>177</v>
      </c>
      <c r="AM33" s="646"/>
      <c r="AN33" s="646"/>
      <c r="AO33" s="677"/>
      <c r="AP33" s="720"/>
      <c r="AQ33" s="721"/>
      <c r="AR33" s="721"/>
      <c r="AS33" s="721"/>
      <c r="AT33" s="724"/>
      <c r="AU33" s="232"/>
      <c r="AV33" s="232"/>
      <c r="AW33" s="232"/>
      <c r="AX33" s="623" t="s">
        <v>321</v>
      </c>
      <c r="AY33" s="624"/>
      <c r="AZ33" s="624"/>
      <c r="BA33" s="624"/>
      <c r="BB33" s="624"/>
      <c r="BC33" s="624"/>
      <c r="BD33" s="624"/>
      <c r="BE33" s="624"/>
      <c r="BF33" s="625"/>
      <c r="BG33" s="706">
        <v>100</v>
      </c>
      <c r="BH33" s="627"/>
      <c r="BI33" s="627"/>
      <c r="BJ33" s="627"/>
      <c r="BK33" s="627"/>
      <c r="BL33" s="627"/>
      <c r="BM33" s="669">
        <v>99.9</v>
      </c>
      <c r="BN33" s="627"/>
      <c r="BO33" s="627"/>
      <c r="BP33" s="627"/>
      <c r="BQ33" s="671"/>
      <c r="BR33" s="706">
        <v>100</v>
      </c>
      <c r="BS33" s="627"/>
      <c r="BT33" s="627"/>
      <c r="BU33" s="627"/>
      <c r="BV33" s="627"/>
      <c r="BW33" s="627"/>
      <c r="BX33" s="669">
        <v>99.9</v>
      </c>
      <c r="BY33" s="627"/>
      <c r="BZ33" s="627"/>
      <c r="CA33" s="627"/>
      <c r="CB33" s="671"/>
      <c r="CD33" s="681" t="s">
        <v>322</v>
      </c>
      <c r="CE33" s="682"/>
      <c r="CF33" s="682"/>
      <c r="CG33" s="682"/>
      <c r="CH33" s="682"/>
      <c r="CI33" s="682"/>
      <c r="CJ33" s="682"/>
      <c r="CK33" s="682"/>
      <c r="CL33" s="682"/>
      <c r="CM33" s="682"/>
      <c r="CN33" s="682"/>
      <c r="CO33" s="682"/>
      <c r="CP33" s="682"/>
      <c r="CQ33" s="683"/>
      <c r="CR33" s="642">
        <v>1950468</v>
      </c>
      <c r="CS33" s="661"/>
      <c r="CT33" s="661"/>
      <c r="CU33" s="661"/>
      <c r="CV33" s="661"/>
      <c r="CW33" s="661"/>
      <c r="CX33" s="661"/>
      <c r="CY33" s="662"/>
      <c r="CZ33" s="645">
        <v>51.3</v>
      </c>
      <c r="DA33" s="663"/>
      <c r="DB33" s="663"/>
      <c r="DC33" s="664"/>
      <c r="DD33" s="648">
        <v>1337790</v>
      </c>
      <c r="DE33" s="661"/>
      <c r="DF33" s="661"/>
      <c r="DG33" s="661"/>
      <c r="DH33" s="661"/>
      <c r="DI33" s="661"/>
      <c r="DJ33" s="661"/>
      <c r="DK33" s="662"/>
      <c r="DL33" s="648">
        <v>619991</v>
      </c>
      <c r="DM33" s="661"/>
      <c r="DN33" s="661"/>
      <c r="DO33" s="661"/>
      <c r="DP33" s="661"/>
      <c r="DQ33" s="661"/>
      <c r="DR33" s="661"/>
      <c r="DS33" s="661"/>
      <c r="DT33" s="661"/>
      <c r="DU33" s="661"/>
      <c r="DV33" s="662"/>
      <c r="DW33" s="645">
        <v>32.1</v>
      </c>
      <c r="DX33" s="663"/>
      <c r="DY33" s="663"/>
      <c r="DZ33" s="663"/>
      <c r="EA33" s="663"/>
      <c r="EB33" s="663"/>
      <c r="EC33" s="684"/>
    </row>
    <row r="34" spans="2:133" ht="11.25" customHeight="1" x14ac:dyDescent="0.15">
      <c r="B34" s="639" t="s">
        <v>323</v>
      </c>
      <c r="C34" s="640"/>
      <c r="D34" s="640"/>
      <c r="E34" s="640"/>
      <c r="F34" s="640"/>
      <c r="G34" s="640"/>
      <c r="H34" s="640"/>
      <c r="I34" s="640"/>
      <c r="J34" s="640"/>
      <c r="K34" s="640"/>
      <c r="L34" s="640"/>
      <c r="M34" s="640"/>
      <c r="N34" s="640"/>
      <c r="O34" s="640"/>
      <c r="P34" s="640"/>
      <c r="Q34" s="641"/>
      <c r="R34" s="642">
        <v>2805</v>
      </c>
      <c r="S34" s="643"/>
      <c r="T34" s="643"/>
      <c r="U34" s="643"/>
      <c r="V34" s="643"/>
      <c r="W34" s="643"/>
      <c r="X34" s="643"/>
      <c r="Y34" s="644"/>
      <c r="Z34" s="675">
        <v>0.1</v>
      </c>
      <c r="AA34" s="675"/>
      <c r="AB34" s="675"/>
      <c r="AC34" s="675"/>
      <c r="AD34" s="676" t="s">
        <v>177</v>
      </c>
      <c r="AE34" s="676"/>
      <c r="AF34" s="676"/>
      <c r="AG34" s="676"/>
      <c r="AH34" s="676"/>
      <c r="AI34" s="676"/>
      <c r="AJ34" s="676"/>
      <c r="AK34" s="676"/>
      <c r="AL34" s="645" t="s">
        <v>178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324</v>
      </c>
      <c r="CE34" s="682"/>
      <c r="CF34" s="682"/>
      <c r="CG34" s="682"/>
      <c r="CH34" s="682"/>
      <c r="CI34" s="682"/>
      <c r="CJ34" s="682"/>
      <c r="CK34" s="682"/>
      <c r="CL34" s="682"/>
      <c r="CM34" s="682"/>
      <c r="CN34" s="682"/>
      <c r="CO34" s="682"/>
      <c r="CP34" s="682"/>
      <c r="CQ34" s="683"/>
      <c r="CR34" s="642">
        <v>669340</v>
      </c>
      <c r="CS34" s="643"/>
      <c r="CT34" s="643"/>
      <c r="CU34" s="643"/>
      <c r="CV34" s="643"/>
      <c r="CW34" s="643"/>
      <c r="CX34" s="643"/>
      <c r="CY34" s="644"/>
      <c r="CZ34" s="645">
        <v>17.600000000000001</v>
      </c>
      <c r="DA34" s="663"/>
      <c r="DB34" s="663"/>
      <c r="DC34" s="664"/>
      <c r="DD34" s="648">
        <v>476668</v>
      </c>
      <c r="DE34" s="643"/>
      <c r="DF34" s="643"/>
      <c r="DG34" s="643"/>
      <c r="DH34" s="643"/>
      <c r="DI34" s="643"/>
      <c r="DJ34" s="643"/>
      <c r="DK34" s="644"/>
      <c r="DL34" s="648">
        <v>342482</v>
      </c>
      <c r="DM34" s="643"/>
      <c r="DN34" s="643"/>
      <c r="DO34" s="643"/>
      <c r="DP34" s="643"/>
      <c r="DQ34" s="643"/>
      <c r="DR34" s="643"/>
      <c r="DS34" s="643"/>
      <c r="DT34" s="643"/>
      <c r="DU34" s="643"/>
      <c r="DV34" s="644"/>
      <c r="DW34" s="645">
        <v>17.7</v>
      </c>
      <c r="DX34" s="663"/>
      <c r="DY34" s="663"/>
      <c r="DZ34" s="663"/>
      <c r="EA34" s="663"/>
      <c r="EB34" s="663"/>
      <c r="EC34" s="684"/>
    </row>
    <row r="35" spans="2:133" ht="11.25" customHeight="1" x14ac:dyDescent="0.15">
      <c r="B35" s="639" t="s">
        <v>325</v>
      </c>
      <c r="C35" s="640"/>
      <c r="D35" s="640"/>
      <c r="E35" s="640"/>
      <c r="F35" s="640"/>
      <c r="G35" s="640"/>
      <c r="H35" s="640"/>
      <c r="I35" s="640"/>
      <c r="J35" s="640"/>
      <c r="K35" s="640"/>
      <c r="L35" s="640"/>
      <c r="M35" s="640"/>
      <c r="N35" s="640"/>
      <c r="O35" s="640"/>
      <c r="P35" s="640"/>
      <c r="Q35" s="641"/>
      <c r="R35" s="642">
        <v>62337</v>
      </c>
      <c r="S35" s="643"/>
      <c r="T35" s="643"/>
      <c r="U35" s="643"/>
      <c r="V35" s="643"/>
      <c r="W35" s="643"/>
      <c r="X35" s="643"/>
      <c r="Y35" s="644"/>
      <c r="Z35" s="675">
        <v>1.5</v>
      </c>
      <c r="AA35" s="675"/>
      <c r="AB35" s="675"/>
      <c r="AC35" s="675"/>
      <c r="AD35" s="676" t="s">
        <v>178</v>
      </c>
      <c r="AE35" s="676"/>
      <c r="AF35" s="676"/>
      <c r="AG35" s="676"/>
      <c r="AH35" s="676"/>
      <c r="AI35" s="676"/>
      <c r="AJ35" s="676"/>
      <c r="AK35" s="676"/>
      <c r="AL35" s="645" t="s">
        <v>177</v>
      </c>
      <c r="AM35" s="646"/>
      <c r="AN35" s="646"/>
      <c r="AO35" s="677"/>
      <c r="AP35" s="235"/>
      <c r="AQ35" s="703" t="s">
        <v>326</v>
      </c>
      <c r="AR35" s="704"/>
      <c r="AS35" s="704"/>
      <c r="AT35" s="704"/>
      <c r="AU35" s="704"/>
      <c r="AV35" s="704"/>
      <c r="AW35" s="704"/>
      <c r="AX35" s="704"/>
      <c r="AY35" s="704"/>
      <c r="AZ35" s="704"/>
      <c r="BA35" s="704"/>
      <c r="BB35" s="704"/>
      <c r="BC35" s="704"/>
      <c r="BD35" s="704"/>
      <c r="BE35" s="704"/>
      <c r="BF35" s="705"/>
      <c r="BG35" s="703" t="s">
        <v>327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328</v>
      </c>
      <c r="CE35" s="682"/>
      <c r="CF35" s="682"/>
      <c r="CG35" s="682"/>
      <c r="CH35" s="682"/>
      <c r="CI35" s="682"/>
      <c r="CJ35" s="682"/>
      <c r="CK35" s="682"/>
      <c r="CL35" s="682"/>
      <c r="CM35" s="682"/>
      <c r="CN35" s="682"/>
      <c r="CO35" s="682"/>
      <c r="CP35" s="682"/>
      <c r="CQ35" s="683"/>
      <c r="CR35" s="642">
        <v>5745</v>
      </c>
      <c r="CS35" s="661"/>
      <c r="CT35" s="661"/>
      <c r="CU35" s="661"/>
      <c r="CV35" s="661"/>
      <c r="CW35" s="661"/>
      <c r="CX35" s="661"/>
      <c r="CY35" s="662"/>
      <c r="CZ35" s="645">
        <v>0.2</v>
      </c>
      <c r="DA35" s="663"/>
      <c r="DB35" s="663"/>
      <c r="DC35" s="664"/>
      <c r="DD35" s="648">
        <v>4224</v>
      </c>
      <c r="DE35" s="661"/>
      <c r="DF35" s="661"/>
      <c r="DG35" s="661"/>
      <c r="DH35" s="661"/>
      <c r="DI35" s="661"/>
      <c r="DJ35" s="661"/>
      <c r="DK35" s="662"/>
      <c r="DL35" s="648">
        <v>4224</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15">
      <c r="B36" s="639" t="s">
        <v>329</v>
      </c>
      <c r="C36" s="640"/>
      <c r="D36" s="640"/>
      <c r="E36" s="640"/>
      <c r="F36" s="640"/>
      <c r="G36" s="640"/>
      <c r="H36" s="640"/>
      <c r="I36" s="640"/>
      <c r="J36" s="640"/>
      <c r="K36" s="640"/>
      <c r="L36" s="640"/>
      <c r="M36" s="640"/>
      <c r="N36" s="640"/>
      <c r="O36" s="640"/>
      <c r="P36" s="640"/>
      <c r="Q36" s="641"/>
      <c r="R36" s="642">
        <v>643623</v>
      </c>
      <c r="S36" s="643"/>
      <c r="T36" s="643"/>
      <c r="U36" s="643"/>
      <c r="V36" s="643"/>
      <c r="W36" s="643"/>
      <c r="X36" s="643"/>
      <c r="Y36" s="644"/>
      <c r="Z36" s="675">
        <v>15.6</v>
      </c>
      <c r="AA36" s="675"/>
      <c r="AB36" s="675"/>
      <c r="AC36" s="675"/>
      <c r="AD36" s="676" t="s">
        <v>178</v>
      </c>
      <c r="AE36" s="676"/>
      <c r="AF36" s="676"/>
      <c r="AG36" s="676"/>
      <c r="AH36" s="676"/>
      <c r="AI36" s="676"/>
      <c r="AJ36" s="676"/>
      <c r="AK36" s="676"/>
      <c r="AL36" s="645" t="s">
        <v>178</v>
      </c>
      <c r="AM36" s="646"/>
      <c r="AN36" s="646"/>
      <c r="AO36" s="677"/>
      <c r="AP36" s="235"/>
      <c r="AQ36" s="694" t="s">
        <v>330</v>
      </c>
      <c r="AR36" s="695"/>
      <c r="AS36" s="695"/>
      <c r="AT36" s="695"/>
      <c r="AU36" s="695"/>
      <c r="AV36" s="695"/>
      <c r="AW36" s="695"/>
      <c r="AX36" s="695"/>
      <c r="AY36" s="696"/>
      <c r="AZ36" s="697">
        <v>360829</v>
      </c>
      <c r="BA36" s="698"/>
      <c r="BB36" s="698"/>
      <c r="BC36" s="698"/>
      <c r="BD36" s="698"/>
      <c r="BE36" s="698"/>
      <c r="BF36" s="699"/>
      <c r="BG36" s="700" t="s">
        <v>331</v>
      </c>
      <c r="BH36" s="701"/>
      <c r="BI36" s="701"/>
      <c r="BJ36" s="701"/>
      <c r="BK36" s="701"/>
      <c r="BL36" s="701"/>
      <c r="BM36" s="701"/>
      <c r="BN36" s="701"/>
      <c r="BO36" s="701"/>
      <c r="BP36" s="701"/>
      <c r="BQ36" s="701"/>
      <c r="BR36" s="701"/>
      <c r="BS36" s="701"/>
      <c r="BT36" s="701"/>
      <c r="BU36" s="702"/>
      <c r="BV36" s="697">
        <v>4027</v>
      </c>
      <c r="BW36" s="698"/>
      <c r="BX36" s="698"/>
      <c r="BY36" s="698"/>
      <c r="BZ36" s="698"/>
      <c r="CA36" s="698"/>
      <c r="CB36" s="699"/>
      <c r="CD36" s="681" t="s">
        <v>332</v>
      </c>
      <c r="CE36" s="682"/>
      <c r="CF36" s="682"/>
      <c r="CG36" s="682"/>
      <c r="CH36" s="682"/>
      <c r="CI36" s="682"/>
      <c r="CJ36" s="682"/>
      <c r="CK36" s="682"/>
      <c r="CL36" s="682"/>
      <c r="CM36" s="682"/>
      <c r="CN36" s="682"/>
      <c r="CO36" s="682"/>
      <c r="CP36" s="682"/>
      <c r="CQ36" s="683"/>
      <c r="CR36" s="642">
        <v>592141</v>
      </c>
      <c r="CS36" s="643"/>
      <c r="CT36" s="643"/>
      <c r="CU36" s="643"/>
      <c r="CV36" s="643"/>
      <c r="CW36" s="643"/>
      <c r="CX36" s="643"/>
      <c r="CY36" s="644"/>
      <c r="CZ36" s="645">
        <v>15.6</v>
      </c>
      <c r="DA36" s="663"/>
      <c r="DB36" s="663"/>
      <c r="DC36" s="664"/>
      <c r="DD36" s="648">
        <v>272839</v>
      </c>
      <c r="DE36" s="643"/>
      <c r="DF36" s="643"/>
      <c r="DG36" s="643"/>
      <c r="DH36" s="643"/>
      <c r="DI36" s="643"/>
      <c r="DJ36" s="643"/>
      <c r="DK36" s="644"/>
      <c r="DL36" s="648">
        <v>66462</v>
      </c>
      <c r="DM36" s="643"/>
      <c r="DN36" s="643"/>
      <c r="DO36" s="643"/>
      <c r="DP36" s="643"/>
      <c r="DQ36" s="643"/>
      <c r="DR36" s="643"/>
      <c r="DS36" s="643"/>
      <c r="DT36" s="643"/>
      <c r="DU36" s="643"/>
      <c r="DV36" s="644"/>
      <c r="DW36" s="645">
        <v>3.4</v>
      </c>
      <c r="DX36" s="663"/>
      <c r="DY36" s="663"/>
      <c r="DZ36" s="663"/>
      <c r="EA36" s="663"/>
      <c r="EB36" s="663"/>
      <c r="EC36" s="684"/>
    </row>
    <row r="37" spans="2:133" ht="11.25" customHeight="1" x14ac:dyDescent="0.15">
      <c r="B37" s="639" t="s">
        <v>333</v>
      </c>
      <c r="C37" s="640"/>
      <c r="D37" s="640"/>
      <c r="E37" s="640"/>
      <c r="F37" s="640"/>
      <c r="G37" s="640"/>
      <c r="H37" s="640"/>
      <c r="I37" s="640"/>
      <c r="J37" s="640"/>
      <c r="K37" s="640"/>
      <c r="L37" s="640"/>
      <c r="M37" s="640"/>
      <c r="N37" s="640"/>
      <c r="O37" s="640"/>
      <c r="P37" s="640"/>
      <c r="Q37" s="641"/>
      <c r="R37" s="642">
        <v>276801</v>
      </c>
      <c r="S37" s="643"/>
      <c r="T37" s="643"/>
      <c r="U37" s="643"/>
      <c r="V37" s="643"/>
      <c r="W37" s="643"/>
      <c r="X37" s="643"/>
      <c r="Y37" s="644"/>
      <c r="Z37" s="675">
        <v>6.7</v>
      </c>
      <c r="AA37" s="675"/>
      <c r="AB37" s="675"/>
      <c r="AC37" s="675"/>
      <c r="AD37" s="676" t="s">
        <v>177</v>
      </c>
      <c r="AE37" s="676"/>
      <c r="AF37" s="676"/>
      <c r="AG37" s="676"/>
      <c r="AH37" s="676"/>
      <c r="AI37" s="676"/>
      <c r="AJ37" s="676"/>
      <c r="AK37" s="676"/>
      <c r="AL37" s="645" t="s">
        <v>230</v>
      </c>
      <c r="AM37" s="646"/>
      <c r="AN37" s="646"/>
      <c r="AO37" s="677"/>
      <c r="AQ37" s="685" t="s">
        <v>334</v>
      </c>
      <c r="AR37" s="686"/>
      <c r="AS37" s="686"/>
      <c r="AT37" s="686"/>
      <c r="AU37" s="686"/>
      <c r="AV37" s="686"/>
      <c r="AW37" s="686"/>
      <c r="AX37" s="686"/>
      <c r="AY37" s="687"/>
      <c r="AZ37" s="642">
        <v>101687</v>
      </c>
      <c r="BA37" s="643"/>
      <c r="BB37" s="643"/>
      <c r="BC37" s="643"/>
      <c r="BD37" s="661"/>
      <c r="BE37" s="661"/>
      <c r="BF37" s="688"/>
      <c r="BG37" s="681" t="s">
        <v>335</v>
      </c>
      <c r="BH37" s="682"/>
      <c r="BI37" s="682"/>
      <c r="BJ37" s="682"/>
      <c r="BK37" s="682"/>
      <c r="BL37" s="682"/>
      <c r="BM37" s="682"/>
      <c r="BN37" s="682"/>
      <c r="BO37" s="682"/>
      <c r="BP37" s="682"/>
      <c r="BQ37" s="682"/>
      <c r="BR37" s="682"/>
      <c r="BS37" s="682"/>
      <c r="BT37" s="682"/>
      <c r="BU37" s="683"/>
      <c r="BV37" s="642">
        <v>5042</v>
      </c>
      <c r="BW37" s="643"/>
      <c r="BX37" s="643"/>
      <c r="BY37" s="643"/>
      <c r="BZ37" s="643"/>
      <c r="CA37" s="643"/>
      <c r="CB37" s="689"/>
      <c r="CD37" s="681" t="s">
        <v>336</v>
      </c>
      <c r="CE37" s="682"/>
      <c r="CF37" s="682"/>
      <c r="CG37" s="682"/>
      <c r="CH37" s="682"/>
      <c r="CI37" s="682"/>
      <c r="CJ37" s="682"/>
      <c r="CK37" s="682"/>
      <c r="CL37" s="682"/>
      <c r="CM37" s="682"/>
      <c r="CN37" s="682"/>
      <c r="CO37" s="682"/>
      <c r="CP37" s="682"/>
      <c r="CQ37" s="683"/>
      <c r="CR37" s="642">
        <v>5048</v>
      </c>
      <c r="CS37" s="661"/>
      <c r="CT37" s="661"/>
      <c r="CU37" s="661"/>
      <c r="CV37" s="661"/>
      <c r="CW37" s="661"/>
      <c r="CX37" s="661"/>
      <c r="CY37" s="662"/>
      <c r="CZ37" s="645">
        <v>0.1</v>
      </c>
      <c r="DA37" s="663"/>
      <c r="DB37" s="663"/>
      <c r="DC37" s="664"/>
      <c r="DD37" s="648">
        <v>5048</v>
      </c>
      <c r="DE37" s="661"/>
      <c r="DF37" s="661"/>
      <c r="DG37" s="661"/>
      <c r="DH37" s="661"/>
      <c r="DI37" s="661"/>
      <c r="DJ37" s="661"/>
      <c r="DK37" s="662"/>
      <c r="DL37" s="648">
        <v>4603</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337</v>
      </c>
      <c r="C38" s="640"/>
      <c r="D38" s="640"/>
      <c r="E38" s="640"/>
      <c r="F38" s="640"/>
      <c r="G38" s="640"/>
      <c r="H38" s="640"/>
      <c r="I38" s="640"/>
      <c r="J38" s="640"/>
      <c r="K38" s="640"/>
      <c r="L38" s="640"/>
      <c r="M38" s="640"/>
      <c r="N38" s="640"/>
      <c r="O38" s="640"/>
      <c r="P38" s="640"/>
      <c r="Q38" s="641"/>
      <c r="R38" s="642">
        <v>84362</v>
      </c>
      <c r="S38" s="643"/>
      <c r="T38" s="643"/>
      <c r="U38" s="643"/>
      <c r="V38" s="643"/>
      <c r="W38" s="643"/>
      <c r="X38" s="643"/>
      <c r="Y38" s="644"/>
      <c r="Z38" s="675">
        <v>2</v>
      </c>
      <c r="AA38" s="675"/>
      <c r="AB38" s="675"/>
      <c r="AC38" s="675"/>
      <c r="AD38" s="676">
        <v>195</v>
      </c>
      <c r="AE38" s="676"/>
      <c r="AF38" s="676"/>
      <c r="AG38" s="676"/>
      <c r="AH38" s="676"/>
      <c r="AI38" s="676"/>
      <c r="AJ38" s="676"/>
      <c r="AK38" s="676"/>
      <c r="AL38" s="645">
        <v>0</v>
      </c>
      <c r="AM38" s="646"/>
      <c r="AN38" s="646"/>
      <c r="AO38" s="677"/>
      <c r="AQ38" s="685" t="s">
        <v>338</v>
      </c>
      <c r="AR38" s="686"/>
      <c r="AS38" s="686"/>
      <c r="AT38" s="686"/>
      <c r="AU38" s="686"/>
      <c r="AV38" s="686"/>
      <c r="AW38" s="686"/>
      <c r="AX38" s="686"/>
      <c r="AY38" s="687"/>
      <c r="AZ38" s="642">
        <v>90070</v>
      </c>
      <c r="BA38" s="643"/>
      <c r="BB38" s="643"/>
      <c r="BC38" s="643"/>
      <c r="BD38" s="661"/>
      <c r="BE38" s="661"/>
      <c r="BF38" s="688"/>
      <c r="BG38" s="681" t="s">
        <v>339</v>
      </c>
      <c r="BH38" s="682"/>
      <c r="BI38" s="682"/>
      <c r="BJ38" s="682"/>
      <c r="BK38" s="682"/>
      <c r="BL38" s="682"/>
      <c r="BM38" s="682"/>
      <c r="BN38" s="682"/>
      <c r="BO38" s="682"/>
      <c r="BP38" s="682"/>
      <c r="BQ38" s="682"/>
      <c r="BR38" s="682"/>
      <c r="BS38" s="682"/>
      <c r="BT38" s="682"/>
      <c r="BU38" s="683"/>
      <c r="BV38" s="642">
        <v>414</v>
      </c>
      <c r="BW38" s="643"/>
      <c r="BX38" s="643"/>
      <c r="BY38" s="643"/>
      <c r="BZ38" s="643"/>
      <c r="CA38" s="643"/>
      <c r="CB38" s="689"/>
      <c r="CD38" s="681" t="s">
        <v>340</v>
      </c>
      <c r="CE38" s="682"/>
      <c r="CF38" s="682"/>
      <c r="CG38" s="682"/>
      <c r="CH38" s="682"/>
      <c r="CI38" s="682"/>
      <c r="CJ38" s="682"/>
      <c r="CK38" s="682"/>
      <c r="CL38" s="682"/>
      <c r="CM38" s="682"/>
      <c r="CN38" s="682"/>
      <c r="CO38" s="682"/>
      <c r="CP38" s="682"/>
      <c r="CQ38" s="683"/>
      <c r="CR38" s="642">
        <v>259142</v>
      </c>
      <c r="CS38" s="643"/>
      <c r="CT38" s="643"/>
      <c r="CU38" s="643"/>
      <c r="CV38" s="643"/>
      <c r="CW38" s="643"/>
      <c r="CX38" s="643"/>
      <c r="CY38" s="644"/>
      <c r="CZ38" s="645">
        <v>6.8</v>
      </c>
      <c r="DA38" s="663"/>
      <c r="DB38" s="663"/>
      <c r="DC38" s="664"/>
      <c r="DD38" s="648">
        <v>233237</v>
      </c>
      <c r="DE38" s="643"/>
      <c r="DF38" s="643"/>
      <c r="DG38" s="643"/>
      <c r="DH38" s="643"/>
      <c r="DI38" s="643"/>
      <c r="DJ38" s="643"/>
      <c r="DK38" s="644"/>
      <c r="DL38" s="648">
        <v>206823</v>
      </c>
      <c r="DM38" s="643"/>
      <c r="DN38" s="643"/>
      <c r="DO38" s="643"/>
      <c r="DP38" s="643"/>
      <c r="DQ38" s="643"/>
      <c r="DR38" s="643"/>
      <c r="DS38" s="643"/>
      <c r="DT38" s="643"/>
      <c r="DU38" s="643"/>
      <c r="DV38" s="644"/>
      <c r="DW38" s="645">
        <v>10.7</v>
      </c>
      <c r="DX38" s="663"/>
      <c r="DY38" s="663"/>
      <c r="DZ38" s="663"/>
      <c r="EA38" s="663"/>
      <c r="EB38" s="663"/>
      <c r="EC38" s="684"/>
    </row>
    <row r="39" spans="2:133" ht="11.25" customHeight="1" x14ac:dyDescent="0.15">
      <c r="B39" s="639" t="s">
        <v>341</v>
      </c>
      <c r="C39" s="640"/>
      <c r="D39" s="640"/>
      <c r="E39" s="640"/>
      <c r="F39" s="640"/>
      <c r="G39" s="640"/>
      <c r="H39" s="640"/>
      <c r="I39" s="640"/>
      <c r="J39" s="640"/>
      <c r="K39" s="640"/>
      <c r="L39" s="640"/>
      <c r="M39" s="640"/>
      <c r="N39" s="640"/>
      <c r="O39" s="640"/>
      <c r="P39" s="640"/>
      <c r="Q39" s="641"/>
      <c r="R39" s="642">
        <v>244000</v>
      </c>
      <c r="S39" s="643"/>
      <c r="T39" s="643"/>
      <c r="U39" s="643"/>
      <c r="V39" s="643"/>
      <c r="W39" s="643"/>
      <c r="X39" s="643"/>
      <c r="Y39" s="644"/>
      <c r="Z39" s="675">
        <v>5.9</v>
      </c>
      <c r="AA39" s="675"/>
      <c r="AB39" s="675"/>
      <c r="AC39" s="675"/>
      <c r="AD39" s="676" t="s">
        <v>177</v>
      </c>
      <c r="AE39" s="676"/>
      <c r="AF39" s="676"/>
      <c r="AG39" s="676"/>
      <c r="AH39" s="676"/>
      <c r="AI39" s="676"/>
      <c r="AJ39" s="676"/>
      <c r="AK39" s="676"/>
      <c r="AL39" s="645" t="s">
        <v>178</v>
      </c>
      <c r="AM39" s="646"/>
      <c r="AN39" s="646"/>
      <c r="AO39" s="677"/>
      <c r="AQ39" s="685" t="s">
        <v>342</v>
      </c>
      <c r="AR39" s="686"/>
      <c r="AS39" s="686"/>
      <c r="AT39" s="686"/>
      <c r="AU39" s="686"/>
      <c r="AV39" s="686"/>
      <c r="AW39" s="686"/>
      <c r="AX39" s="686"/>
      <c r="AY39" s="687"/>
      <c r="AZ39" s="642" t="s">
        <v>230</v>
      </c>
      <c r="BA39" s="643"/>
      <c r="BB39" s="643"/>
      <c r="BC39" s="643"/>
      <c r="BD39" s="661"/>
      <c r="BE39" s="661"/>
      <c r="BF39" s="688"/>
      <c r="BG39" s="681" t="s">
        <v>343</v>
      </c>
      <c r="BH39" s="682"/>
      <c r="BI39" s="682"/>
      <c r="BJ39" s="682"/>
      <c r="BK39" s="682"/>
      <c r="BL39" s="682"/>
      <c r="BM39" s="682"/>
      <c r="BN39" s="682"/>
      <c r="BO39" s="682"/>
      <c r="BP39" s="682"/>
      <c r="BQ39" s="682"/>
      <c r="BR39" s="682"/>
      <c r="BS39" s="682"/>
      <c r="BT39" s="682"/>
      <c r="BU39" s="683"/>
      <c r="BV39" s="642">
        <v>635</v>
      </c>
      <c r="BW39" s="643"/>
      <c r="BX39" s="643"/>
      <c r="BY39" s="643"/>
      <c r="BZ39" s="643"/>
      <c r="CA39" s="643"/>
      <c r="CB39" s="689"/>
      <c r="CD39" s="681" t="s">
        <v>344</v>
      </c>
      <c r="CE39" s="682"/>
      <c r="CF39" s="682"/>
      <c r="CG39" s="682"/>
      <c r="CH39" s="682"/>
      <c r="CI39" s="682"/>
      <c r="CJ39" s="682"/>
      <c r="CK39" s="682"/>
      <c r="CL39" s="682"/>
      <c r="CM39" s="682"/>
      <c r="CN39" s="682"/>
      <c r="CO39" s="682"/>
      <c r="CP39" s="682"/>
      <c r="CQ39" s="683"/>
      <c r="CR39" s="642">
        <v>424100</v>
      </c>
      <c r="CS39" s="661"/>
      <c r="CT39" s="661"/>
      <c r="CU39" s="661"/>
      <c r="CV39" s="661"/>
      <c r="CW39" s="661"/>
      <c r="CX39" s="661"/>
      <c r="CY39" s="662"/>
      <c r="CZ39" s="645">
        <v>11.2</v>
      </c>
      <c r="DA39" s="663"/>
      <c r="DB39" s="663"/>
      <c r="DC39" s="664"/>
      <c r="DD39" s="648">
        <v>350822</v>
      </c>
      <c r="DE39" s="661"/>
      <c r="DF39" s="661"/>
      <c r="DG39" s="661"/>
      <c r="DH39" s="661"/>
      <c r="DI39" s="661"/>
      <c r="DJ39" s="661"/>
      <c r="DK39" s="662"/>
      <c r="DL39" s="648" t="s">
        <v>247</v>
      </c>
      <c r="DM39" s="661"/>
      <c r="DN39" s="661"/>
      <c r="DO39" s="661"/>
      <c r="DP39" s="661"/>
      <c r="DQ39" s="661"/>
      <c r="DR39" s="661"/>
      <c r="DS39" s="661"/>
      <c r="DT39" s="661"/>
      <c r="DU39" s="661"/>
      <c r="DV39" s="662"/>
      <c r="DW39" s="645" t="s">
        <v>177</v>
      </c>
      <c r="DX39" s="663"/>
      <c r="DY39" s="663"/>
      <c r="DZ39" s="663"/>
      <c r="EA39" s="663"/>
      <c r="EB39" s="663"/>
      <c r="EC39" s="684"/>
    </row>
    <row r="40" spans="2:133" ht="11.25" customHeight="1" x14ac:dyDescent="0.15">
      <c r="B40" s="639" t="s">
        <v>345</v>
      </c>
      <c r="C40" s="640"/>
      <c r="D40" s="640"/>
      <c r="E40" s="640"/>
      <c r="F40" s="640"/>
      <c r="G40" s="640"/>
      <c r="H40" s="640"/>
      <c r="I40" s="640"/>
      <c r="J40" s="640"/>
      <c r="K40" s="640"/>
      <c r="L40" s="640"/>
      <c r="M40" s="640"/>
      <c r="N40" s="640"/>
      <c r="O40" s="640"/>
      <c r="P40" s="640"/>
      <c r="Q40" s="641"/>
      <c r="R40" s="642" t="s">
        <v>177</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177</v>
      </c>
      <c r="AM40" s="646"/>
      <c r="AN40" s="646"/>
      <c r="AO40" s="677"/>
      <c r="AQ40" s="685" t="s">
        <v>346</v>
      </c>
      <c r="AR40" s="686"/>
      <c r="AS40" s="686"/>
      <c r="AT40" s="686"/>
      <c r="AU40" s="686"/>
      <c r="AV40" s="686"/>
      <c r="AW40" s="686"/>
      <c r="AX40" s="686"/>
      <c r="AY40" s="687"/>
      <c r="AZ40" s="642" t="s">
        <v>178</v>
      </c>
      <c r="BA40" s="643"/>
      <c r="BB40" s="643"/>
      <c r="BC40" s="643"/>
      <c r="BD40" s="661"/>
      <c r="BE40" s="661"/>
      <c r="BF40" s="688"/>
      <c r="BG40" s="690" t="s">
        <v>347</v>
      </c>
      <c r="BH40" s="691"/>
      <c r="BI40" s="691"/>
      <c r="BJ40" s="691"/>
      <c r="BK40" s="691"/>
      <c r="BL40" s="236"/>
      <c r="BM40" s="682" t="s">
        <v>348</v>
      </c>
      <c r="BN40" s="682"/>
      <c r="BO40" s="682"/>
      <c r="BP40" s="682"/>
      <c r="BQ40" s="682"/>
      <c r="BR40" s="682"/>
      <c r="BS40" s="682"/>
      <c r="BT40" s="682"/>
      <c r="BU40" s="683"/>
      <c r="BV40" s="642">
        <v>117</v>
      </c>
      <c r="BW40" s="643"/>
      <c r="BX40" s="643"/>
      <c r="BY40" s="643"/>
      <c r="BZ40" s="643"/>
      <c r="CA40" s="643"/>
      <c r="CB40" s="689"/>
      <c r="CD40" s="681" t="s">
        <v>349</v>
      </c>
      <c r="CE40" s="682"/>
      <c r="CF40" s="682"/>
      <c r="CG40" s="682"/>
      <c r="CH40" s="682"/>
      <c r="CI40" s="682"/>
      <c r="CJ40" s="682"/>
      <c r="CK40" s="682"/>
      <c r="CL40" s="682"/>
      <c r="CM40" s="682"/>
      <c r="CN40" s="682"/>
      <c r="CO40" s="682"/>
      <c r="CP40" s="682"/>
      <c r="CQ40" s="683"/>
      <c r="CR40" s="642" t="s">
        <v>177</v>
      </c>
      <c r="CS40" s="643"/>
      <c r="CT40" s="643"/>
      <c r="CU40" s="643"/>
      <c r="CV40" s="643"/>
      <c r="CW40" s="643"/>
      <c r="CX40" s="643"/>
      <c r="CY40" s="644"/>
      <c r="CZ40" s="645" t="s">
        <v>178</v>
      </c>
      <c r="DA40" s="663"/>
      <c r="DB40" s="663"/>
      <c r="DC40" s="664"/>
      <c r="DD40" s="648" t="s">
        <v>230</v>
      </c>
      <c r="DE40" s="643"/>
      <c r="DF40" s="643"/>
      <c r="DG40" s="643"/>
      <c r="DH40" s="643"/>
      <c r="DI40" s="643"/>
      <c r="DJ40" s="643"/>
      <c r="DK40" s="644"/>
      <c r="DL40" s="648" t="s">
        <v>247</v>
      </c>
      <c r="DM40" s="643"/>
      <c r="DN40" s="643"/>
      <c r="DO40" s="643"/>
      <c r="DP40" s="643"/>
      <c r="DQ40" s="643"/>
      <c r="DR40" s="643"/>
      <c r="DS40" s="643"/>
      <c r="DT40" s="643"/>
      <c r="DU40" s="643"/>
      <c r="DV40" s="644"/>
      <c r="DW40" s="645" t="s">
        <v>177</v>
      </c>
      <c r="DX40" s="663"/>
      <c r="DY40" s="663"/>
      <c r="DZ40" s="663"/>
      <c r="EA40" s="663"/>
      <c r="EB40" s="663"/>
      <c r="EC40" s="684"/>
    </row>
    <row r="41" spans="2:133" ht="11.25" customHeight="1" x14ac:dyDescent="0.15">
      <c r="B41" s="639" t="s">
        <v>350</v>
      </c>
      <c r="C41" s="640"/>
      <c r="D41" s="640"/>
      <c r="E41" s="640"/>
      <c r="F41" s="640"/>
      <c r="G41" s="640"/>
      <c r="H41" s="640"/>
      <c r="I41" s="640"/>
      <c r="J41" s="640"/>
      <c r="K41" s="640"/>
      <c r="L41" s="640"/>
      <c r="M41" s="640"/>
      <c r="N41" s="640"/>
      <c r="O41" s="640"/>
      <c r="P41" s="640"/>
      <c r="Q41" s="641"/>
      <c r="R41" s="642" t="s">
        <v>177</v>
      </c>
      <c r="S41" s="643"/>
      <c r="T41" s="643"/>
      <c r="U41" s="643"/>
      <c r="V41" s="643"/>
      <c r="W41" s="643"/>
      <c r="X41" s="643"/>
      <c r="Y41" s="644"/>
      <c r="Z41" s="675" t="s">
        <v>178</v>
      </c>
      <c r="AA41" s="675"/>
      <c r="AB41" s="675"/>
      <c r="AC41" s="675"/>
      <c r="AD41" s="676" t="s">
        <v>230</v>
      </c>
      <c r="AE41" s="676"/>
      <c r="AF41" s="676"/>
      <c r="AG41" s="676"/>
      <c r="AH41" s="676"/>
      <c r="AI41" s="676"/>
      <c r="AJ41" s="676"/>
      <c r="AK41" s="676"/>
      <c r="AL41" s="645" t="s">
        <v>247</v>
      </c>
      <c r="AM41" s="646"/>
      <c r="AN41" s="646"/>
      <c r="AO41" s="677"/>
      <c r="AQ41" s="685" t="s">
        <v>351</v>
      </c>
      <c r="AR41" s="686"/>
      <c r="AS41" s="686"/>
      <c r="AT41" s="686"/>
      <c r="AU41" s="686"/>
      <c r="AV41" s="686"/>
      <c r="AW41" s="686"/>
      <c r="AX41" s="686"/>
      <c r="AY41" s="687"/>
      <c r="AZ41" s="642">
        <v>40514</v>
      </c>
      <c r="BA41" s="643"/>
      <c r="BB41" s="643"/>
      <c r="BC41" s="643"/>
      <c r="BD41" s="661"/>
      <c r="BE41" s="661"/>
      <c r="BF41" s="688"/>
      <c r="BG41" s="690"/>
      <c r="BH41" s="691"/>
      <c r="BI41" s="691"/>
      <c r="BJ41" s="691"/>
      <c r="BK41" s="691"/>
      <c r="BL41" s="236"/>
      <c r="BM41" s="682" t="s">
        <v>352</v>
      </c>
      <c r="BN41" s="682"/>
      <c r="BO41" s="682"/>
      <c r="BP41" s="682"/>
      <c r="BQ41" s="682"/>
      <c r="BR41" s="682"/>
      <c r="BS41" s="682"/>
      <c r="BT41" s="682"/>
      <c r="BU41" s="683"/>
      <c r="BV41" s="642">
        <v>4</v>
      </c>
      <c r="BW41" s="643"/>
      <c r="BX41" s="643"/>
      <c r="BY41" s="643"/>
      <c r="BZ41" s="643"/>
      <c r="CA41" s="643"/>
      <c r="CB41" s="689"/>
      <c r="CD41" s="681" t="s">
        <v>353</v>
      </c>
      <c r="CE41" s="682"/>
      <c r="CF41" s="682"/>
      <c r="CG41" s="682"/>
      <c r="CH41" s="682"/>
      <c r="CI41" s="682"/>
      <c r="CJ41" s="682"/>
      <c r="CK41" s="682"/>
      <c r="CL41" s="682"/>
      <c r="CM41" s="682"/>
      <c r="CN41" s="682"/>
      <c r="CO41" s="682"/>
      <c r="CP41" s="682"/>
      <c r="CQ41" s="683"/>
      <c r="CR41" s="642" t="s">
        <v>247</v>
      </c>
      <c r="CS41" s="661"/>
      <c r="CT41" s="661"/>
      <c r="CU41" s="661"/>
      <c r="CV41" s="661"/>
      <c r="CW41" s="661"/>
      <c r="CX41" s="661"/>
      <c r="CY41" s="662"/>
      <c r="CZ41" s="645" t="s">
        <v>247</v>
      </c>
      <c r="DA41" s="663"/>
      <c r="DB41" s="663"/>
      <c r="DC41" s="664"/>
      <c r="DD41" s="648" t="s">
        <v>247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354</v>
      </c>
      <c r="C42" s="640"/>
      <c r="D42" s="640"/>
      <c r="E42" s="640"/>
      <c r="F42" s="640"/>
      <c r="G42" s="640"/>
      <c r="H42" s="640"/>
      <c r="I42" s="640"/>
      <c r="J42" s="640"/>
      <c r="K42" s="640"/>
      <c r="L42" s="640"/>
      <c r="M42" s="640"/>
      <c r="N42" s="640"/>
      <c r="O42" s="640"/>
      <c r="P42" s="640"/>
      <c r="Q42" s="641"/>
      <c r="R42" s="642">
        <v>80000</v>
      </c>
      <c r="S42" s="643"/>
      <c r="T42" s="643"/>
      <c r="U42" s="643"/>
      <c r="V42" s="643"/>
      <c r="W42" s="643"/>
      <c r="X42" s="643"/>
      <c r="Y42" s="644"/>
      <c r="Z42" s="675">
        <v>1.9</v>
      </c>
      <c r="AA42" s="675"/>
      <c r="AB42" s="675"/>
      <c r="AC42" s="675"/>
      <c r="AD42" s="676" t="s">
        <v>178</v>
      </c>
      <c r="AE42" s="676"/>
      <c r="AF42" s="676"/>
      <c r="AG42" s="676"/>
      <c r="AH42" s="676"/>
      <c r="AI42" s="676"/>
      <c r="AJ42" s="676"/>
      <c r="AK42" s="676"/>
      <c r="AL42" s="645" t="s">
        <v>178</v>
      </c>
      <c r="AM42" s="646"/>
      <c r="AN42" s="646"/>
      <c r="AO42" s="677"/>
      <c r="AQ42" s="678" t="s">
        <v>355</v>
      </c>
      <c r="AR42" s="679"/>
      <c r="AS42" s="679"/>
      <c r="AT42" s="679"/>
      <c r="AU42" s="679"/>
      <c r="AV42" s="679"/>
      <c r="AW42" s="679"/>
      <c r="AX42" s="679"/>
      <c r="AY42" s="680"/>
      <c r="AZ42" s="626">
        <v>128558</v>
      </c>
      <c r="BA42" s="665"/>
      <c r="BB42" s="665"/>
      <c r="BC42" s="665"/>
      <c r="BD42" s="627"/>
      <c r="BE42" s="627"/>
      <c r="BF42" s="671"/>
      <c r="BG42" s="692"/>
      <c r="BH42" s="693"/>
      <c r="BI42" s="693"/>
      <c r="BJ42" s="693"/>
      <c r="BK42" s="693"/>
      <c r="BL42" s="237"/>
      <c r="BM42" s="672" t="s">
        <v>356</v>
      </c>
      <c r="BN42" s="672"/>
      <c r="BO42" s="672"/>
      <c r="BP42" s="672"/>
      <c r="BQ42" s="672"/>
      <c r="BR42" s="672"/>
      <c r="BS42" s="672"/>
      <c r="BT42" s="672"/>
      <c r="BU42" s="673"/>
      <c r="BV42" s="626">
        <v>468</v>
      </c>
      <c r="BW42" s="665"/>
      <c r="BX42" s="665"/>
      <c r="BY42" s="665"/>
      <c r="BZ42" s="665"/>
      <c r="CA42" s="665"/>
      <c r="CB42" s="674"/>
      <c r="CD42" s="639" t="s">
        <v>357</v>
      </c>
      <c r="CE42" s="640"/>
      <c r="CF42" s="640"/>
      <c r="CG42" s="640"/>
      <c r="CH42" s="640"/>
      <c r="CI42" s="640"/>
      <c r="CJ42" s="640"/>
      <c r="CK42" s="640"/>
      <c r="CL42" s="640"/>
      <c r="CM42" s="640"/>
      <c r="CN42" s="640"/>
      <c r="CO42" s="640"/>
      <c r="CP42" s="640"/>
      <c r="CQ42" s="641"/>
      <c r="CR42" s="642">
        <v>576658</v>
      </c>
      <c r="CS42" s="643"/>
      <c r="CT42" s="643"/>
      <c r="CU42" s="643"/>
      <c r="CV42" s="643"/>
      <c r="CW42" s="643"/>
      <c r="CX42" s="643"/>
      <c r="CY42" s="644"/>
      <c r="CZ42" s="645">
        <v>15.2</v>
      </c>
      <c r="DA42" s="646"/>
      <c r="DB42" s="646"/>
      <c r="DC42" s="647"/>
      <c r="DD42" s="648">
        <v>286502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358</v>
      </c>
      <c r="C43" s="624"/>
      <c r="D43" s="624"/>
      <c r="E43" s="624"/>
      <c r="F43" s="624"/>
      <c r="G43" s="624"/>
      <c r="H43" s="624"/>
      <c r="I43" s="624"/>
      <c r="J43" s="624"/>
      <c r="K43" s="624"/>
      <c r="L43" s="624"/>
      <c r="M43" s="624"/>
      <c r="N43" s="624"/>
      <c r="O43" s="624"/>
      <c r="P43" s="624"/>
      <c r="Q43" s="625"/>
      <c r="R43" s="626">
        <v>4122513</v>
      </c>
      <c r="S43" s="665"/>
      <c r="T43" s="665"/>
      <c r="U43" s="665"/>
      <c r="V43" s="665"/>
      <c r="W43" s="665"/>
      <c r="X43" s="665"/>
      <c r="Y43" s="666"/>
      <c r="Z43" s="667">
        <v>100</v>
      </c>
      <c r="AA43" s="667"/>
      <c r="AB43" s="667"/>
      <c r="AC43" s="667"/>
      <c r="AD43" s="668">
        <v>1850572</v>
      </c>
      <c r="AE43" s="668"/>
      <c r="AF43" s="668"/>
      <c r="AG43" s="668"/>
      <c r="AH43" s="668"/>
      <c r="AI43" s="668"/>
      <c r="AJ43" s="668"/>
      <c r="AK43" s="668"/>
      <c r="AL43" s="629">
        <v>100</v>
      </c>
      <c r="AM43" s="669"/>
      <c r="AN43" s="669"/>
      <c r="AO43" s="670"/>
      <c r="BV43" s="238"/>
      <c r="BW43" s="238"/>
      <c r="BX43" s="238"/>
      <c r="BY43" s="238"/>
      <c r="BZ43" s="238"/>
      <c r="CA43" s="238"/>
      <c r="CB43" s="238"/>
      <c r="CD43" s="639" t="s">
        <v>359</v>
      </c>
      <c r="CE43" s="640"/>
      <c r="CF43" s="640"/>
      <c r="CG43" s="640"/>
      <c r="CH43" s="640"/>
      <c r="CI43" s="640"/>
      <c r="CJ43" s="640"/>
      <c r="CK43" s="640"/>
      <c r="CL43" s="640"/>
      <c r="CM43" s="640"/>
      <c r="CN43" s="640"/>
      <c r="CO43" s="640"/>
      <c r="CP43" s="640"/>
      <c r="CQ43" s="641"/>
      <c r="CR43" s="642">
        <v>4470</v>
      </c>
      <c r="CS43" s="661"/>
      <c r="CT43" s="661"/>
      <c r="CU43" s="661"/>
      <c r="CV43" s="661"/>
      <c r="CW43" s="661"/>
      <c r="CX43" s="661"/>
      <c r="CY43" s="662"/>
      <c r="CZ43" s="645">
        <v>0.1</v>
      </c>
      <c r="DA43" s="663"/>
      <c r="DB43" s="663"/>
      <c r="DC43" s="664"/>
      <c r="DD43" s="648">
        <v>4470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360</v>
      </c>
      <c r="CG44" s="640"/>
      <c r="CH44" s="640"/>
      <c r="CI44" s="640"/>
      <c r="CJ44" s="640"/>
      <c r="CK44" s="640"/>
      <c r="CL44" s="640"/>
      <c r="CM44" s="640"/>
      <c r="CN44" s="640"/>
      <c r="CO44" s="640"/>
      <c r="CP44" s="640"/>
      <c r="CQ44" s="641"/>
      <c r="CR44" s="642">
        <v>576658</v>
      </c>
      <c r="CS44" s="643"/>
      <c r="CT44" s="643"/>
      <c r="CU44" s="643"/>
      <c r="CV44" s="643"/>
      <c r="CW44" s="643"/>
      <c r="CX44" s="643"/>
      <c r="CY44" s="644"/>
      <c r="CZ44" s="645">
        <v>15.2</v>
      </c>
      <c r="DA44" s="646"/>
      <c r="DB44" s="646"/>
      <c r="DC44" s="647"/>
      <c r="DD44" s="648">
        <v>286502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362</v>
      </c>
      <c r="CG45" s="640"/>
      <c r="CH45" s="640"/>
      <c r="CI45" s="640"/>
      <c r="CJ45" s="640"/>
      <c r="CK45" s="640"/>
      <c r="CL45" s="640"/>
      <c r="CM45" s="640"/>
      <c r="CN45" s="640"/>
      <c r="CO45" s="640"/>
      <c r="CP45" s="640"/>
      <c r="CQ45" s="641"/>
      <c r="CR45" s="642">
        <v>919</v>
      </c>
      <c r="CS45" s="661"/>
      <c r="CT45" s="661"/>
      <c r="CU45" s="661"/>
      <c r="CV45" s="661"/>
      <c r="CW45" s="661"/>
      <c r="CX45" s="661"/>
      <c r="CY45" s="662"/>
      <c r="CZ45" s="645">
        <v>0</v>
      </c>
      <c r="DA45" s="663"/>
      <c r="DB45" s="663"/>
      <c r="DC45" s="664"/>
      <c r="DD45" s="648">
        <v>269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364</v>
      </c>
      <c r="CG46" s="640"/>
      <c r="CH46" s="640"/>
      <c r="CI46" s="640"/>
      <c r="CJ46" s="640"/>
      <c r="CK46" s="640"/>
      <c r="CL46" s="640"/>
      <c r="CM46" s="640"/>
      <c r="CN46" s="640"/>
      <c r="CO46" s="640"/>
      <c r="CP46" s="640"/>
      <c r="CQ46" s="641"/>
      <c r="CR46" s="642">
        <v>519966</v>
      </c>
      <c r="CS46" s="643"/>
      <c r="CT46" s="643"/>
      <c r="CU46" s="643"/>
      <c r="CV46" s="643"/>
      <c r="CW46" s="643"/>
      <c r="CX46" s="643"/>
      <c r="CY46" s="644"/>
      <c r="CZ46" s="645">
        <v>13.7</v>
      </c>
      <c r="DA46" s="646"/>
      <c r="DB46" s="646"/>
      <c r="DC46" s="647"/>
      <c r="DD46" s="648">
        <v>230460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366</v>
      </c>
      <c r="CG47" s="640"/>
      <c r="CH47" s="640"/>
      <c r="CI47" s="640"/>
      <c r="CJ47" s="640"/>
      <c r="CK47" s="640"/>
      <c r="CL47" s="640"/>
      <c r="CM47" s="640"/>
      <c r="CN47" s="640"/>
      <c r="CO47" s="640"/>
      <c r="CP47" s="640"/>
      <c r="CQ47" s="641"/>
      <c r="CR47" s="642" t="s">
        <v>177</v>
      </c>
      <c r="CS47" s="661"/>
      <c r="CT47" s="661"/>
      <c r="CU47" s="661"/>
      <c r="CV47" s="661"/>
      <c r="CW47" s="661"/>
      <c r="CX47" s="661"/>
      <c r="CY47" s="662"/>
      <c r="CZ47" s="645" t="s">
        <v>177</v>
      </c>
      <c r="DA47" s="663"/>
      <c r="DB47" s="663"/>
      <c r="DC47" s="664"/>
      <c r="DD47" s="648" t="s">
        <v>177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367</v>
      </c>
      <c r="CG48" s="640"/>
      <c r="CH48" s="640"/>
      <c r="CI48" s="640"/>
      <c r="CJ48" s="640"/>
      <c r="CK48" s="640"/>
      <c r="CL48" s="640"/>
      <c r="CM48" s="640"/>
      <c r="CN48" s="640"/>
      <c r="CO48" s="640"/>
      <c r="CP48" s="640"/>
      <c r="CQ48" s="641"/>
      <c r="CR48" s="642" t="s">
        <v>177</v>
      </c>
      <c r="CS48" s="643"/>
      <c r="CT48" s="643"/>
      <c r="CU48" s="643"/>
      <c r="CV48" s="643"/>
      <c r="CW48" s="643"/>
      <c r="CX48" s="643"/>
      <c r="CY48" s="644"/>
      <c r="CZ48" s="645" t="s">
        <v>177</v>
      </c>
      <c r="DA48" s="646"/>
      <c r="DB48" s="646"/>
      <c r="DC48" s="647"/>
      <c r="DD48" s="648" t="s">
        <v>177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368</v>
      </c>
      <c r="CE49" s="624"/>
      <c r="CF49" s="624"/>
      <c r="CG49" s="624"/>
      <c r="CH49" s="624"/>
      <c r="CI49" s="624"/>
      <c r="CJ49" s="624"/>
      <c r="CK49" s="624"/>
      <c r="CL49" s="624"/>
      <c r="CM49" s="624"/>
      <c r="CN49" s="624"/>
      <c r="CO49" s="624"/>
      <c r="CP49" s="624"/>
      <c r="CQ49" s="625"/>
      <c r="CR49" s="626">
        <v>3801265</v>
      </c>
      <c r="CS49" s="627"/>
      <c r="CT49" s="627"/>
      <c r="CU49" s="627"/>
      <c r="CV49" s="627"/>
      <c r="CW49" s="627"/>
      <c r="CX49" s="627"/>
      <c r="CY49" s="628"/>
      <c r="CZ49" s="629">
        <v>100</v>
      </c>
      <c r="DA49" s="630"/>
      <c r="DB49" s="630"/>
      <c r="DC49" s="631"/>
      <c r="DD49" s="632">
        <v>2653973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sKrtusXIEZwyRkwgfeD9f4lAK2Kz/hPSsOgK+wz9h8S9mhaurn17VPZC4y78SzjSPYHTcH5D8BZkOwL6uE1xw==" saltValue="zRHhzdopFSFhCJmxbg/qM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370</v>
      </c>
      <c r="DK2" s="1168"/>
      <c r="DL2" s="1168"/>
      <c r="DM2" s="1168"/>
      <c r="DN2" s="1168"/>
      <c r="DO2" s="1169"/>
      <c r="DP2" s="251"/>
      <c r="DQ2" s="1167" t="s">
        <v>371</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374</v>
      </c>
      <c r="B5" s="1053"/>
      <c r="C5" s="1053"/>
      <c r="D5" s="1053"/>
      <c r="E5" s="1053"/>
      <c r="F5" s="1053"/>
      <c r="G5" s="1053"/>
      <c r="H5" s="1053"/>
      <c r="I5" s="1053"/>
      <c r="J5" s="1053"/>
      <c r="K5" s="1053"/>
      <c r="L5" s="1053"/>
      <c r="M5" s="1053"/>
      <c r="N5" s="1053"/>
      <c r="O5" s="1053"/>
      <c r="P5" s="1054"/>
      <c r="Q5" s="1058" t="s">
        <v>375</v>
      </c>
      <c r="R5" s="1059"/>
      <c r="S5" s="1059"/>
      <c r="T5" s="1059"/>
      <c r="U5" s="1060"/>
      <c r="V5" s="1058" t="s">
        <v>376</v>
      </c>
      <c r="W5" s="1059"/>
      <c r="X5" s="1059"/>
      <c r="Y5" s="1059"/>
      <c r="Z5" s="1060"/>
      <c r="AA5" s="1058" t="s">
        <v>377</v>
      </c>
      <c r="AB5" s="1059"/>
      <c r="AC5" s="1059"/>
      <c r="AD5" s="1059"/>
      <c r="AE5" s="1059"/>
      <c r="AF5" s="1170" t="s">
        <v>378</v>
      </c>
      <c r="AG5" s="1059"/>
      <c r="AH5" s="1059"/>
      <c r="AI5" s="1059"/>
      <c r="AJ5" s="1074"/>
      <c r="AK5" s="1059" t="s">
        <v>379</v>
      </c>
      <c r="AL5" s="1059"/>
      <c r="AM5" s="1059"/>
      <c r="AN5" s="1059"/>
      <c r="AO5" s="1060"/>
      <c r="AP5" s="1058" t="s">
        <v>380</v>
      </c>
      <c r="AQ5" s="1059"/>
      <c r="AR5" s="1059"/>
      <c r="AS5" s="1059"/>
      <c r="AT5" s="1060"/>
      <c r="AU5" s="1058" t="s">
        <v>381</v>
      </c>
      <c r="AV5" s="1059"/>
      <c r="AW5" s="1059"/>
      <c r="AX5" s="1059"/>
      <c r="AY5" s="1074"/>
      <c r="AZ5" s="258"/>
      <c r="BA5" s="258"/>
      <c r="BB5" s="258"/>
      <c r="BC5" s="258"/>
      <c r="BD5" s="258"/>
      <c r="BE5" s="259"/>
      <c r="BF5" s="259"/>
      <c r="BG5" s="259"/>
      <c r="BH5" s="259"/>
      <c r="BI5" s="259"/>
      <c r="BJ5" s="259"/>
      <c r="BK5" s="259"/>
      <c r="BL5" s="259"/>
      <c r="BM5" s="259"/>
      <c r="BN5" s="259"/>
      <c r="BO5" s="259"/>
      <c r="BP5" s="259"/>
      <c r="BQ5" s="1052" t="s">
        <v>382</v>
      </c>
      <c r="BR5" s="1053"/>
      <c r="BS5" s="1053"/>
      <c r="BT5" s="1053"/>
      <c r="BU5" s="1053"/>
      <c r="BV5" s="1053"/>
      <c r="BW5" s="1053"/>
      <c r="BX5" s="1053"/>
      <c r="BY5" s="1053"/>
      <c r="BZ5" s="1053"/>
      <c r="CA5" s="1053"/>
      <c r="CB5" s="1053"/>
      <c r="CC5" s="1053"/>
      <c r="CD5" s="1053"/>
      <c r="CE5" s="1053"/>
      <c r="CF5" s="1053"/>
      <c r="CG5" s="1054"/>
      <c r="CH5" s="1058" t="s">
        <v>383</v>
      </c>
      <c r="CI5" s="1059"/>
      <c r="CJ5" s="1059"/>
      <c r="CK5" s="1059"/>
      <c r="CL5" s="1060"/>
      <c r="CM5" s="1058" t="s">
        <v>384</v>
      </c>
      <c r="CN5" s="1059"/>
      <c r="CO5" s="1059"/>
      <c r="CP5" s="1059"/>
      <c r="CQ5" s="1060"/>
      <c r="CR5" s="1058" t="s">
        <v>385</v>
      </c>
      <c r="CS5" s="1059"/>
      <c r="CT5" s="1059"/>
      <c r="CU5" s="1059"/>
      <c r="CV5" s="1060"/>
      <c r="CW5" s="1058" t="s">
        <v>386</v>
      </c>
      <c r="CX5" s="1059"/>
      <c r="CY5" s="1059"/>
      <c r="CZ5" s="1059"/>
      <c r="DA5" s="1060"/>
      <c r="DB5" s="1058" t="s">
        <v>387</v>
      </c>
      <c r="DC5" s="1059"/>
      <c r="DD5" s="1059"/>
      <c r="DE5" s="1059"/>
      <c r="DF5" s="1060"/>
      <c r="DG5" s="1155" t="s">
        <v>388</v>
      </c>
      <c r="DH5" s="1156"/>
      <c r="DI5" s="1156"/>
      <c r="DJ5" s="1156"/>
      <c r="DK5" s="1157"/>
      <c r="DL5" s="1155" t="s">
        <v>389</v>
      </c>
      <c r="DM5" s="1156"/>
      <c r="DN5" s="1156"/>
      <c r="DO5" s="1156"/>
      <c r="DP5" s="1157"/>
      <c r="DQ5" s="1058" t="s">
        <v>390</v>
      </c>
      <c r="DR5" s="1059"/>
      <c r="DS5" s="1059"/>
      <c r="DT5" s="1059"/>
      <c r="DU5" s="1060"/>
      <c r="DV5" s="1058" t="s">
        <v>381</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391</v>
      </c>
      <c r="C7" s="1108"/>
      <c r="D7" s="1108"/>
      <c r="E7" s="1108"/>
      <c r="F7" s="1108"/>
      <c r="G7" s="1108"/>
      <c r="H7" s="1108"/>
      <c r="I7" s="1108"/>
      <c r="J7" s="1108"/>
      <c r="K7" s="1108"/>
      <c r="L7" s="1108"/>
      <c r="M7" s="1108"/>
      <c r="N7" s="1108"/>
      <c r="O7" s="1108"/>
      <c r="P7" s="1109"/>
      <c r="Q7" s="1161">
        <v>3984</v>
      </c>
      <c r="R7" s="1162"/>
      <c r="S7" s="1162"/>
      <c r="T7" s="1162"/>
      <c r="U7" s="1162"/>
      <c r="V7" s="1162">
        <v>3697</v>
      </c>
      <c r="W7" s="1162"/>
      <c r="X7" s="1162"/>
      <c r="Y7" s="1162"/>
      <c r="Z7" s="1162"/>
      <c r="AA7" s="1162">
        <v>286</v>
      </c>
      <c r="AB7" s="1162"/>
      <c r="AC7" s="1162"/>
      <c r="AD7" s="1162"/>
      <c r="AE7" s="1163"/>
      <c r="AF7" s="1164">
        <v>173</v>
      </c>
      <c r="AG7" s="1165"/>
      <c r="AH7" s="1165"/>
      <c r="AI7" s="1165"/>
      <c r="AJ7" s="1166"/>
      <c r="AK7" s="1148">
        <v>13</v>
      </c>
      <c r="AL7" s="1149"/>
      <c r="AM7" s="1149"/>
      <c r="AN7" s="1149"/>
      <c r="AO7" s="1149"/>
      <c r="AP7" s="1149">
        <v>2974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392</v>
      </c>
      <c r="C8" s="1095"/>
      <c r="D8" s="1095"/>
      <c r="E8" s="1095"/>
      <c r="F8" s="1095"/>
      <c r="G8" s="1095"/>
      <c r="H8" s="1095"/>
      <c r="I8" s="1095"/>
      <c r="J8" s="1095"/>
      <c r="K8" s="1095"/>
      <c r="L8" s="1095"/>
      <c r="M8" s="1095"/>
      <c r="N8" s="1095"/>
      <c r="O8" s="1095"/>
      <c r="P8" s="1096"/>
      <c r="Q8" s="1100">
        <v>287</v>
      </c>
      <c r="R8" s="1101"/>
      <c r="S8" s="1101"/>
      <c r="T8" s="1101"/>
      <c r="U8" s="1101"/>
      <c r="V8" s="1101">
        <v>276</v>
      </c>
      <c r="W8" s="1101"/>
      <c r="X8" s="1101"/>
      <c r="Y8" s="1101"/>
      <c r="Z8" s="1101"/>
      <c r="AA8" s="1101">
        <v>11</v>
      </c>
      <c r="AB8" s="1101"/>
      <c r="AC8" s="1101"/>
      <c r="AD8" s="1101"/>
      <c r="AE8" s="1102"/>
      <c r="AF8" s="1076">
        <v>11</v>
      </c>
      <c r="AG8" s="1077"/>
      <c r="AH8" s="1077"/>
      <c r="AI8" s="1077"/>
      <c r="AJ8" s="1078"/>
      <c r="AK8" s="1143">
        <v>162</v>
      </c>
      <c r="AL8" s="1144"/>
      <c r="AM8" s="1144"/>
      <c r="AN8" s="1144"/>
      <c r="AO8" s="1144"/>
      <c r="AP8" s="1144">
        <v>239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393</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394</v>
      </c>
      <c r="B23" s="1001" t="s">
        <v>395</v>
      </c>
      <c r="C23" s="1002"/>
      <c r="D23" s="1002"/>
      <c r="E23" s="1002"/>
      <c r="F23" s="1002"/>
      <c r="G23" s="1002"/>
      <c r="H23" s="1002"/>
      <c r="I23" s="1002"/>
      <c r="J23" s="1002"/>
      <c r="K23" s="1002"/>
      <c r="L23" s="1002"/>
      <c r="M23" s="1002"/>
      <c r="N23" s="1002"/>
      <c r="O23" s="1002"/>
      <c r="P23" s="1003"/>
      <c r="Q23" s="1125">
        <v>4101</v>
      </c>
      <c r="R23" s="1126"/>
      <c r="S23" s="1126"/>
      <c r="T23" s="1126"/>
      <c r="U23" s="1126"/>
      <c r="V23" s="1126">
        <v>3804</v>
      </c>
      <c r="W23" s="1126"/>
      <c r="X23" s="1126"/>
      <c r="Y23" s="1126"/>
      <c r="Z23" s="1126"/>
      <c r="AA23" s="1126">
        <v>297</v>
      </c>
      <c r="AB23" s="1126"/>
      <c r="AC23" s="1126"/>
      <c r="AD23" s="1126"/>
      <c r="AE23" s="1127"/>
      <c r="AF23" s="1128">
        <v>184</v>
      </c>
      <c r="AG23" s="1126"/>
      <c r="AH23" s="1126"/>
      <c r="AI23" s="1126"/>
      <c r="AJ23" s="1129"/>
      <c r="AK23" s="1130"/>
      <c r="AL23" s="1131"/>
      <c r="AM23" s="1131"/>
      <c r="AN23" s="1131"/>
      <c r="AO23" s="1131"/>
      <c r="AP23" s="1126">
        <v>3213</v>
      </c>
      <c r="AQ23" s="1126"/>
      <c r="AR23" s="1126"/>
      <c r="AS23" s="1126"/>
      <c r="AT23" s="1126"/>
      <c r="AU23" s="1132"/>
      <c r="AV23" s="1132"/>
      <c r="AW23" s="1132"/>
      <c r="AX23" s="1132"/>
      <c r="AY23" s="1133"/>
      <c r="AZ23" s="1122" t="s">
        <v>396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374</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381</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434</v>
      </c>
      <c r="R28" s="1111"/>
      <c r="S28" s="1111"/>
      <c r="T28" s="1111"/>
      <c r="U28" s="1111"/>
      <c r="V28" s="1111">
        <v>430</v>
      </c>
      <c r="W28" s="1111"/>
      <c r="X28" s="1111"/>
      <c r="Y28" s="1111"/>
      <c r="Z28" s="1111"/>
      <c r="AA28" s="1111">
        <v>4</v>
      </c>
      <c r="AB28" s="1111"/>
      <c r="AC28" s="1111"/>
      <c r="AD28" s="1111"/>
      <c r="AE28" s="1112"/>
      <c r="AF28" s="1113">
        <v>4</v>
      </c>
      <c r="AG28" s="1111"/>
      <c r="AH28" s="1111"/>
      <c r="AI28" s="1111"/>
      <c r="AJ28" s="1114"/>
      <c r="AK28" s="1115">
        <v>41</v>
      </c>
      <c r="AL28" s="1103"/>
      <c r="AM28" s="1103"/>
      <c r="AN28" s="1103"/>
      <c r="AO28" s="1103"/>
      <c r="AP28" s="1103" t="s">
        <v>600</v>
      </c>
      <c r="AQ28" s="1103"/>
      <c r="AR28" s="1103"/>
      <c r="AS28" s="1103"/>
      <c r="AT28" s="1103"/>
      <c r="AU28" s="1103" t="s">
        <v>600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435</v>
      </c>
      <c r="R29" s="1101"/>
      <c r="S29" s="1101"/>
      <c r="T29" s="1101"/>
      <c r="U29" s="1101"/>
      <c r="V29" s="1101">
        <v>417</v>
      </c>
      <c r="W29" s="1101"/>
      <c r="X29" s="1101"/>
      <c r="Y29" s="1101"/>
      <c r="Z29" s="1101"/>
      <c r="AA29" s="1101">
        <v>18</v>
      </c>
      <c r="AB29" s="1101"/>
      <c r="AC29" s="1101"/>
      <c r="AD29" s="1101"/>
      <c r="AE29" s="1102"/>
      <c r="AF29" s="1076">
        <v>18</v>
      </c>
      <c r="AG29" s="1077"/>
      <c r="AH29" s="1077"/>
      <c r="AI29" s="1077"/>
      <c r="AJ29" s="1078"/>
      <c r="AK29" s="1037">
        <v>67</v>
      </c>
      <c r="AL29" s="1028"/>
      <c r="AM29" s="1028"/>
      <c r="AN29" s="1028"/>
      <c r="AO29" s="1028"/>
      <c r="AP29" s="1028" t="s">
        <v>600</v>
      </c>
      <c r="AQ29" s="1028"/>
      <c r="AR29" s="1028"/>
      <c r="AS29" s="1028"/>
      <c r="AT29" s="1028"/>
      <c r="AU29" s="1028" t="s">
        <v>600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64</v>
      </c>
      <c r="R30" s="1101"/>
      <c r="S30" s="1101"/>
      <c r="T30" s="1101"/>
      <c r="U30" s="1101"/>
      <c r="V30" s="1101">
        <v>63</v>
      </c>
      <c r="W30" s="1101"/>
      <c r="X30" s="1101"/>
      <c r="Y30" s="1101"/>
      <c r="Z30" s="1101"/>
      <c r="AA30" s="1101">
        <v>1</v>
      </c>
      <c r="AB30" s="1101"/>
      <c r="AC30" s="1101"/>
      <c r="AD30" s="1101"/>
      <c r="AE30" s="1102"/>
      <c r="AF30" s="1076">
        <v>1</v>
      </c>
      <c r="AG30" s="1077"/>
      <c r="AH30" s="1077"/>
      <c r="AI30" s="1077"/>
      <c r="AJ30" s="1078"/>
      <c r="AK30" s="1037">
        <v>17</v>
      </c>
      <c r="AL30" s="1028"/>
      <c r="AM30" s="1028"/>
      <c r="AN30" s="1028"/>
      <c r="AO30" s="1028"/>
      <c r="AP30" s="1028" t="s">
        <v>600</v>
      </c>
      <c r="AQ30" s="1028"/>
      <c r="AR30" s="1028"/>
      <c r="AS30" s="1028"/>
      <c r="AT30" s="1028"/>
      <c r="AU30" s="1028" t="s">
        <v>600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479</v>
      </c>
      <c r="R31" s="1101"/>
      <c r="S31" s="1101"/>
      <c r="T31" s="1101"/>
      <c r="U31" s="1101"/>
      <c r="V31" s="1101">
        <v>416</v>
      </c>
      <c r="W31" s="1101"/>
      <c r="X31" s="1101"/>
      <c r="Y31" s="1101"/>
      <c r="Z31" s="1101"/>
      <c r="AA31" s="1101">
        <v>63</v>
      </c>
      <c r="AB31" s="1101"/>
      <c r="AC31" s="1101"/>
      <c r="AD31" s="1101"/>
      <c r="AE31" s="1102"/>
      <c r="AF31" s="1076">
        <v>2133</v>
      </c>
      <c r="AG31" s="1077"/>
      <c r="AH31" s="1077"/>
      <c r="AI31" s="1077"/>
      <c r="AJ31" s="1078"/>
      <c r="AK31" s="1037">
        <v>102</v>
      </c>
      <c r="AL31" s="1028"/>
      <c r="AM31" s="1028"/>
      <c r="AN31" s="1028"/>
      <c r="AO31" s="1028"/>
      <c r="AP31" s="1028">
        <v>1706</v>
      </c>
      <c r="AQ31" s="1028"/>
      <c r="AR31" s="1028"/>
      <c r="AS31" s="1028"/>
      <c r="AT31" s="1028"/>
      <c r="AU31" s="1028">
        <v>1078</v>
      </c>
      <c r="AV31" s="1028"/>
      <c r="AW31" s="1028"/>
      <c r="AX31" s="1028"/>
      <c r="AY31" s="1028"/>
      <c r="AZ31" s="1099" t="s">
        <v>606</v>
      </c>
      <c r="BA31" s="1099"/>
      <c r="BB31" s="1099"/>
      <c r="BC31" s="1099"/>
      <c r="BD31" s="1099"/>
      <c r="BE31" s="1089" t="s">
        <v>411</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193</v>
      </c>
      <c r="R32" s="1101"/>
      <c r="S32" s="1101"/>
      <c r="T32" s="1101"/>
      <c r="U32" s="1101"/>
      <c r="V32" s="1101">
        <v>193</v>
      </c>
      <c r="W32" s="1101"/>
      <c r="X32" s="1101"/>
      <c r="Y32" s="1101"/>
      <c r="Z32" s="1101"/>
      <c r="AA32" s="1101">
        <v>0</v>
      </c>
      <c r="AB32" s="1101"/>
      <c r="AC32" s="1101"/>
      <c r="AD32" s="1101"/>
      <c r="AE32" s="1102"/>
      <c r="AF32" s="1076">
        <v>0</v>
      </c>
      <c r="AG32" s="1077"/>
      <c r="AH32" s="1077"/>
      <c r="AI32" s="1077"/>
      <c r="AJ32" s="1078"/>
      <c r="AK32" s="1037">
        <v>90</v>
      </c>
      <c r="AL32" s="1028"/>
      <c r="AM32" s="1028"/>
      <c r="AN32" s="1028"/>
      <c r="AO32" s="1028"/>
      <c r="AP32" s="1028">
        <v>1016</v>
      </c>
      <c r="AQ32" s="1028"/>
      <c r="AR32" s="1028"/>
      <c r="AS32" s="1028"/>
      <c r="AT32" s="1028"/>
      <c r="AU32" s="1028">
        <v>781</v>
      </c>
      <c r="AV32" s="1028"/>
      <c r="AW32" s="1028"/>
      <c r="AX32" s="1028"/>
      <c r="AY32" s="1028"/>
      <c r="AZ32" s="1099" t="s">
        <v>606</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414</v>
      </c>
      <c r="C33" s="1095"/>
      <c r="D33" s="1095"/>
      <c r="E33" s="1095"/>
      <c r="F33" s="1095"/>
      <c r="G33" s="1095"/>
      <c r="H33" s="1095"/>
      <c r="I33" s="1095"/>
      <c r="J33" s="1095"/>
      <c r="K33" s="1095"/>
      <c r="L33" s="1095"/>
      <c r="M33" s="1095"/>
      <c r="N33" s="1095"/>
      <c r="O33" s="1095"/>
      <c r="P33" s="1096"/>
      <c r="Q33" s="1100">
        <v>6</v>
      </c>
      <c r="R33" s="1101"/>
      <c r="S33" s="1101"/>
      <c r="T33" s="1101"/>
      <c r="U33" s="1101"/>
      <c r="V33" s="1101">
        <v>3</v>
      </c>
      <c r="W33" s="1101"/>
      <c r="X33" s="1101"/>
      <c r="Y33" s="1101"/>
      <c r="Z33" s="1101"/>
      <c r="AA33" s="1101">
        <v>3</v>
      </c>
      <c r="AB33" s="1101"/>
      <c r="AC33" s="1101"/>
      <c r="AD33" s="1101"/>
      <c r="AE33" s="1102"/>
      <c r="AF33" s="1076">
        <v>24</v>
      </c>
      <c r="AG33" s="1077"/>
      <c r="AH33" s="1077"/>
      <c r="AI33" s="1077"/>
      <c r="AJ33" s="1078"/>
      <c r="AK33" s="1037" t="s">
        <v>600</v>
      </c>
      <c r="AL33" s="1028"/>
      <c r="AM33" s="1028"/>
      <c r="AN33" s="1028"/>
      <c r="AO33" s="1028"/>
      <c r="AP33" s="1028" t="s">
        <v>600</v>
      </c>
      <c r="AQ33" s="1028"/>
      <c r="AR33" s="1028"/>
      <c r="AS33" s="1028"/>
      <c r="AT33" s="1028"/>
      <c r="AU33" s="1028" t="s">
        <v>600</v>
      </c>
      <c r="AV33" s="1028"/>
      <c r="AW33" s="1028"/>
      <c r="AX33" s="1028"/>
      <c r="AY33" s="1028"/>
      <c r="AZ33" s="1099" t="s">
        <v>606</v>
      </c>
      <c r="BA33" s="1099"/>
      <c r="BB33" s="1099"/>
      <c r="BC33" s="1099"/>
      <c r="BD33" s="1099"/>
      <c r="BE33" s="1089" t="s">
        <v>413</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394</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2179</v>
      </c>
      <c r="AG63" s="1016"/>
      <c r="AH63" s="1016"/>
      <c r="AI63" s="1016"/>
      <c r="AJ63" s="1087"/>
      <c r="AK63" s="1088"/>
      <c r="AL63" s="1020"/>
      <c r="AM63" s="1020"/>
      <c r="AN63" s="1020"/>
      <c r="AO63" s="1020"/>
      <c r="AP63" s="1016">
        <v>2721</v>
      </c>
      <c r="AQ63" s="1016"/>
      <c r="AR63" s="1016"/>
      <c r="AS63" s="1016"/>
      <c r="AT63" s="1016"/>
      <c r="AU63" s="1016">
        <v>1859</v>
      </c>
      <c r="AV63" s="1016"/>
      <c r="AW63" s="1016"/>
      <c r="AX63" s="1016"/>
      <c r="AY63" s="1016"/>
      <c r="AZ63" s="1082"/>
      <c r="BA63" s="1082"/>
      <c r="BB63" s="1082"/>
      <c r="BC63" s="1082"/>
      <c r="BD63" s="1082"/>
      <c r="BE63" s="1017"/>
      <c r="BF63" s="1017"/>
      <c r="BG63" s="1017"/>
      <c r="BH63" s="1017"/>
      <c r="BI63" s="1018"/>
      <c r="BJ63" s="1083" t="s">
        <v>417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401</v>
      </c>
      <c r="AB66" s="1059"/>
      <c r="AC66" s="1059"/>
      <c r="AD66" s="1059"/>
      <c r="AE66" s="1060"/>
      <c r="AF66" s="1064" t="s">
        <v>422</v>
      </c>
      <c r="AG66" s="1065"/>
      <c r="AH66" s="1065"/>
      <c r="AI66" s="1065"/>
      <c r="AJ66" s="1066"/>
      <c r="AK66" s="1058" t="s">
        <v>423</v>
      </c>
      <c r="AL66" s="1053"/>
      <c r="AM66" s="1053"/>
      <c r="AN66" s="1053"/>
      <c r="AO66" s="1054"/>
      <c r="AP66" s="1058" t="s">
        <v>424</v>
      </c>
      <c r="AQ66" s="1059"/>
      <c r="AR66" s="1059"/>
      <c r="AS66" s="1059"/>
      <c r="AT66" s="1060"/>
      <c r="AU66" s="1058" t="s">
        <v>425</v>
      </c>
      <c r="AV66" s="1059"/>
      <c r="AW66" s="1059"/>
      <c r="AX66" s="1059"/>
      <c r="AY66" s="1060"/>
      <c r="AZ66" s="1058" t="s">
        <v>381</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3826</v>
      </c>
      <c r="R68" s="1039"/>
      <c r="S68" s="1039"/>
      <c r="T68" s="1039"/>
      <c r="U68" s="1039"/>
      <c r="V68" s="1039">
        <v>3374</v>
      </c>
      <c r="W68" s="1039"/>
      <c r="X68" s="1039"/>
      <c r="Y68" s="1039"/>
      <c r="Z68" s="1039"/>
      <c r="AA68" s="1039">
        <v>452</v>
      </c>
      <c r="AB68" s="1039"/>
      <c r="AC68" s="1039"/>
      <c r="AD68" s="1039"/>
      <c r="AE68" s="1039"/>
      <c r="AF68" s="1039">
        <v>452</v>
      </c>
      <c r="AG68" s="1039"/>
      <c r="AH68" s="1039"/>
      <c r="AI68" s="1039"/>
      <c r="AJ68" s="1039"/>
      <c r="AK68" s="1039" t="s">
        <v>600</v>
      </c>
      <c r="AL68" s="1039"/>
      <c r="AM68" s="1039"/>
      <c r="AN68" s="1039"/>
      <c r="AO68" s="1039"/>
      <c r="AP68" s="1039" t="s">
        <v>599</v>
      </c>
      <c r="AQ68" s="1039"/>
      <c r="AR68" s="1039"/>
      <c r="AS68" s="1039"/>
      <c r="AT68" s="1039"/>
      <c r="AU68" s="1039" t="s">
        <v>599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623</v>
      </c>
      <c r="R69" s="1028"/>
      <c r="S69" s="1028"/>
      <c r="T69" s="1028"/>
      <c r="U69" s="1028"/>
      <c r="V69" s="1028">
        <v>579</v>
      </c>
      <c r="W69" s="1028"/>
      <c r="X69" s="1028"/>
      <c r="Y69" s="1028"/>
      <c r="Z69" s="1028"/>
      <c r="AA69" s="1028">
        <v>43</v>
      </c>
      <c r="AB69" s="1028"/>
      <c r="AC69" s="1028"/>
      <c r="AD69" s="1028"/>
      <c r="AE69" s="1028"/>
      <c r="AF69" s="1028">
        <v>43</v>
      </c>
      <c r="AG69" s="1028"/>
      <c r="AH69" s="1028"/>
      <c r="AI69" s="1028"/>
      <c r="AJ69" s="1028"/>
      <c r="AK69" s="1028">
        <v>79</v>
      </c>
      <c r="AL69" s="1028"/>
      <c r="AM69" s="1028"/>
      <c r="AN69" s="1028"/>
      <c r="AO69" s="1028"/>
      <c r="AP69" s="1028" t="s">
        <v>599</v>
      </c>
      <c r="AQ69" s="1028"/>
      <c r="AR69" s="1028"/>
      <c r="AS69" s="1028"/>
      <c r="AT69" s="1028"/>
      <c r="AU69" s="1028" t="s">
        <v>599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146005</v>
      </c>
      <c r="R70" s="1028"/>
      <c r="S70" s="1028"/>
      <c r="T70" s="1028"/>
      <c r="U70" s="1028"/>
      <c r="V70" s="1028">
        <v>140177</v>
      </c>
      <c r="W70" s="1028"/>
      <c r="X70" s="1028"/>
      <c r="Y70" s="1028"/>
      <c r="Z70" s="1028"/>
      <c r="AA70" s="1028">
        <v>5828</v>
      </c>
      <c r="AB70" s="1028"/>
      <c r="AC70" s="1028"/>
      <c r="AD70" s="1028"/>
      <c r="AE70" s="1028"/>
      <c r="AF70" s="1028">
        <v>5828</v>
      </c>
      <c r="AG70" s="1028"/>
      <c r="AH70" s="1028"/>
      <c r="AI70" s="1028"/>
      <c r="AJ70" s="1028"/>
      <c r="AK70" s="1028">
        <v>1637</v>
      </c>
      <c r="AL70" s="1028"/>
      <c r="AM70" s="1028"/>
      <c r="AN70" s="1028"/>
      <c r="AO70" s="1028"/>
      <c r="AP70" s="1028" t="s">
        <v>599</v>
      </c>
      <c r="AQ70" s="1028"/>
      <c r="AR70" s="1028"/>
      <c r="AS70" s="1028"/>
      <c r="AT70" s="1028"/>
      <c r="AU70" s="1028" t="s">
        <v>599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394</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6324</v>
      </c>
      <c r="AG88" s="1016"/>
      <c r="AH88" s="1016"/>
      <c r="AI88" s="1016"/>
      <c r="AJ88" s="1016"/>
      <c r="AK88" s="1020"/>
      <c r="AL88" s="1020"/>
      <c r="AM88" s="1020"/>
      <c r="AN88" s="1020"/>
      <c r="AO88" s="1020"/>
      <c r="AP88" s="1016" t="s">
        <v>606</v>
      </c>
      <c r="AQ88" s="1016"/>
      <c r="AR88" s="1016"/>
      <c r="AS88" s="1016"/>
      <c r="AT88" s="1016"/>
      <c r="AU88" s="1016" t="s">
        <v>606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309</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309</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309</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894910</v>
      </c>
      <c r="AB110" s="944"/>
      <c r="AC110" s="944"/>
      <c r="AD110" s="944"/>
      <c r="AE110" s="945"/>
      <c r="AF110" s="946">
        <v>892234</v>
      </c>
      <c r="AG110" s="944"/>
      <c r="AH110" s="944"/>
      <c r="AI110" s="944"/>
      <c r="AJ110" s="945"/>
      <c r="AK110" s="946">
        <v>472472</v>
      </c>
      <c r="AL110" s="944"/>
      <c r="AM110" s="944"/>
      <c r="AN110" s="944"/>
      <c r="AO110" s="945"/>
      <c r="AP110" s="947">
        <v>32.9</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3646191</v>
      </c>
      <c r="BR110" s="891"/>
      <c r="BS110" s="891"/>
      <c r="BT110" s="891"/>
      <c r="BU110" s="891"/>
      <c r="BV110" s="891">
        <v>3428964</v>
      </c>
      <c r="BW110" s="891"/>
      <c r="BX110" s="891"/>
      <c r="BY110" s="891"/>
      <c r="BZ110" s="891"/>
      <c r="CA110" s="891">
        <v>3212983</v>
      </c>
      <c r="CB110" s="891"/>
      <c r="CC110" s="891"/>
      <c r="CD110" s="891"/>
      <c r="CE110" s="891"/>
      <c r="CF110" s="915">
        <v>224</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444</v>
      </c>
      <c r="DM110" s="891"/>
      <c r="DN110" s="891"/>
      <c r="DO110" s="891"/>
      <c r="DP110" s="891"/>
      <c r="DQ110" s="891" t="s">
        <v>445</v>
      </c>
      <c r="DR110" s="891"/>
      <c r="DS110" s="891"/>
      <c r="DT110" s="891"/>
      <c r="DU110" s="891"/>
      <c r="DV110" s="892" t="s">
        <v>446</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448</v>
      </c>
      <c r="AG111" s="972"/>
      <c r="AH111" s="972"/>
      <c r="AI111" s="972"/>
      <c r="AJ111" s="973"/>
      <c r="AK111" s="974" t="s">
        <v>449</v>
      </c>
      <c r="AL111" s="972"/>
      <c r="AM111" s="972"/>
      <c r="AN111" s="972"/>
      <c r="AO111" s="973"/>
      <c r="AP111" s="975" t="s">
        <v>443</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t="s">
        <v>443</v>
      </c>
      <c r="BR111" s="863"/>
      <c r="BS111" s="863"/>
      <c r="BT111" s="863"/>
      <c r="BU111" s="863"/>
      <c r="BV111" s="863" t="s">
        <v>417</v>
      </c>
      <c r="BW111" s="863"/>
      <c r="BX111" s="863"/>
      <c r="BY111" s="863"/>
      <c r="BZ111" s="863"/>
      <c r="CA111" s="863" t="s">
        <v>451</v>
      </c>
      <c r="CB111" s="863"/>
      <c r="CC111" s="863"/>
      <c r="CD111" s="863"/>
      <c r="CE111" s="863"/>
      <c r="CF111" s="924" t="s">
        <v>417</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451</v>
      </c>
      <c r="DH111" s="863"/>
      <c r="DI111" s="863"/>
      <c r="DJ111" s="863"/>
      <c r="DK111" s="863"/>
      <c r="DL111" s="863" t="s">
        <v>453</v>
      </c>
      <c r="DM111" s="863"/>
      <c r="DN111" s="863"/>
      <c r="DO111" s="863"/>
      <c r="DP111" s="863"/>
      <c r="DQ111" s="863" t="s">
        <v>443</v>
      </c>
      <c r="DR111" s="863"/>
      <c r="DS111" s="863"/>
      <c r="DT111" s="863"/>
      <c r="DU111" s="863"/>
      <c r="DV111" s="840" t="s">
        <v>417</v>
      </c>
      <c r="DW111" s="840"/>
      <c r="DX111" s="840"/>
      <c r="DY111" s="840"/>
      <c r="DZ111" s="841"/>
    </row>
    <row r="112" spans="1:131" s="248" customFormat="1" ht="26.25" customHeight="1" x14ac:dyDescent="0.15">
      <c r="A112" s="965" t="s">
        <v>454</v>
      </c>
      <c r="B112" s="966"/>
      <c r="C112" s="796" t="s">
        <v>455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456</v>
      </c>
      <c r="AB112" s="826"/>
      <c r="AC112" s="826"/>
      <c r="AD112" s="826"/>
      <c r="AE112" s="827"/>
      <c r="AF112" s="828" t="s">
        <v>443</v>
      </c>
      <c r="AG112" s="826"/>
      <c r="AH112" s="826"/>
      <c r="AI112" s="826"/>
      <c r="AJ112" s="827"/>
      <c r="AK112" s="828" t="s">
        <v>445</v>
      </c>
      <c r="AL112" s="826"/>
      <c r="AM112" s="826"/>
      <c r="AN112" s="826"/>
      <c r="AO112" s="827"/>
      <c r="AP112" s="873" t="s">
        <v>448</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2032064</v>
      </c>
      <c r="BR112" s="863"/>
      <c r="BS112" s="863"/>
      <c r="BT112" s="863"/>
      <c r="BU112" s="863"/>
      <c r="BV112" s="863">
        <v>2007878</v>
      </c>
      <c r="BW112" s="863"/>
      <c r="BX112" s="863"/>
      <c r="BY112" s="863"/>
      <c r="BZ112" s="863"/>
      <c r="CA112" s="863">
        <v>1859046</v>
      </c>
      <c r="CB112" s="863"/>
      <c r="CC112" s="863"/>
      <c r="CD112" s="863"/>
      <c r="CE112" s="863"/>
      <c r="CF112" s="924">
        <v>129.6</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443</v>
      </c>
      <c r="DM112" s="863"/>
      <c r="DN112" s="863"/>
      <c r="DO112" s="863"/>
      <c r="DP112" s="863"/>
      <c r="DQ112" s="863" t="s">
        <v>453</v>
      </c>
      <c r="DR112" s="863"/>
      <c r="DS112" s="863"/>
      <c r="DT112" s="863"/>
      <c r="DU112" s="863"/>
      <c r="DV112" s="840" t="s">
        <v>417</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184627</v>
      </c>
      <c r="AB113" s="972"/>
      <c r="AC113" s="972"/>
      <c r="AD113" s="972"/>
      <c r="AE113" s="973"/>
      <c r="AF113" s="974">
        <v>194899</v>
      </c>
      <c r="AG113" s="972"/>
      <c r="AH113" s="972"/>
      <c r="AI113" s="972"/>
      <c r="AJ113" s="973"/>
      <c r="AK113" s="974">
        <v>185209</v>
      </c>
      <c r="AL113" s="972"/>
      <c r="AM113" s="972"/>
      <c r="AN113" s="972"/>
      <c r="AO113" s="973"/>
      <c r="AP113" s="975">
        <v>12.9</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t="s">
        <v>443</v>
      </c>
      <c r="BR113" s="863"/>
      <c r="BS113" s="863"/>
      <c r="BT113" s="863"/>
      <c r="BU113" s="863"/>
      <c r="BV113" s="863" t="s">
        <v>448</v>
      </c>
      <c r="BW113" s="863"/>
      <c r="BX113" s="863"/>
      <c r="BY113" s="863"/>
      <c r="BZ113" s="863"/>
      <c r="CA113" s="863" t="s">
        <v>417</v>
      </c>
      <c r="CB113" s="863"/>
      <c r="CC113" s="863"/>
      <c r="CD113" s="863"/>
      <c r="CE113" s="863"/>
      <c r="CF113" s="924" t="s">
        <v>417</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443</v>
      </c>
      <c r="DM113" s="826"/>
      <c r="DN113" s="826"/>
      <c r="DO113" s="826"/>
      <c r="DP113" s="827"/>
      <c r="DQ113" s="828" t="s">
        <v>445</v>
      </c>
      <c r="DR113" s="826"/>
      <c r="DS113" s="826"/>
      <c r="DT113" s="826"/>
      <c r="DU113" s="827"/>
      <c r="DV113" s="873" t="s">
        <v>417</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453</v>
      </c>
      <c r="AB114" s="826"/>
      <c r="AC114" s="826"/>
      <c r="AD114" s="826"/>
      <c r="AE114" s="827"/>
      <c r="AF114" s="828" t="s">
        <v>449</v>
      </c>
      <c r="AG114" s="826"/>
      <c r="AH114" s="826"/>
      <c r="AI114" s="826"/>
      <c r="AJ114" s="827"/>
      <c r="AK114" s="828" t="s">
        <v>463</v>
      </c>
      <c r="AL114" s="826"/>
      <c r="AM114" s="826"/>
      <c r="AN114" s="826"/>
      <c r="AO114" s="827"/>
      <c r="AP114" s="873" t="s">
        <v>451</v>
      </c>
      <c r="AQ114" s="874"/>
      <c r="AR114" s="874"/>
      <c r="AS114" s="874"/>
      <c r="AT114" s="875"/>
      <c r="AU114" s="985"/>
      <c r="AV114" s="986"/>
      <c r="AW114" s="986"/>
      <c r="AX114" s="986"/>
      <c r="AY114" s="986"/>
      <c r="AZ114" s="861" t="s">
        <v>464</v>
      </c>
      <c r="BA114" s="796"/>
      <c r="BB114" s="796"/>
      <c r="BC114" s="796"/>
      <c r="BD114" s="796"/>
      <c r="BE114" s="796"/>
      <c r="BF114" s="796"/>
      <c r="BG114" s="796"/>
      <c r="BH114" s="796"/>
      <c r="BI114" s="796"/>
      <c r="BJ114" s="796"/>
      <c r="BK114" s="796"/>
      <c r="BL114" s="796"/>
      <c r="BM114" s="796"/>
      <c r="BN114" s="796"/>
      <c r="BO114" s="796"/>
      <c r="BP114" s="797"/>
      <c r="BQ114" s="862">
        <v>114463</v>
      </c>
      <c r="BR114" s="863"/>
      <c r="BS114" s="863"/>
      <c r="BT114" s="863"/>
      <c r="BU114" s="863"/>
      <c r="BV114" s="863">
        <v>91553</v>
      </c>
      <c r="BW114" s="863"/>
      <c r="BX114" s="863"/>
      <c r="BY114" s="863"/>
      <c r="BZ114" s="863"/>
      <c r="CA114" s="863">
        <v>94435</v>
      </c>
      <c r="CB114" s="863"/>
      <c r="CC114" s="863"/>
      <c r="CD114" s="863"/>
      <c r="CE114" s="863"/>
      <c r="CF114" s="924">
        <v>6.6</v>
      </c>
      <c r="CG114" s="925"/>
      <c r="CH114" s="925"/>
      <c r="CI114" s="925"/>
      <c r="CJ114" s="925"/>
      <c r="CK114" s="980"/>
      <c r="CL114" s="867"/>
      <c r="CM114" s="870" t="s">
        <v>465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453</v>
      </c>
      <c r="DH114" s="826"/>
      <c r="DI114" s="826"/>
      <c r="DJ114" s="826"/>
      <c r="DK114" s="827"/>
      <c r="DL114" s="828" t="s">
        <v>417</v>
      </c>
      <c r="DM114" s="826"/>
      <c r="DN114" s="826"/>
      <c r="DO114" s="826"/>
      <c r="DP114" s="827"/>
      <c r="DQ114" s="828" t="s">
        <v>451</v>
      </c>
      <c r="DR114" s="826"/>
      <c r="DS114" s="826"/>
      <c r="DT114" s="826"/>
      <c r="DU114" s="827"/>
      <c r="DV114" s="873" t="s">
        <v>443</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417</v>
      </c>
      <c r="AB115" s="972"/>
      <c r="AC115" s="972"/>
      <c r="AD115" s="972"/>
      <c r="AE115" s="973"/>
      <c r="AF115" s="974" t="s">
        <v>443</v>
      </c>
      <c r="AG115" s="972"/>
      <c r="AH115" s="972"/>
      <c r="AI115" s="972"/>
      <c r="AJ115" s="973"/>
      <c r="AK115" s="974" t="s">
        <v>443</v>
      </c>
      <c r="AL115" s="972"/>
      <c r="AM115" s="972"/>
      <c r="AN115" s="972"/>
      <c r="AO115" s="973"/>
      <c r="AP115" s="975" t="s">
        <v>445</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t="s">
        <v>449</v>
      </c>
      <c r="BR115" s="863"/>
      <c r="BS115" s="863"/>
      <c r="BT115" s="863"/>
      <c r="BU115" s="863"/>
      <c r="BV115" s="863" t="s">
        <v>449</v>
      </c>
      <c r="BW115" s="863"/>
      <c r="BX115" s="863"/>
      <c r="BY115" s="863"/>
      <c r="BZ115" s="863"/>
      <c r="CA115" s="863" t="s">
        <v>443</v>
      </c>
      <c r="CB115" s="863"/>
      <c r="CC115" s="863"/>
      <c r="CD115" s="863"/>
      <c r="CE115" s="863"/>
      <c r="CF115" s="924" t="s">
        <v>448</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453</v>
      </c>
      <c r="DH115" s="826"/>
      <c r="DI115" s="826"/>
      <c r="DJ115" s="826"/>
      <c r="DK115" s="827"/>
      <c r="DL115" s="828" t="s">
        <v>443</v>
      </c>
      <c r="DM115" s="826"/>
      <c r="DN115" s="826"/>
      <c r="DO115" s="826"/>
      <c r="DP115" s="827"/>
      <c r="DQ115" s="828" t="s">
        <v>417</v>
      </c>
      <c r="DR115" s="826"/>
      <c r="DS115" s="826"/>
      <c r="DT115" s="826"/>
      <c r="DU115" s="827"/>
      <c r="DV115" s="873" t="s">
        <v>453</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446</v>
      </c>
      <c r="AB116" s="826"/>
      <c r="AC116" s="826"/>
      <c r="AD116" s="826"/>
      <c r="AE116" s="827"/>
      <c r="AF116" s="828" t="s">
        <v>445</v>
      </c>
      <c r="AG116" s="826"/>
      <c r="AH116" s="826"/>
      <c r="AI116" s="826"/>
      <c r="AJ116" s="827"/>
      <c r="AK116" s="828" t="s">
        <v>443</v>
      </c>
      <c r="AL116" s="826"/>
      <c r="AM116" s="826"/>
      <c r="AN116" s="826"/>
      <c r="AO116" s="827"/>
      <c r="AP116" s="873" t="s">
        <v>446</v>
      </c>
      <c r="AQ116" s="874"/>
      <c r="AR116" s="874"/>
      <c r="AS116" s="874"/>
      <c r="AT116" s="875"/>
      <c r="AU116" s="985"/>
      <c r="AV116" s="986"/>
      <c r="AW116" s="986"/>
      <c r="AX116" s="986"/>
      <c r="AY116" s="986"/>
      <c r="AZ116" s="912" t="s">
        <v>470</v>
      </c>
      <c r="BA116" s="913"/>
      <c r="BB116" s="913"/>
      <c r="BC116" s="913"/>
      <c r="BD116" s="913"/>
      <c r="BE116" s="913"/>
      <c r="BF116" s="913"/>
      <c r="BG116" s="913"/>
      <c r="BH116" s="913"/>
      <c r="BI116" s="913"/>
      <c r="BJ116" s="913"/>
      <c r="BK116" s="913"/>
      <c r="BL116" s="913"/>
      <c r="BM116" s="913"/>
      <c r="BN116" s="913"/>
      <c r="BO116" s="913"/>
      <c r="BP116" s="914"/>
      <c r="BQ116" s="862" t="s">
        <v>417</v>
      </c>
      <c r="BR116" s="863"/>
      <c r="BS116" s="863"/>
      <c r="BT116" s="863"/>
      <c r="BU116" s="863"/>
      <c r="BV116" s="863" t="s">
        <v>471</v>
      </c>
      <c r="BW116" s="863"/>
      <c r="BX116" s="863"/>
      <c r="BY116" s="863"/>
      <c r="BZ116" s="863"/>
      <c r="CA116" s="863" t="s">
        <v>451</v>
      </c>
      <c r="CB116" s="863"/>
      <c r="CC116" s="863"/>
      <c r="CD116" s="863"/>
      <c r="CE116" s="863"/>
      <c r="CF116" s="924" t="s">
        <v>472</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443</v>
      </c>
      <c r="DH116" s="826"/>
      <c r="DI116" s="826"/>
      <c r="DJ116" s="826"/>
      <c r="DK116" s="827"/>
      <c r="DL116" s="828" t="s">
        <v>417</v>
      </c>
      <c r="DM116" s="826"/>
      <c r="DN116" s="826"/>
      <c r="DO116" s="826"/>
      <c r="DP116" s="827"/>
      <c r="DQ116" s="828" t="s">
        <v>445</v>
      </c>
      <c r="DR116" s="826"/>
      <c r="DS116" s="826"/>
      <c r="DT116" s="826"/>
      <c r="DU116" s="827"/>
      <c r="DV116" s="873" t="s">
        <v>448</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1079537</v>
      </c>
      <c r="AB117" s="958"/>
      <c r="AC117" s="958"/>
      <c r="AD117" s="958"/>
      <c r="AE117" s="959"/>
      <c r="AF117" s="960">
        <v>1087133</v>
      </c>
      <c r="AG117" s="958"/>
      <c r="AH117" s="958"/>
      <c r="AI117" s="958"/>
      <c r="AJ117" s="959"/>
      <c r="AK117" s="960">
        <v>657681</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443</v>
      </c>
      <c r="BR117" s="863"/>
      <c r="BS117" s="863"/>
      <c r="BT117" s="863"/>
      <c r="BU117" s="863"/>
      <c r="BV117" s="863" t="s">
        <v>417</v>
      </c>
      <c r="BW117" s="863"/>
      <c r="BX117" s="863"/>
      <c r="BY117" s="863"/>
      <c r="BZ117" s="863"/>
      <c r="CA117" s="863" t="s">
        <v>453</v>
      </c>
      <c r="CB117" s="863"/>
      <c r="CC117" s="863"/>
      <c r="CD117" s="863"/>
      <c r="CE117" s="863"/>
      <c r="CF117" s="924" t="s">
        <v>471</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417</v>
      </c>
      <c r="DH117" s="826"/>
      <c r="DI117" s="826"/>
      <c r="DJ117" s="826"/>
      <c r="DK117" s="827"/>
      <c r="DL117" s="828" t="s">
        <v>417</v>
      </c>
      <c r="DM117" s="826"/>
      <c r="DN117" s="826"/>
      <c r="DO117" s="826"/>
      <c r="DP117" s="827"/>
      <c r="DQ117" s="828" t="s">
        <v>443</v>
      </c>
      <c r="DR117" s="826"/>
      <c r="DS117" s="826"/>
      <c r="DT117" s="826"/>
      <c r="DU117" s="827"/>
      <c r="DV117" s="873" t="s">
        <v>463</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309</v>
      </c>
      <c r="AL118" s="951"/>
      <c r="AM118" s="951"/>
      <c r="AN118" s="951"/>
      <c r="AO118" s="952"/>
      <c r="AP118" s="954" t="s">
        <v>437</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478</v>
      </c>
      <c r="BW118" s="894"/>
      <c r="BX118" s="894"/>
      <c r="BY118" s="894"/>
      <c r="BZ118" s="894"/>
      <c r="CA118" s="894" t="s">
        <v>443</v>
      </c>
      <c r="CB118" s="894"/>
      <c r="CC118" s="894"/>
      <c r="CD118" s="894"/>
      <c r="CE118" s="894"/>
      <c r="CF118" s="924" t="s">
        <v>448</v>
      </c>
      <c r="CG118" s="925"/>
      <c r="CH118" s="925"/>
      <c r="CI118" s="925"/>
      <c r="CJ118" s="925"/>
      <c r="CK118" s="980"/>
      <c r="CL118" s="867"/>
      <c r="CM118" s="870" t="s">
        <v>479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417</v>
      </c>
      <c r="DH118" s="826"/>
      <c r="DI118" s="826"/>
      <c r="DJ118" s="826"/>
      <c r="DK118" s="827"/>
      <c r="DL118" s="828" t="s">
        <v>448</v>
      </c>
      <c r="DM118" s="826"/>
      <c r="DN118" s="826"/>
      <c r="DO118" s="826"/>
      <c r="DP118" s="827"/>
      <c r="DQ118" s="828" t="s">
        <v>443</v>
      </c>
      <c r="DR118" s="826"/>
      <c r="DS118" s="826"/>
      <c r="DT118" s="826"/>
      <c r="DU118" s="827"/>
      <c r="DV118" s="873" t="s">
        <v>453</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443</v>
      </c>
      <c r="AB119" s="944"/>
      <c r="AC119" s="944"/>
      <c r="AD119" s="944"/>
      <c r="AE119" s="945"/>
      <c r="AF119" s="946" t="s">
        <v>417</v>
      </c>
      <c r="AG119" s="944"/>
      <c r="AH119" s="944"/>
      <c r="AI119" s="944"/>
      <c r="AJ119" s="945"/>
      <c r="AK119" s="946" t="s">
        <v>443</v>
      </c>
      <c r="AL119" s="944"/>
      <c r="AM119" s="944"/>
      <c r="AN119" s="944"/>
      <c r="AO119" s="945"/>
      <c r="AP119" s="947" t="s">
        <v>463</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480</v>
      </c>
      <c r="BP119" s="927"/>
      <c r="BQ119" s="931">
        <v>5792718</v>
      </c>
      <c r="BR119" s="894"/>
      <c r="BS119" s="894"/>
      <c r="BT119" s="894"/>
      <c r="BU119" s="894"/>
      <c r="BV119" s="894">
        <v>5528395</v>
      </c>
      <c r="BW119" s="894"/>
      <c r="BX119" s="894"/>
      <c r="BY119" s="894"/>
      <c r="BZ119" s="894"/>
      <c r="CA119" s="894">
        <v>5166464</v>
      </c>
      <c r="CB119" s="894"/>
      <c r="CC119" s="894"/>
      <c r="CD119" s="894"/>
      <c r="CE119" s="894"/>
      <c r="CF119" s="792"/>
      <c r="CG119" s="793"/>
      <c r="CH119" s="793"/>
      <c r="CI119" s="793"/>
      <c r="CJ119" s="883"/>
      <c r="CK119" s="981"/>
      <c r="CL119" s="869"/>
      <c r="CM119" s="887" t="s">
        <v>481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446</v>
      </c>
      <c r="DH119" s="809"/>
      <c r="DI119" s="809"/>
      <c r="DJ119" s="809"/>
      <c r="DK119" s="810"/>
      <c r="DL119" s="811" t="s">
        <v>417</v>
      </c>
      <c r="DM119" s="809"/>
      <c r="DN119" s="809"/>
      <c r="DO119" s="809"/>
      <c r="DP119" s="810"/>
      <c r="DQ119" s="811" t="s">
        <v>478</v>
      </c>
      <c r="DR119" s="809"/>
      <c r="DS119" s="809"/>
      <c r="DT119" s="809"/>
      <c r="DU119" s="810"/>
      <c r="DV119" s="897" t="s">
        <v>443</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417</v>
      </c>
      <c r="AB120" s="826"/>
      <c r="AC120" s="826"/>
      <c r="AD120" s="826"/>
      <c r="AE120" s="827"/>
      <c r="AF120" s="828" t="s">
        <v>417</v>
      </c>
      <c r="AG120" s="826"/>
      <c r="AH120" s="826"/>
      <c r="AI120" s="826"/>
      <c r="AJ120" s="827"/>
      <c r="AK120" s="828" t="s">
        <v>417</v>
      </c>
      <c r="AL120" s="826"/>
      <c r="AM120" s="826"/>
      <c r="AN120" s="826"/>
      <c r="AO120" s="827"/>
      <c r="AP120" s="873" t="s">
        <v>417</v>
      </c>
      <c r="AQ120" s="874"/>
      <c r="AR120" s="874"/>
      <c r="AS120" s="874"/>
      <c r="AT120" s="875"/>
      <c r="AU120" s="932" t="s">
        <v>482</v>
      </c>
      <c r="AV120" s="933"/>
      <c r="AW120" s="933"/>
      <c r="AX120" s="933"/>
      <c r="AY120" s="934"/>
      <c r="AZ120" s="909" t="s">
        <v>483</v>
      </c>
      <c r="BA120" s="854"/>
      <c r="BB120" s="854"/>
      <c r="BC120" s="854"/>
      <c r="BD120" s="854"/>
      <c r="BE120" s="854"/>
      <c r="BF120" s="854"/>
      <c r="BG120" s="854"/>
      <c r="BH120" s="854"/>
      <c r="BI120" s="854"/>
      <c r="BJ120" s="854"/>
      <c r="BK120" s="854"/>
      <c r="BL120" s="854"/>
      <c r="BM120" s="854"/>
      <c r="BN120" s="854"/>
      <c r="BO120" s="854"/>
      <c r="BP120" s="855"/>
      <c r="BQ120" s="910">
        <v>2302100</v>
      </c>
      <c r="BR120" s="891"/>
      <c r="BS120" s="891"/>
      <c r="BT120" s="891"/>
      <c r="BU120" s="891"/>
      <c r="BV120" s="891">
        <v>1968950</v>
      </c>
      <c r="BW120" s="891"/>
      <c r="BX120" s="891"/>
      <c r="BY120" s="891"/>
      <c r="BZ120" s="891"/>
      <c r="CA120" s="891">
        <v>1755772</v>
      </c>
      <c r="CB120" s="891"/>
      <c r="CC120" s="891"/>
      <c r="CD120" s="891"/>
      <c r="CE120" s="891"/>
      <c r="CF120" s="915">
        <v>122.4</v>
      </c>
      <c r="CG120" s="916"/>
      <c r="CH120" s="916"/>
      <c r="CI120" s="916"/>
      <c r="CJ120" s="916"/>
      <c r="CK120" s="917" t="s">
        <v>484</v>
      </c>
      <c r="CL120" s="901"/>
      <c r="CM120" s="901"/>
      <c r="CN120" s="901"/>
      <c r="CO120" s="902"/>
      <c r="CP120" s="921" t="s">
        <v>485</v>
      </c>
      <c r="CQ120" s="922"/>
      <c r="CR120" s="922"/>
      <c r="CS120" s="922"/>
      <c r="CT120" s="922"/>
      <c r="CU120" s="922"/>
      <c r="CV120" s="922"/>
      <c r="CW120" s="922"/>
      <c r="CX120" s="922"/>
      <c r="CY120" s="922"/>
      <c r="CZ120" s="922"/>
      <c r="DA120" s="922"/>
      <c r="DB120" s="922"/>
      <c r="DC120" s="922"/>
      <c r="DD120" s="922"/>
      <c r="DE120" s="922"/>
      <c r="DF120" s="923"/>
      <c r="DG120" s="910">
        <v>1195637</v>
      </c>
      <c r="DH120" s="891"/>
      <c r="DI120" s="891"/>
      <c r="DJ120" s="891"/>
      <c r="DK120" s="891"/>
      <c r="DL120" s="891">
        <v>1156907</v>
      </c>
      <c r="DM120" s="891"/>
      <c r="DN120" s="891"/>
      <c r="DO120" s="891"/>
      <c r="DP120" s="891"/>
      <c r="DQ120" s="891">
        <v>1077931</v>
      </c>
      <c r="DR120" s="891"/>
      <c r="DS120" s="891"/>
      <c r="DT120" s="891"/>
      <c r="DU120" s="891"/>
      <c r="DV120" s="892">
        <v>75.099999999999994</v>
      </c>
      <c r="DW120" s="892"/>
      <c r="DX120" s="892"/>
      <c r="DY120" s="892"/>
      <c r="DZ120" s="893"/>
    </row>
    <row r="121" spans="1:130" s="248" customFormat="1" ht="26.25" customHeight="1" x14ac:dyDescent="0.15">
      <c r="A121" s="866"/>
      <c r="B121" s="867"/>
      <c r="C121" s="912" t="s">
        <v>486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449</v>
      </c>
      <c r="AB121" s="826"/>
      <c r="AC121" s="826"/>
      <c r="AD121" s="826"/>
      <c r="AE121" s="827"/>
      <c r="AF121" s="828" t="s">
        <v>417</v>
      </c>
      <c r="AG121" s="826"/>
      <c r="AH121" s="826"/>
      <c r="AI121" s="826"/>
      <c r="AJ121" s="827"/>
      <c r="AK121" s="828" t="s">
        <v>443</v>
      </c>
      <c r="AL121" s="826"/>
      <c r="AM121" s="826"/>
      <c r="AN121" s="826"/>
      <c r="AO121" s="827"/>
      <c r="AP121" s="873" t="s">
        <v>443</v>
      </c>
      <c r="AQ121" s="874"/>
      <c r="AR121" s="874"/>
      <c r="AS121" s="874"/>
      <c r="AT121" s="875"/>
      <c r="AU121" s="935"/>
      <c r="AV121" s="936"/>
      <c r="AW121" s="936"/>
      <c r="AX121" s="936"/>
      <c r="AY121" s="937"/>
      <c r="AZ121" s="861" t="s">
        <v>487</v>
      </c>
      <c r="BA121" s="796"/>
      <c r="BB121" s="796"/>
      <c r="BC121" s="796"/>
      <c r="BD121" s="796"/>
      <c r="BE121" s="796"/>
      <c r="BF121" s="796"/>
      <c r="BG121" s="796"/>
      <c r="BH121" s="796"/>
      <c r="BI121" s="796"/>
      <c r="BJ121" s="796"/>
      <c r="BK121" s="796"/>
      <c r="BL121" s="796"/>
      <c r="BM121" s="796"/>
      <c r="BN121" s="796"/>
      <c r="BO121" s="796"/>
      <c r="BP121" s="797"/>
      <c r="BQ121" s="862">
        <v>60531</v>
      </c>
      <c r="BR121" s="863"/>
      <c r="BS121" s="863"/>
      <c r="BT121" s="863"/>
      <c r="BU121" s="863"/>
      <c r="BV121" s="863">
        <v>58720</v>
      </c>
      <c r="BW121" s="863"/>
      <c r="BX121" s="863"/>
      <c r="BY121" s="863"/>
      <c r="BZ121" s="863"/>
      <c r="CA121" s="863">
        <v>6838</v>
      </c>
      <c r="CB121" s="863"/>
      <c r="CC121" s="863"/>
      <c r="CD121" s="863"/>
      <c r="CE121" s="863"/>
      <c r="CF121" s="924">
        <v>0.5</v>
      </c>
      <c r="CG121" s="925"/>
      <c r="CH121" s="925"/>
      <c r="CI121" s="925"/>
      <c r="CJ121" s="925"/>
      <c r="CK121" s="918"/>
      <c r="CL121" s="904"/>
      <c r="CM121" s="904"/>
      <c r="CN121" s="904"/>
      <c r="CO121" s="905"/>
      <c r="CP121" s="884" t="s">
        <v>488</v>
      </c>
      <c r="CQ121" s="885"/>
      <c r="CR121" s="885"/>
      <c r="CS121" s="885"/>
      <c r="CT121" s="885"/>
      <c r="CU121" s="885"/>
      <c r="CV121" s="885"/>
      <c r="CW121" s="885"/>
      <c r="CX121" s="885"/>
      <c r="CY121" s="885"/>
      <c r="CZ121" s="885"/>
      <c r="DA121" s="885"/>
      <c r="DB121" s="885"/>
      <c r="DC121" s="885"/>
      <c r="DD121" s="885"/>
      <c r="DE121" s="885"/>
      <c r="DF121" s="886"/>
      <c r="DG121" s="862">
        <v>836427</v>
      </c>
      <c r="DH121" s="863"/>
      <c r="DI121" s="863"/>
      <c r="DJ121" s="863"/>
      <c r="DK121" s="863"/>
      <c r="DL121" s="863">
        <v>850971</v>
      </c>
      <c r="DM121" s="863"/>
      <c r="DN121" s="863"/>
      <c r="DO121" s="863"/>
      <c r="DP121" s="863"/>
      <c r="DQ121" s="863">
        <v>781115</v>
      </c>
      <c r="DR121" s="863"/>
      <c r="DS121" s="863"/>
      <c r="DT121" s="863"/>
      <c r="DU121" s="863"/>
      <c r="DV121" s="840">
        <v>54.5</v>
      </c>
      <c r="DW121" s="840"/>
      <c r="DX121" s="840"/>
      <c r="DY121" s="840"/>
      <c r="DZ121" s="841"/>
    </row>
    <row r="122" spans="1:130" s="248" customFormat="1" ht="26.25" customHeight="1" x14ac:dyDescent="0.15">
      <c r="A122" s="866"/>
      <c r="B122" s="867"/>
      <c r="C122" s="870" t="s">
        <v>465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471</v>
      </c>
      <c r="AB122" s="826"/>
      <c r="AC122" s="826"/>
      <c r="AD122" s="826"/>
      <c r="AE122" s="827"/>
      <c r="AF122" s="828" t="s">
        <v>417</v>
      </c>
      <c r="AG122" s="826"/>
      <c r="AH122" s="826"/>
      <c r="AI122" s="826"/>
      <c r="AJ122" s="827"/>
      <c r="AK122" s="828" t="s">
        <v>417</v>
      </c>
      <c r="AL122" s="826"/>
      <c r="AM122" s="826"/>
      <c r="AN122" s="826"/>
      <c r="AO122" s="827"/>
      <c r="AP122" s="873" t="s">
        <v>417</v>
      </c>
      <c r="AQ122" s="874"/>
      <c r="AR122" s="874"/>
      <c r="AS122" s="874"/>
      <c r="AT122" s="875"/>
      <c r="AU122" s="935"/>
      <c r="AV122" s="936"/>
      <c r="AW122" s="936"/>
      <c r="AX122" s="936"/>
      <c r="AY122" s="937"/>
      <c r="AZ122" s="928" t="s">
        <v>489</v>
      </c>
      <c r="BA122" s="929"/>
      <c r="BB122" s="929"/>
      <c r="BC122" s="929"/>
      <c r="BD122" s="929"/>
      <c r="BE122" s="929"/>
      <c r="BF122" s="929"/>
      <c r="BG122" s="929"/>
      <c r="BH122" s="929"/>
      <c r="BI122" s="929"/>
      <c r="BJ122" s="929"/>
      <c r="BK122" s="929"/>
      <c r="BL122" s="929"/>
      <c r="BM122" s="929"/>
      <c r="BN122" s="929"/>
      <c r="BO122" s="929"/>
      <c r="BP122" s="930"/>
      <c r="BQ122" s="931">
        <v>4118056</v>
      </c>
      <c r="BR122" s="894"/>
      <c r="BS122" s="894"/>
      <c r="BT122" s="894"/>
      <c r="BU122" s="894"/>
      <c r="BV122" s="894">
        <v>3761123</v>
      </c>
      <c r="BW122" s="894"/>
      <c r="BX122" s="894"/>
      <c r="BY122" s="894"/>
      <c r="BZ122" s="894"/>
      <c r="CA122" s="894">
        <v>3489174</v>
      </c>
      <c r="CB122" s="894"/>
      <c r="CC122" s="894"/>
      <c r="CD122" s="894"/>
      <c r="CE122" s="894"/>
      <c r="CF122" s="895">
        <v>243.2</v>
      </c>
      <c r="CG122" s="896"/>
      <c r="CH122" s="896"/>
      <c r="CI122" s="896"/>
      <c r="CJ122" s="896"/>
      <c r="CK122" s="918"/>
      <c r="CL122" s="904"/>
      <c r="CM122" s="904"/>
      <c r="CN122" s="904"/>
      <c r="CO122" s="905"/>
      <c r="CP122" s="884" t="s">
        <v>408</v>
      </c>
      <c r="CQ122" s="885"/>
      <c r="CR122" s="885"/>
      <c r="CS122" s="885"/>
      <c r="CT122" s="885"/>
      <c r="CU122" s="885"/>
      <c r="CV122" s="885"/>
      <c r="CW122" s="885"/>
      <c r="CX122" s="885"/>
      <c r="CY122" s="885"/>
      <c r="CZ122" s="885"/>
      <c r="DA122" s="885"/>
      <c r="DB122" s="885"/>
      <c r="DC122" s="885"/>
      <c r="DD122" s="885"/>
      <c r="DE122" s="885"/>
      <c r="DF122" s="886"/>
      <c r="DG122" s="862" t="s">
        <v>417</v>
      </c>
      <c r="DH122" s="863"/>
      <c r="DI122" s="863"/>
      <c r="DJ122" s="863"/>
      <c r="DK122" s="863"/>
      <c r="DL122" s="863" t="s">
        <v>417</v>
      </c>
      <c r="DM122" s="863"/>
      <c r="DN122" s="863"/>
      <c r="DO122" s="863"/>
      <c r="DP122" s="863"/>
      <c r="DQ122" s="863" t="s">
        <v>417</v>
      </c>
      <c r="DR122" s="863"/>
      <c r="DS122" s="863"/>
      <c r="DT122" s="863"/>
      <c r="DU122" s="863"/>
      <c r="DV122" s="840" t="s">
        <v>417</v>
      </c>
      <c r="DW122" s="840"/>
      <c r="DX122" s="840"/>
      <c r="DY122" s="840"/>
      <c r="DZ122" s="841"/>
    </row>
    <row r="123" spans="1:130" s="248" customFormat="1" ht="26.25" customHeight="1" x14ac:dyDescent="0.15">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417</v>
      </c>
      <c r="AB123" s="826"/>
      <c r="AC123" s="826"/>
      <c r="AD123" s="826"/>
      <c r="AE123" s="827"/>
      <c r="AF123" s="828" t="s">
        <v>449</v>
      </c>
      <c r="AG123" s="826"/>
      <c r="AH123" s="826"/>
      <c r="AI123" s="826"/>
      <c r="AJ123" s="827"/>
      <c r="AK123" s="828" t="s">
        <v>417</v>
      </c>
      <c r="AL123" s="826"/>
      <c r="AM123" s="826"/>
      <c r="AN123" s="826"/>
      <c r="AO123" s="827"/>
      <c r="AP123" s="873" t="s">
        <v>478</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490</v>
      </c>
      <c r="BP123" s="927"/>
      <c r="BQ123" s="881">
        <v>6480687</v>
      </c>
      <c r="BR123" s="882"/>
      <c r="BS123" s="882"/>
      <c r="BT123" s="882"/>
      <c r="BU123" s="882"/>
      <c r="BV123" s="882">
        <v>5788793</v>
      </c>
      <c r="BW123" s="882"/>
      <c r="BX123" s="882"/>
      <c r="BY123" s="882"/>
      <c r="BZ123" s="882"/>
      <c r="CA123" s="882">
        <v>5251784</v>
      </c>
      <c r="CB123" s="882"/>
      <c r="CC123" s="882"/>
      <c r="CD123" s="882"/>
      <c r="CE123" s="882"/>
      <c r="CF123" s="792"/>
      <c r="CG123" s="793"/>
      <c r="CH123" s="793"/>
      <c r="CI123" s="793"/>
      <c r="CJ123" s="883"/>
      <c r="CK123" s="918"/>
      <c r="CL123" s="904"/>
      <c r="CM123" s="904"/>
      <c r="CN123" s="904"/>
      <c r="CO123" s="905"/>
      <c r="CP123" s="884" t="s">
        <v>491</v>
      </c>
      <c r="CQ123" s="885"/>
      <c r="CR123" s="885"/>
      <c r="CS123" s="885"/>
      <c r="CT123" s="885"/>
      <c r="CU123" s="885"/>
      <c r="CV123" s="885"/>
      <c r="CW123" s="885"/>
      <c r="CX123" s="885"/>
      <c r="CY123" s="885"/>
      <c r="CZ123" s="885"/>
      <c r="DA123" s="885"/>
      <c r="DB123" s="885"/>
      <c r="DC123" s="885"/>
      <c r="DD123" s="885"/>
      <c r="DE123" s="885"/>
      <c r="DF123" s="886"/>
      <c r="DG123" s="825" t="s">
        <v>417</v>
      </c>
      <c r="DH123" s="826"/>
      <c r="DI123" s="826"/>
      <c r="DJ123" s="826"/>
      <c r="DK123" s="827"/>
      <c r="DL123" s="828" t="s">
        <v>451</v>
      </c>
      <c r="DM123" s="826"/>
      <c r="DN123" s="826"/>
      <c r="DO123" s="826"/>
      <c r="DP123" s="827"/>
      <c r="DQ123" s="828" t="s">
        <v>417</v>
      </c>
      <c r="DR123" s="826"/>
      <c r="DS123" s="826"/>
      <c r="DT123" s="826"/>
      <c r="DU123" s="827"/>
      <c r="DV123" s="873" t="s">
        <v>417</v>
      </c>
      <c r="DW123" s="874"/>
      <c r="DX123" s="874"/>
      <c r="DY123" s="874"/>
      <c r="DZ123" s="875"/>
    </row>
    <row r="124" spans="1:130" s="248" customFormat="1" ht="26.25" customHeight="1" thickBot="1" x14ac:dyDescent="0.2">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443</v>
      </c>
      <c r="AB124" s="826"/>
      <c r="AC124" s="826"/>
      <c r="AD124" s="826"/>
      <c r="AE124" s="827"/>
      <c r="AF124" s="828" t="s">
        <v>463</v>
      </c>
      <c r="AG124" s="826"/>
      <c r="AH124" s="826"/>
      <c r="AI124" s="826"/>
      <c r="AJ124" s="827"/>
      <c r="AK124" s="828" t="s">
        <v>417</v>
      </c>
      <c r="AL124" s="826"/>
      <c r="AM124" s="826"/>
      <c r="AN124" s="826"/>
      <c r="AO124" s="827"/>
      <c r="AP124" s="873" t="s">
        <v>451</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463</v>
      </c>
      <c r="BR124" s="880"/>
      <c r="BS124" s="880"/>
      <c r="BT124" s="880"/>
      <c r="BU124" s="880"/>
      <c r="BV124" s="880" t="s">
        <v>417</v>
      </c>
      <c r="BW124" s="880"/>
      <c r="BX124" s="880"/>
      <c r="BY124" s="880"/>
      <c r="BZ124" s="880"/>
      <c r="CA124" s="880" t="s">
        <v>478</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t="s">
        <v>417</v>
      </c>
      <c r="DH124" s="809"/>
      <c r="DI124" s="809"/>
      <c r="DJ124" s="809"/>
      <c r="DK124" s="810"/>
      <c r="DL124" s="811" t="s">
        <v>443</v>
      </c>
      <c r="DM124" s="809"/>
      <c r="DN124" s="809"/>
      <c r="DO124" s="809"/>
      <c r="DP124" s="810"/>
      <c r="DQ124" s="811" t="s">
        <v>417</v>
      </c>
      <c r="DR124" s="809"/>
      <c r="DS124" s="809"/>
      <c r="DT124" s="809"/>
      <c r="DU124" s="810"/>
      <c r="DV124" s="897" t="s">
        <v>443</v>
      </c>
      <c r="DW124" s="898"/>
      <c r="DX124" s="898"/>
      <c r="DY124" s="898"/>
      <c r="DZ124" s="899"/>
    </row>
    <row r="125" spans="1:130" s="248" customFormat="1" ht="26.25" customHeight="1" x14ac:dyDescent="0.15">
      <c r="A125" s="866"/>
      <c r="B125" s="867"/>
      <c r="C125" s="870" t="s">
        <v>479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443</v>
      </c>
      <c r="AB125" s="826"/>
      <c r="AC125" s="826"/>
      <c r="AD125" s="826"/>
      <c r="AE125" s="827"/>
      <c r="AF125" s="828" t="s">
        <v>443</v>
      </c>
      <c r="AG125" s="826"/>
      <c r="AH125" s="826"/>
      <c r="AI125" s="826"/>
      <c r="AJ125" s="827"/>
      <c r="AK125" s="828" t="s">
        <v>478</v>
      </c>
      <c r="AL125" s="826"/>
      <c r="AM125" s="826"/>
      <c r="AN125" s="826"/>
      <c r="AO125" s="827"/>
      <c r="AP125" s="873" t="s">
        <v>472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449</v>
      </c>
      <c r="DH125" s="891"/>
      <c r="DI125" s="891"/>
      <c r="DJ125" s="891"/>
      <c r="DK125" s="891"/>
      <c r="DL125" s="891" t="s">
        <v>448</v>
      </c>
      <c r="DM125" s="891"/>
      <c r="DN125" s="891"/>
      <c r="DO125" s="891"/>
      <c r="DP125" s="891"/>
      <c r="DQ125" s="891" t="s">
        <v>451</v>
      </c>
      <c r="DR125" s="891"/>
      <c r="DS125" s="891"/>
      <c r="DT125" s="891"/>
      <c r="DU125" s="891"/>
      <c r="DV125" s="892" t="s">
        <v>443</v>
      </c>
      <c r="DW125" s="892"/>
      <c r="DX125" s="892"/>
      <c r="DY125" s="892"/>
      <c r="DZ125" s="893"/>
    </row>
    <row r="126" spans="1:130" s="248" customFormat="1" ht="26.25" customHeight="1" thickBot="1" x14ac:dyDescent="0.2">
      <c r="A126" s="866"/>
      <c r="B126" s="867"/>
      <c r="C126" s="870" t="s">
        <v>481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417</v>
      </c>
      <c r="AB126" s="826"/>
      <c r="AC126" s="826"/>
      <c r="AD126" s="826"/>
      <c r="AE126" s="827"/>
      <c r="AF126" s="828" t="s">
        <v>448</v>
      </c>
      <c r="AG126" s="826"/>
      <c r="AH126" s="826"/>
      <c r="AI126" s="826"/>
      <c r="AJ126" s="827"/>
      <c r="AK126" s="828" t="s">
        <v>417</v>
      </c>
      <c r="AL126" s="826"/>
      <c r="AM126" s="826"/>
      <c r="AN126" s="826"/>
      <c r="AO126" s="827"/>
      <c r="AP126" s="873" t="s">
        <v>417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443</v>
      </c>
      <c r="DH126" s="863"/>
      <c r="DI126" s="863"/>
      <c r="DJ126" s="863"/>
      <c r="DK126" s="863"/>
      <c r="DL126" s="863" t="s">
        <v>478</v>
      </c>
      <c r="DM126" s="863"/>
      <c r="DN126" s="863"/>
      <c r="DO126" s="863"/>
      <c r="DP126" s="863"/>
      <c r="DQ126" s="863" t="s">
        <v>443</v>
      </c>
      <c r="DR126" s="863"/>
      <c r="DS126" s="863"/>
      <c r="DT126" s="863"/>
      <c r="DU126" s="863"/>
      <c r="DV126" s="840" t="s">
        <v>451</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478</v>
      </c>
      <c r="AB127" s="826"/>
      <c r="AC127" s="826"/>
      <c r="AD127" s="826"/>
      <c r="AE127" s="827"/>
      <c r="AF127" s="828" t="s">
        <v>443</v>
      </c>
      <c r="AG127" s="826"/>
      <c r="AH127" s="826"/>
      <c r="AI127" s="826"/>
      <c r="AJ127" s="827"/>
      <c r="AK127" s="828" t="s">
        <v>443</v>
      </c>
      <c r="AL127" s="826"/>
      <c r="AM127" s="826"/>
      <c r="AN127" s="826"/>
      <c r="AO127" s="827"/>
      <c r="AP127" s="873" t="s">
        <v>443</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472</v>
      </c>
      <c r="DH127" s="863"/>
      <c r="DI127" s="863"/>
      <c r="DJ127" s="863"/>
      <c r="DK127" s="863"/>
      <c r="DL127" s="863" t="s">
        <v>449</v>
      </c>
      <c r="DM127" s="863"/>
      <c r="DN127" s="863"/>
      <c r="DO127" s="863"/>
      <c r="DP127" s="863"/>
      <c r="DQ127" s="863" t="s">
        <v>472</v>
      </c>
      <c r="DR127" s="863"/>
      <c r="DS127" s="863"/>
      <c r="DT127" s="863"/>
      <c r="DU127" s="863"/>
      <c r="DV127" s="840" t="s">
        <v>449</v>
      </c>
      <c r="DW127" s="840"/>
      <c r="DX127" s="840"/>
      <c r="DY127" s="840"/>
      <c r="DZ127" s="841"/>
    </row>
    <row r="128" spans="1:130" s="248" customFormat="1" ht="26.25" customHeight="1" thickBot="1" x14ac:dyDescent="0.2">
      <c r="A128" s="842" t="s">
        <v>503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504</v>
      </c>
      <c r="X128" s="844"/>
      <c r="Y128" s="844"/>
      <c r="Z128" s="845"/>
      <c r="AA128" s="846">
        <v>502692</v>
      </c>
      <c r="AB128" s="847"/>
      <c r="AC128" s="847"/>
      <c r="AD128" s="847"/>
      <c r="AE128" s="848"/>
      <c r="AF128" s="849">
        <v>502790</v>
      </c>
      <c r="AG128" s="847"/>
      <c r="AH128" s="847"/>
      <c r="AI128" s="847"/>
      <c r="AJ128" s="848"/>
      <c r="AK128" s="849">
        <v>52393</v>
      </c>
      <c r="AL128" s="847"/>
      <c r="AM128" s="847"/>
      <c r="AN128" s="847"/>
      <c r="AO128" s="848"/>
      <c r="AP128" s="850"/>
      <c r="AQ128" s="851"/>
      <c r="AR128" s="851"/>
      <c r="AS128" s="851"/>
      <c r="AT128" s="852"/>
      <c r="AU128" s="284"/>
      <c r="AV128" s="284"/>
      <c r="AW128" s="284"/>
      <c r="AX128" s="853" t="s">
        <v>505</v>
      </c>
      <c r="AY128" s="854"/>
      <c r="AZ128" s="854"/>
      <c r="BA128" s="854"/>
      <c r="BB128" s="854"/>
      <c r="BC128" s="854"/>
      <c r="BD128" s="854"/>
      <c r="BE128" s="855"/>
      <c r="BF128" s="832" t="s">
        <v>417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506</v>
      </c>
      <c r="CQ128" s="774"/>
      <c r="CR128" s="774"/>
      <c r="CS128" s="774"/>
      <c r="CT128" s="774"/>
      <c r="CU128" s="774"/>
      <c r="CV128" s="774"/>
      <c r="CW128" s="774"/>
      <c r="CX128" s="774"/>
      <c r="CY128" s="774"/>
      <c r="CZ128" s="774"/>
      <c r="DA128" s="774"/>
      <c r="DB128" s="774"/>
      <c r="DC128" s="774"/>
      <c r="DD128" s="774"/>
      <c r="DE128" s="774"/>
      <c r="DF128" s="775"/>
      <c r="DG128" s="836" t="s">
        <v>471</v>
      </c>
      <c r="DH128" s="837"/>
      <c r="DI128" s="837"/>
      <c r="DJ128" s="837"/>
      <c r="DK128" s="837"/>
      <c r="DL128" s="837" t="s">
        <v>417</v>
      </c>
      <c r="DM128" s="837"/>
      <c r="DN128" s="837"/>
      <c r="DO128" s="837"/>
      <c r="DP128" s="837"/>
      <c r="DQ128" s="837" t="s">
        <v>448</v>
      </c>
      <c r="DR128" s="837"/>
      <c r="DS128" s="837"/>
      <c r="DT128" s="837"/>
      <c r="DU128" s="837"/>
      <c r="DV128" s="838" t="s">
        <v>448</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1789592</v>
      </c>
      <c r="AB129" s="826"/>
      <c r="AC129" s="826"/>
      <c r="AD129" s="826"/>
      <c r="AE129" s="827"/>
      <c r="AF129" s="828">
        <v>1771256</v>
      </c>
      <c r="AG129" s="826"/>
      <c r="AH129" s="826"/>
      <c r="AI129" s="826"/>
      <c r="AJ129" s="827"/>
      <c r="AK129" s="828">
        <v>1919486</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417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510</v>
      </c>
      <c r="X130" s="823"/>
      <c r="Y130" s="823"/>
      <c r="Z130" s="824"/>
      <c r="AA130" s="825">
        <v>465601</v>
      </c>
      <c r="AB130" s="826"/>
      <c r="AC130" s="826"/>
      <c r="AD130" s="826"/>
      <c r="AE130" s="827"/>
      <c r="AF130" s="828">
        <v>460598</v>
      </c>
      <c r="AG130" s="826"/>
      <c r="AH130" s="826"/>
      <c r="AI130" s="826"/>
      <c r="AJ130" s="827"/>
      <c r="AK130" s="828">
        <v>484952</v>
      </c>
      <c r="AL130" s="826"/>
      <c r="AM130" s="826"/>
      <c r="AN130" s="826"/>
      <c r="AO130" s="827"/>
      <c r="AP130" s="829"/>
      <c r="AQ130" s="830"/>
      <c r="AR130" s="830"/>
      <c r="AS130" s="830"/>
      <c r="AT130" s="831"/>
      <c r="AU130" s="286"/>
      <c r="AV130" s="286"/>
      <c r="AW130" s="286"/>
      <c r="AX130" s="795" t="s">
        <v>511</v>
      </c>
      <c r="AY130" s="796"/>
      <c r="AZ130" s="796"/>
      <c r="BA130" s="796"/>
      <c r="BB130" s="796"/>
      <c r="BC130" s="796"/>
      <c r="BD130" s="796"/>
      <c r="BE130" s="797"/>
      <c r="BF130" s="798">
        <v>8.6999999999999993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512</v>
      </c>
      <c r="X131" s="806"/>
      <c r="Y131" s="806"/>
      <c r="Z131" s="807"/>
      <c r="AA131" s="808">
        <v>1323991</v>
      </c>
      <c r="AB131" s="809"/>
      <c r="AC131" s="809"/>
      <c r="AD131" s="809"/>
      <c r="AE131" s="810"/>
      <c r="AF131" s="811">
        <v>1310658</v>
      </c>
      <c r="AG131" s="809"/>
      <c r="AH131" s="809"/>
      <c r="AI131" s="809"/>
      <c r="AJ131" s="810"/>
      <c r="AK131" s="811">
        <v>1434534</v>
      </c>
      <c r="AL131" s="809"/>
      <c r="AM131" s="809"/>
      <c r="AN131" s="809"/>
      <c r="AO131" s="810"/>
      <c r="AP131" s="812"/>
      <c r="AQ131" s="813"/>
      <c r="AR131" s="813"/>
      <c r="AS131" s="813"/>
      <c r="AT131" s="814"/>
      <c r="AU131" s="286"/>
      <c r="AV131" s="286"/>
      <c r="AW131" s="286"/>
      <c r="AX131" s="773" t="s">
        <v>513</v>
      </c>
      <c r="AY131" s="774"/>
      <c r="AZ131" s="774"/>
      <c r="BA131" s="774"/>
      <c r="BB131" s="774"/>
      <c r="BC131" s="774"/>
      <c r="BD131" s="774"/>
      <c r="BE131" s="775"/>
      <c r="BF131" s="776" t="s">
        <v>514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8.4021719180000005</v>
      </c>
      <c r="AB132" s="789"/>
      <c r="AC132" s="789"/>
      <c r="AD132" s="789"/>
      <c r="AE132" s="790"/>
      <c r="AF132" s="791">
        <v>9.4414408640000005</v>
      </c>
      <c r="AG132" s="789"/>
      <c r="AH132" s="789"/>
      <c r="AI132" s="789"/>
      <c r="AJ132" s="790"/>
      <c r="AK132" s="791">
        <v>8.388508045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4.9000000000000004</v>
      </c>
      <c r="AB133" s="768"/>
      <c r="AC133" s="768"/>
      <c r="AD133" s="768"/>
      <c r="AE133" s="769"/>
      <c r="AF133" s="767">
        <v>7.2</v>
      </c>
      <c r="AG133" s="768"/>
      <c r="AH133" s="768"/>
      <c r="AI133" s="768"/>
      <c r="AJ133" s="769"/>
      <c r="AK133" s="767">
        <v>8.6999999999999993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3wM6yF3EleNxCBqjRnIzULe48QljBv6PKCFNl8Z+BZf1K2Hyg4CRDu8a8E2hRG+7ZFI0Zvm6AOpGx4efA04mw==" saltValue="ft/8NKt+6iH/fFEEQl3J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bKlWgebLzN8cc3XIZEPztsOglJppmLvnW/rrY4A+zEl9UqIL/BrRvHPAI4mMz0uI6562yxd4oO+ZpPIVJn7kA==" saltValue="OWMgJ+Msb8o7wDvRhI42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doWwuQ6pTYZ1B2ifAlszB/ct3fHDG10AE9Q4F904GVV9Waoj27fqlPYH5eR4i2IL+iTPipyEk+y0CdL/ZLlog==" saltValue="NghSLyGw9apdSmeRVTV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689112</v>
      </c>
      <c r="AP9" s="314">
        <v>226607</v>
      </c>
      <c r="AQ9" s="315">
        <v>199723</v>
      </c>
      <c r="AR9" s="316">
        <v>13.5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2621</v>
      </c>
      <c r="AP10" s="317">
        <v>862</v>
      </c>
      <c r="AQ10" s="318">
        <v>26472</v>
      </c>
      <c r="AR10" s="319">
        <v>-96.7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t="s">
        <v>529</v>
      </c>
      <c r="AP11" s="317" t="s">
        <v>529</v>
      </c>
      <c r="AQ11" s="318">
        <v>1310</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530</v>
      </c>
      <c r="AL12" s="1190"/>
      <c r="AM12" s="1190"/>
      <c r="AN12" s="1191"/>
      <c r="AO12" s="317" t="s">
        <v>529</v>
      </c>
      <c r="AP12" s="317" t="s">
        <v>529</v>
      </c>
      <c r="AQ12" s="318" t="s">
        <v>529</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20834</v>
      </c>
      <c r="AP13" s="317">
        <v>6851</v>
      </c>
      <c r="AQ13" s="318">
        <v>7770</v>
      </c>
      <c r="AR13" s="319">
        <v>-11.8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4470</v>
      </c>
      <c r="AP14" s="317">
        <v>1470</v>
      </c>
      <c r="AQ14" s="318">
        <v>5092</v>
      </c>
      <c r="AR14" s="319">
        <v>-71.099999999999994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-47066</v>
      </c>
      <c r="AP15" s="317">
        <v>-15477</v>
      </c>
      <c r="AQ15" s="318">
        <v>-15881</v>
      </c>
      <c r="AR15" s="319">
        <v>-2.5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669971</v>
      </c>
      <c r="AP16" s="317">
        <v>220313</v>
      </c>
      <c r="AQ16" s="318">
        <v>224486</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22.69</v>
      </c>
      <c r="AP21" s="331">
        <v>20.23</v>
      </c>
      <c r="AQ21" s="332">
        <v>2.46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98.5</v>
      </c>
      <c r="AP22" s="336">
        <v>95.4</v>
      </c>
      <c r="AQ22" s="337">
        <v>3.1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472472</v>
      </c>
      <c r="AP32" s="345">
        <v>155367</v>
      </c>
      <c r="AQ32" s="346">
        <v>117380</v>
      </c>
      <c r="AR32" s="347">
        <v>32.4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185209</v>
      </c>
      <c r="AP35" s="345">
        <v>60904</v>
      </c>
      <c r="AQ35" s="346">
        <v>31875</v>
      </c>
      <c r="AR35" s="347">
        <v>91.1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t="s">
        <v>529</v>
      </c>
      <c r="AP36" s="345" t="s">
        <v>529</v>
      </c>
      <c r="AQ36" s="346">
        <v>2465</v>
      </c>
      <c r="AR36" s="347" t="s">
        <v>529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t="s">
        <v>529</v>
      </c>
      <c r="AP37" s="345" t="s">
        <v>529</v>
      </c>
      <c r="AQ37" s="346">
        <v>285</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529</v>
      </c>
      <c r="AP38" s="348" t="s">
        <v>529</v>
      </c>
      <c r="AQ38" s="349">
        <v>17</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-52393</v>
      </c>
      <c r="AP39" s="345">
        <v>-17229</v>
      </c>
      <c r="AQ39" s="346">
        <v>-3552</v>
      </c>
      <c r="AR39" s="347">
        <v>385.1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-484952</v>
      </c>
      <c r="AP40" s="345">
        <v>-159471</v>
      </c>
      <c r="AQ40" s="346">
        <v>-113436</v>
      </c>
      <c r="AR40" s="347">
        <v>40.6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120336</v>
      </c>
      <c r="AP41" s="345">
        <v>39571</v>
      </c>
      <c r="AQ41" s="346">
        <v>35033</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714880</v>
      </c>
      <c r="AN51" s="367">
        <v>226730</v>
      </c>
      <c r="AO51" s="368">
        <v>-52.5</v>
      </c>
      <c r="AP51" s="369">
        <v>237994</v>
      </c>
      <c r="AQ51" s="370">
        <v>-2.9</v>
      </c>
      <c r="AR51" s="371">
        <v>-49.6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540180</v>
      </c>
      <c r="AN52" s="375">
        <v>171323</v>
      </c>
      <c r="AO52" s="376">
        <v>-19.2</v>
      </c>
      <c r="AP52" s="377">
        <v>110361</v>
      </c>
      <c r="AQ52" s="378">
        <v>1.3</v>
      </c>
      <c r="AR52" s="379">
        <v>-20.5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504902</v>
      </c>
      <c r="AN53" s="367">
        <v>163346</v>
      </c>
      <c r="AO53" s="368">
        <v>-28</v>
      </c>
      <c r="AP53" s="369">
        <v>267911</v>
      </c>
      <c r="AQ53" s="370">
        <v>12.6</v>
      </c>
      <c r="AR53" s="371">
        <v>-40.6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315929</v>
      </c>
      <c r="AN54" s="375">
        <v>102209</v>
      </c>
      <c r="AO54" s="376">
        <v>-40.299999999999997</v>
      </c>
      <c r="AP54" s="377">
        <v>106425</v>
      </c>
      <c r="AQ54" s="378">
        <v>-3.6</v>
      </c>
      <c r="AR54" s="379">
        <v>-36.700000000000003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391032</v>
      </c>
      <c r="AN55" s="367">
        <v>126753</v>
      </c>
      <c r="AO55" s="368">
        <v>-22.4</v>
      </c>
      <c r="AP55" s="369">
        <v>228215</v>
      </c>
      <c r="AQ55" s="370">
        <v>-14.8</v>
      </c>
      <c r="AR55" s="371">
        <v>-7.6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348490</v>
      </c>
      <c r="AN56" s="375">
        <v>112963</v>
      </c>
      <c r="AO56" s="376">
        <v>10.5</v>
      </c>
      <c r="AP56" s="377">
        <v>117571</v>
      </c>
      <c r="AQ56" s="378">
        <v>10.5</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546321</v>
      </c>
      <c r="AN57" s="367">
        <v>177319</v>
      </c>
      <c r="AO57" s="368">
        <v>39.9</v>
      </c>
      <c r="AP57" s="369">
        <v>264232</v>
      </c>
      <c r="AQ57" s="370">
        <v>15.8</v>
      </c>
      <c r="AR57" s="371">
        <v>24.1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393992</v>
      </c>
      <c r="AN58" s="375">
        <v>127878</v>
      </c>
      <c r="AO58" s="376">
        <v>13.2</v>
      </c>
      <c r="AP58" s="377">
        <v>133959</v>
      </c>
      <c r="AQ58" s="378">
        <v>13.9</v>
      </c>
      <c r="AR58" s="379">
        <v>-0.7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576658</v>
      </c>
      <c r="AN59" s="367">
        <v>189628</v>
      </c>
      <c r="AO59" s="368">
        <v>6.9</v>
      </c>
      <c r="AP59" s="369">
        <v>263613</v>
      </c>
      <c r="AQ59" s="370">
        <v>-0.2</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519966</v>
      </c>
      <c r="AN60" s="375">
        <v>170985</v>
      </c>
      <c r="AO60" s="376">
        <v>33.700000000000003</v>
      </c>
      <c r="AP60" s="377">
        <v>128823</v>
      </c>
      <c r="AQ60" s="378">
        <v>-3.8</v>
      </c>
      <c r="AR60" s="379">
        <v>37.5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546759</v>
      </c>
      <c r="AN61" s="382">
        <v>176755</v>
      </c>
      <c r="AO61" s="383">
        <v>-11.2</v>
      </c>
      <c r="AP61" s="384">
        <v>252393</v>
      </c>
      <c r="AQ61" s="385">
        <v>2.1</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423711</v>
      </c>
      <c r="AN62" s="375">
        <v>137072</v>
      </c>
      <c r="AO62" s="376">
        <v>-0.4</v>
      </c>
      <c r="AP62" s="377">
        <v>119428</v>
      </c>
      <c r="AQ62" s="378">
        <v>3.7</v>
      </c>
      <c r="AR62" s="379">
        <v>-4.0999999999999996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EBek3TO/t/fVK5j2/GXaaecNbq+gug2UjIwV3mrTpGdrila63TazRhsE4CvRD6jhagEOb6gvGEEOScisT/1Aw==" saltValue="SybX6N6KHLwwAThcdVR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vfnKl3yt3UdT5b/8+rWpWsHU+rSsJG++BM3AXmN6PK24xmhJ/FvqWabSImUlgkLhYi+hCgljobT1hSKupzRTDQ==" saltValue="yzSTu7FCss1pq5xTuUcc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Ow7a3gDNb1uiUoxNZt1X6LwpENCLXtsDZl0wtvTNUflFLrCafFTf3Z3/ZHfl2v0byGrKNSAsXcc/WQmNPuqGwA==" saltValue="OstgDyZCpu03CCUG1DKe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77.819999999999993</v>
      </c>
      <c r="G47" s="12">
        <v>67.599999999999994</v>
      </c>
      <c r="H47" s="12">
        <v>54.43</v>
      </c>
      <c r="I47" s="12">
        <v>44.27</v>
      </c>
      <c r="J47" s="13">
        <v>41.57</v>
      </c>
    </row>
    <row r="48" spans="2:10" ht="57.75" customHeight="1" x14ac:dyDescent="0.15">
      <c r="B48" s="14"/>
      <c r="C48" s="1202" t="s">
        <v>4</v>
      </c>
      <c r="D48" s="1202"/>
      <c r="E48" s="1203"/>
      <c r="F48" s="15">
        <v>12.87</v>
      </c>
      <c r="G48" s="16">
        <v>9.5399999999999991</v>
      </c>
      <c r="H48" s="16">
        <v>8.0399999999999991</v>
      </c>
      <c r="I48" s="16">
        <v>10.16</v>
      </c>
      <c r="J48" s="17">
        <v>10.84</v>
      </c>
    </row>
    <row r="49" spans="2:10" ht="57.75" customHeight="1" thickBot="1" x14ac:dyDescent="0.2">
      <c r="B49" s="18"/>
      <c r="C49" s="1204" t="s">
        <v>5</v>
      </c>
      <c r="D49" s="1204"/>
      <c r="E49" s="1205"/>
      <c r="F49" s="19" t="s">
        <v>576</v>
      </c>
      <c r="G49" s="20" t="s">
        <v>577</v>
      </c>
      <c r="H49" s="20" t="s">
        <v>578</v>
      </c>
      <c r="I49" s="20" t="s">
        <v>579</v>
      </c>
      <c r="J49" s="21">
        <v>2.1800000000000002</v>
      </c>
    </row>
    <row r="50" spans="2:10" ht="13.5" customHeight="1" x14ac:dyDescent="0.15"/>
  </sheetData>
  <sheetProtection algorithmName="SHA-512" hashValue="RV5ZQb+oMtEzreBZ3/uTFPASLwR5KupB76fJ3vSL/RJJapwHQBkgbAEWWn+e+akW+rStdO8T+gXjLIqfc98Ufg==" saltValue="WvLJntfBE4oFZQPBPgzO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2022-03-22T08:01:14Z</cp:lastPrinted>
  <dcterms:created xsi:type="dcterms:W3CDTF">2022-02-02T06:44:38Z</dcterms:created>
  <dcterms:modified xsi:type="dcterms:W3CDTF">2022-03-24T04:57:53Z</dcterms:modified>
  <cp:category/>
</cp:coreProperties>
</file>