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6520" windowHeight="11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<sst xmlns="http://schemas.openxmlformats.org/spreadsheetml/2006/main" count="1126" uniqueCount="601">
  <si>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</si>
  <si>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</si>
  <si>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</si>
  <si>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</si>
  <si>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</si>
  <si>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</si>
  <si>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</si>
  <si>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</si>
  <si>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</si>
  <si>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</si>
  <si>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</si>
  <si>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</si>
  <si>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</si>
  <si>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</si>
  <si>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</si>
  <si>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</si>
  <si>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</si>
  <si>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</si>
  <si>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</si>
  <si>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</si>
  <si>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</si>
  <si>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</si>
  <si>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</si>
  <si>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</si>
  <si>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</si>
  <si>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</si>
  <si>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</si>
  <si>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</si>
  <si>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</si>
  <si>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</si>
  <si>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</si>
  <si>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</si>
  <si>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</si>
  <si>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</si>
  <si>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</si>
  <si>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</si>
  <si>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</si>
  <si>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</si>
  <si>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</si>
  <si>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</si>
  <si>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</si>
  <si>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</si>
  <si>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</si>
  <si>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</si>
  <si>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</si>
  <si>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</si>
  <si>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</si>
  <si>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</si>
  <si>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</si>
  <si>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</si>
  <si>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</si>
  <si>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</si>
  <si>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</si>
  <si>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</si>
  <si>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</si>
  <si>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</si>
  <si>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</si>
  <si>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</si>
  <si>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</si>
  <si>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</si>
  <si>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</si>
  <si>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</si>
  <si>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</si>
  <si>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</si>
  <si>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</si>
  <si>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</si>
  <si>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</si>
  <si>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</si>
  <si>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</si>
  <si>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</si>
  <si>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</si>
  <si>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</si>
  <si>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</si>
  <si>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</si>
  <si>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</si>
  <si>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</si>
  <si>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</si>
  <si>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</si>
  <si>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</si>
  <si>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</si>
  <si>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</si>
  <si>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</si>
  <si>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</si>
  <si>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</si>
  <si>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</si>
  <si>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</si>
  <si>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</si>
  <si>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</si>
  <si>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</si>
  <si>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</si>
  <si>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</si>
  <si>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</si>
  <si>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</si>
  <si>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</si>
  <si>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</si>
  <si>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</si>
  <si>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</si>
  <si>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</si>
  <si>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</si>
  <si>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</si>
  <si>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</si>
  <si>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</si>
  <si>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</si>
  <si>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</si>
  <si>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</si>
  <si>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</si>
  <si>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</si>
  <si>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</si>
  <si>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</si>
  <si>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</si>
  <si>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</si>
  <si>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</si>
  <si>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</si>
  <si>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</si>
  <si>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</si>
  <si>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</si>
  <si>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</si>
  <si>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</si>
  <si>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</si>
  <si>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</si>
  <si>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</si>
  <si>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</si>
  <si>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</si>
  <si>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</si>
  <si>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</si>
  <si>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</si>
  <si>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</si>
  <si>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</si>
  <si>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</si>
  <si>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</si>
  <si>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</si>
  <si>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</si>
  <si>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</si>
  <si>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</si>
  <si>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</si>
  <si>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</si>
  <si>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</si>
  <si>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</si>
  <si>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</si>
  <si>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</si>
  <si>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</si>
  <si>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</si>
  <si>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</si>
  <si>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</si>
  <si>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</si>
  <si>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</si>
  <si>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</si>
  <si>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</si>
  <si>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</si>
  <si>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</si>
  <si>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</si>
  <si>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宅地造成事業特別会計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</si>
  <si>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</si>
  <si>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</si>
  <si>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</si>
  <si>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</si>
  <si>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</si>
  <si>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</si>
  <si>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</si>
  <si>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</si>
  <si>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</si>
  <si>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</si>
  <si>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</si>
  <si>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</si>
  <si>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</si>
  <si>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</si>
  <si>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</si>
  <si>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</si>
  <si>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</si>
  <si>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</si>
  <si>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</si>
  <si>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</si>
  <si>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</si>
  <si>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</si>
  <si>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</si>
  <si>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</si>
  <si>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</si>
  <si>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</si>
  <si>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</si>
  <si>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</si>
  <si>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</si>
  <si>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</si>
  <si>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</si>
  <si>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</si>
  <si>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</si>
  <si>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</si>
  <si>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</si>
  <si>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</si>
  <si>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</si>
  <si>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</si>
  <si>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</si>
  <si>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</si>
  <si>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</si>
  <si>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</si>
  <si>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</si>
  <si>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</si>
  <si>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</si>
  <si>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</si>
  <si>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</si>
  <si>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</si>
  <si>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</si>
  <si>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</si>
  <si>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</si>
  <si>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</si>
  <si>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</si>
  <si>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</si>
  <si>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</si>
  <si>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</si>
  <si>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</si>
  <si>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</si>
  <si>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</si>
  <si>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</si>
  <si>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</si>
  <si>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</si>
  <si>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</si>
  <si>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</si>
  <si>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</si>
  <si>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</si>
  <si>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</si>
  <si>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</si>
  <si>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</si>
  <si>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</si>
  <si>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</si>
  <si>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</si>
  <si>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</si>
  <si>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</si>
  <si>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</si>
  <si>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</si>
  <si>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</si>
  <si>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</si>
  <si>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</si>
  <si>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</si>
  <si>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</si>
  <si>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</si>
  <si>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</si>
  <si>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</si>
  <si>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</si>
  <si>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</si>
  <si>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</si>
  <si>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</si>
  <si>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</si>
  <si>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</si>
  <si>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</si>
  <si>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</si>
  <si>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</si>
  <si>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</si>
  <si>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</si>
  <si>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</si>
  <si>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</si>
  <si>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</si>
  <si>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</si>
  <si>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</si>
  <si>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</si>
  <si>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</si>
  <si>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</si>
  <si>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</si>
  <si>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</si>
  <si>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</si>
  <si>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</si>
  <si>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</si>
  <si>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</si>
  <si>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</si>
  <si>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</si>
  <si>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</si>
  <si>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</si>
  <si>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</si>
  <si>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</si>
  <si>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</si>
  <si>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</si>
  <si>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</si>
  <si>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</si>
  <si>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</si>
  <si>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</si>
  <si>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</si>
  <si>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</si>
  <si>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</si>
  <si>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</si>
  <si>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</si>
  <si>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</si>
  <si>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</si>
  <si>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</si>
  <si>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</si>
  <si>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</si>
  <si>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</si>
  <si>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</si>
  <si>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</si>
  <si>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</si>
  <si>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</si>
  <si>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</si>
  <si>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</si>
  <si>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</si>
  <si>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</si>
  <si>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</si>
  <si>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</si>
  <si>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</si>
  <si>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</si>
  <si>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</si>
  <si>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</si>
  <si>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</si>
  <si>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</si>
  <si>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</si>
  <si>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</si>
  <si>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</si>
  <si>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</si>
  <si>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</si>
  <si>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</si>
  <si>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</si>
  <si>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</si>
  <si>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</si>
  <si>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</si>
  <si>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</si>
  <si>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</si>
  <si>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</si>
  <si>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</si>
  <si>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</si>
  <si>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</si>
  <si>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</si>
  <si>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</si>
  <si>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</si>
  <si>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</si>
  <si>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</si>
  <si>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</si>
  <si>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</si>
  <si>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</si>
  <si>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</si>
  <si>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</si>
  <si>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</si>
  <si>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</si>
  <si>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</si>
  <si>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</si>
  <si>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</si>
  <si>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</si>
  <si>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</si>
  <si>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</si>
  <si>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</si>
  <si>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</si>
  <si>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</si>
  <si>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</si>
  <si>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</si>
  <si>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</si>
  <si>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</si>
  <si>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</si>
  <si>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</si>
  <si>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</si>
  <si>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</si>
  <si>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</si>
  <si>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</si>
  <si>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</si>
  <si>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</si>
  <si>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</si>
  <si>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</si>
  <si>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</si>
  <si>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</si>
  <si>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</si>
  <si>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</si>
  <si>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</si>
  <si>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</si>
  <si>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</si>
  <si>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</si>
  <si>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</si>
  <si>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</si>
  <si>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</si>
  <si>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</si>
  <si>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</si>
  <si>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</si>
  <si>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</si>
  <si>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</si>
  <si>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</si>
  <si>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</si>
  <si>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</si>
  <si>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</si>
  <si>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</si>
  <si>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</si>
  <si>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</si>
  <si>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</si>
  <si>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</si>
  <si>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</si>
  <si>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</si>
  <si>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</si>
  <si>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</si>
  <si>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</si>
  <si>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</si>
  <si>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</si>
  <si>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</si>
  <si>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</si>
  <si>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</si>
  <si>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</si>
  <si>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</si>
  <si>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</si>
  <si>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</si>
  <si>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</si>
  <si>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</si>
  <si>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</si>
  <si>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</si>
  <si>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</si>
  <si>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</si>
  <si>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</si>
  <si>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</si>
  <si>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</si>
  <si>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</si>
  <si>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</si>
  <si>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</si>
  <si>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</si>
  <si>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</si>
  <si>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</si>
  <si>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</si>
  <si>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</si>
  <si>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</si>
  <si>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</si>
  <si>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</si>
  <si>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</si>
  <si>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</si>
  <si>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</si>
  <si>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</si>
  <si>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</si>
  <si>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</si>
  <si>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</si>
  <si>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</si>
  <si>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</si>
  <si>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</si>
  <si>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</si>
  <si>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</si>
  <si>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</si>
  <si>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</si>
  <si>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</si>
  <si>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</si>
  <si>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</si>
  <si>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</si>
  <si>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</si>
  <si>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</si>
  <si>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</si>
  <si>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</si>
  <si>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</si>
  <si>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</si>
  <si>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</si>
  <si>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</si>
  <si>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</si>
  <si>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</si>
  <si>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</si>
  <si>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</si>
  <si>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</si>
  <si>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</si>
  <si>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</si>
  <si>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</si>
  <si>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</si>
  <si>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</si>
  <si>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</si>
  <si>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</si>
  <si>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</si>
  <si>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</si>
  <si>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</si>
  <si>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</si>
  <si>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</si>
  <si>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</si>
  <si>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</si>
  <si>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</si>
  <si>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</si>
  <si>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</si>
  <si>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</si>
  <si>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</si>
  <si>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</si>
  <si>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</si>
  <si>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</si>
  <si>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</si>
  <si>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</si>
  <si>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</si>
  <si>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</si>
  <si>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</si>
  <si>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</si>
  <si>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</si>
  <si>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</si>
  <si>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</si>
  <si>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</si>
  <si>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</si>
  <si>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</si>
  <si>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</si>
  <si>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</si>
  <si>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</si>
  <si>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</si>
  <si>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</si>
  <si>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</si>
  <si>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</si>
  <si>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</si>
  <si>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</si>
  <si>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</si>
  <si>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</si>
  <si>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</si>
  <si>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</si>
  <si>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</si>
  <si>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</si>
  <si>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</si>
  <si>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</si>
  <si>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</si>
  <si>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</si>
  <si>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</si>
  <si>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</si>
  <si>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</si>
  <si>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</si>
  <si>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</si>
  <si>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</si>
  <si>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</si>
  <si>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</si>
  <si>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</si>
  <si>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</si>
  <si>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</si>
  <si>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</si>
  <si>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</si>
  <si>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</si>
  <si>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</si>
  <si>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</si>
  <si>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</si>
  <si>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</si>
  <si>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</si>
  <si>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</si>
  <si>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</si>
  <si>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</si>
  <si>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</si>
  <si>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</si>
  <si>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</si>
  <si>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</si>
  <si>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</si>
  <si>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</si>
  <si>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</si>
  <si>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</si>
  <si>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</si>
  <si>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</si>
  <si>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</si>
  <si>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</si>
  <si>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</si>
  <si>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</si>
  <si>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</si>
  <si>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</si>
  <si>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</si>
  <si>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</si>
  <si>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</si>
  <si>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</si>
  <si>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</si>
  <si>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</si>
  <si>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</si>
  <si>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</si>
  <si>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</si>
  <si>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</si>
  <si>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</si>
  <si>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</si>
  <si>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</si>
  <si>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</si>
  <si>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</si>
  <si>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</si>
  <si>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</si>
  <si>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</si>
  <si>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</si>
  <si>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</si>
  <si>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</si>
  <si>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</si>
  <si>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1.17</t>
  </si>
  <si>
    <t>▲ 3.86</t>
  </si>
  <si>
    <t>▲ 7.42</t>
  </si>
  <si>
    <t>▲ 11.79</t>
  </si>
  <si>
    <t>▲ 2.26</t>
  </si>
  <si>
    <t>宅地造成事業特別会計</t>
  </si>
  <si>
    <t>▲ 0.04</t>
  </si>
  <si>
    <t>▲ 0.00</t>
  </si>
  <si>
    <t>▲ 0.01</t>
  </si>
  <si>
    <t>▲ 0.03</t>
  </si>
  <si>
    <t>一般会計</t>
  </si>
  <si>
    <t>介護保険事業特別会計</t>
  </si>
  <si>
    <t>国民健康保険事業特別会計</t>
  </si>
  <si>
    <t>後期高齢者医療事業特別会計</t>
  </si>
  <si>
    <t>福祉サービス事業特別会計</t>
  </si>
  <si>
    <t>港湾整備事業特別会計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</si>
  <si>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</si>
  <si>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</si>
  <si>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</si>
  <si>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</si>
  <si>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</si>
  <si>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</si>
  <si>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</si>
  <si>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</si>
  <si>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</si>
  <si>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</si>
  <si>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</si>
  <si>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</si>
  <si>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</si>
  <si>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</si>
  <si>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</si>
  <si>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</si>
  <si>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</si>
  <si>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</si>
  <si>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</si>
  <si>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〇</t>
    <phoneticPr fontId="2"/>
  </si>
  <si>
    <t>土庄町土地開発公社</t>
    <rPh sb="0" eb="3">
      <t>トノショウチョウ</t>
    </rPh>
    <rPh sb="3" eb="5">
      <t>トチ</t>
    </rPh>
    <rPh sb="5" eb="7">
      <t>カイハツ</t>
    </rPh>
    <rPh sb="7" eb="9">
      <t>コウシャ</t>
    </rPh>
    <phoneticPr fontId="2"/>
  </si>
  <si>
    <t>（一財）小豆島北部みらい</t>
    <rPh sb="1" eb="3">
      <t>イチザイ</t>
    </rPh>
    <rPh sb="4" eb="7">
      <t>ショウドシマ</t>
    </rPh>
    <rPh sb="7" eb="9">
      <t>ホクブ</t>
    </rPh>
    <phoneticPr fontId="2"/>
  </si>
  <si>
    <t>-</t>
    <phoneticPr fontId="2"/>
  </si>
  <si>
    <t>地域福祉基金</t>
    <rPh sb="0" eb="2">
      <t>チイキ</t>
    </rPh>
    <rPh sb="2" eb="4">
      <t>フクシ</t>
    </rPh>
    <rPh sb="4" eb="6">
      <t>キキン</t>
    </rPh>
    <phoneticPr fontId="5"/>
  </si>
  <si>
    <t>豊かなふるさとづくり基金</t>
    <rPh sb="0" eb="1">
      <t>ユタ</t>
    </rPh>
    <rPh sb="10" eb="12">
      <t>キキン</t>
    </rPh>
    <phoneticPr fontId="5"/>
  </si>
  <si>
    <t>観光振興基金</t>
    <rPh sb="0" eb="2">
      <t>カンコウ</t>
    </rPh>
    <rPh sb="2" eb="4">
      <t>シンコウ</t>
    </rPh>
    <rPh sb="4" eb="6">
      <t>キキン</t>
    </rPh>
    <phoneticPr fontId="5"/>
  </si>
  <si>
    <t>教育・保育基金</t>
    <rPh sb="0" eb="2">
      <t>キョウイク</t>
    </rPh>
    <rPh sb="3" eb="5">
      <t>ホイク</t>
    </rPh>
    <rPh sb="5" eb="7">
      <t>キキン</t>
    </rPh>
    <phoneticPr fontId="5"/>
  </si>
  <si>
    <t>ふるさと創生基金</t>
    <rPh sb="4" eb="6">
      <t>ソウセイ</t>
    </rPh>
    <rPh sb="6" eb="8">
      <t>キキン</t>
    </rPh>
    <phoneticPr fontId="5"/>
  </si>
  <si>
    <t>小豆島オリーブバス（株）</t>
    <rPh sb="0" eb="3">
      <t>ショウドシマ</t>
    </rPh>
    <phoneticPr fontId="2"/>
  </si>
  <si>
    <t>-</t>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</si>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</sst>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2607-4495-95A8-0EA38863A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72907</c:v>
                </c:pt>
                <c:pt idx="1">
                  <c:v>92401</c:v>
                </c:pt>
                <c:pt idx="2">
                  <c:v>117710</c:v>
                </c:pt>
                <c:pt idx="3">
                  <c:v>174304</c:v>
                </c:pt>
                <c:pt idx="4">
                  <c:v>235296</c:v>
                </c:pt>
              </c:numCache>
            </c:numRef>
          </c:val>
          <c:smooth val="0"/>
          <c:extLst>
            <c:ext xmlns:c16="http://schemas.microsoft.com/office/drawing/2014/chart" uri="{C3380CC4-5D6E-409C-BE32-E72D297353CC}">
              <c16:uniqueId val="{00000001-2607-4495-95A8-0EA38863A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9.2100000000000009</c:v>
                </c:pt>
                <c:pt idx="1">
                  <c:v>10.130000000000001</c:v>
                </c:pt>
                <c:pt idx="2">
                  <c:v>10.89</c:v>
                </c:pt>
                <c:pt idx="3">
                  <c:v>10.77</c:v>
                </c:pt>
                <c:pt idx="4">
                  <c:v>21.57</c:v>
                </c:pt>
              </c:numCache>
            </c:numRef>
          </c:val>
          <c:extLst>
            <c:ext xmlns:c16="http://schemas.microsoft.com/office/drawing/2014/chart" uri="{C3380CC4-5D6E-409C-BE32-E72D297353CC}">
              <c16:uniqueId val="{00000000-4F46-4431-A9DE-75BD1B5A2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53.26</c:v>
                </c:pt>
                <c:pt idx="1">
                  <c:v>53.85</c:v>
                </c:pt>
                <c:pt idx="2">
                  <c:v>49.49</c:v>
                </c:pt>
                <c:pt idx="3">
                  <c:v>43.18</c:v>
                </c:pt>
                <c:pt idx="4">
                  <c:v>31.95</c:v>
                </c:pt>
              </c:numCache>
            </c:numRef>
          </c:val>
          <c:extLst>
            <c:ext xmlns:c16="http://schemas.microsoft.com/office/drawing/2014/chart" uri="{C3380CC4-5D6E-409C-BE32-E72D297353CC}">
              <c16:uniqueId val="{00000001-4F46-4431-A9DE-75BD1B5A27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c:v>
                </c:pt>
                <c:pt idx="1">
                  <c:v>-3.86</c:v>
                </c:pt>
                <c:pt idx="2">
                  <c:v>-7.42</c:v>
                </c:pt>
                <c:pt idx="3">
                  <c:v>-11.79</c:v>
                </c:pt>
                <c:pt idx="4">
                  <c:v>-2.2599999999999998</c:v>
                </c:pt>
              </c:numCache>
            </c:numRef>
          </c:val>
          <c:smooth val="0"/>
          <c:extLst>
            <c:ext xmlns:c16="http://schemas.microsoft.com/office/drawing/2014/chart" uri="{C3380CC4-5D6E-409C-BE32-E72D297353CC}">
              <c16:uniqueId val="{00000002-4F46-4431-A9DE-75BD1B5A27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18.16</c:v>
                </c:pt>
                <c:pt idx="2">
                  <c:v>#N/A</c:v>
                </c:pt>
                <c:pt idx="3">
                  <c:v>16.579999999999998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C529-4CEC-8396-140CEE5B9A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29-4CEC-8396-140CEE5B9AE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29-4CEC-8396-140CEE5B9AE4}"/>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29-4CEC-8396-140CEE5B9AE4}"/>
            </c:ext>
          </c:extLst>
        </c:ser>
        <c:ser>
          <c:idx val="4"/>
          <c:order val="4"/>
          <c:tx>
            <c:strRef>
              <c:f>データシート!$A$31</c:f>
              <c:strCache>
                <c:ptCount val="1"/>
                <c:pt idx="0">
                  <c:v>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29-4CEC-8396-140CEE5B9AE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C529-4CEC-8396-140CEE5B9A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2.83</c:v>
                </c:pt>
                <c:pt idx="2">
                  <c:v>#N/A</c:v>
                </c:pt>
                <c:pt idx="3">
                  <c:v>2.2999999999999998</c:v>
                </c:pt>
                <c:pt idx="4">
                  <c:v>#N/A</c:v>
                </c:pt>
                <c:pt idx="5">
                  <c:v>1.84</c:v>
                </c:pt>
                <c:pt idx="6">
                  <c:v>#N/A</c:v>
                </c:pt>
                <c:pt idx="7">
                  <c:v>1.58</c:v>
                </c:pt>
                <c:pt idx="8">
                  <c:v>#N/A</c:v>
                </c:pt>
                <c:pt idx="9">
                  <c:v>1.78</c:v>
                </c:pt>
              </c:numCache>
            </c:numRef>
          </c:val>
          <c:extLst>
            <c:ext xmlns:c16="http://schemas.microsoft.com/office/drawing/2014/chart" uri="{C3380CC4-5D6E-409C-BE32-E72D297353CC}">
              <c16:uniqueId val="{00000006-C529-4CEC-8396-140CEE5B9AE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1.72</c:v>
                </c:pt>
                <c:pt idx="4">
                  <c:v>#N/A</c:v>
                </c:pt>
                <c:pt idx="5">
                  <c:v>1.58</c:v>
                </c:pt>
                <c:pt idx="6">
                  <c:v>#N/A</c:v>
                </c:pt>
                <c:pt idx="7">
                  <c:v>1.75</c:v>
                </c:pt>
                <c:pt idx="8">
                  <c:v>#N/A</c:v>
                </c:pt>
                <c:pt idx="9">
                  <c:v>2.38</c:v>
                </c:pt>
              </c:numCache>
            </c:numRef>
          </c:val>
          <c:extLst>
            <c:ext xmlns:c16="http://schemas.microsoft.com/office/drawing/2014/chart" uri="{C3380CC4-5D6E-409C-BE32-E72D297353CC}">
              <c16:uniqueId val="{00000007-C529-4CEC-8396-140CEE5B9A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9.1999999999999993</c:v>
                </c:pt>
                <c:pt idx="2">
                  <c:v>#N/A</c:v>
                </c:pt>
                <c:pt idx="3">
                  <c:v>10.130000000000001</c:v>
                </c:pt>
                <c:pt idx="4">
                  <c:v>#N/A</c:v>
                </c:pt>
                <c:pt idx="5">
                  <c:v>10.89</c:v>
                </c:pt>
                <c:pt idx="6">
                  <c:v>#N/A</c:v>
                </c:pt>
                <c:pt idx="7">
                  <c:v>10.77</c:v>
                </c:pt>
                <c:pt idx="8">
                  <c:v>#N/A</c:v>
                </c:pt>
                <c:pt idx="9">
                  <c:v>21.56</c:v>
                </c:pt>
              </c:numCache>
            </c:numRef>
          </c:val>
          <c:extLst>
            <c:ext xmlns:c16="http://schemas.microsoft.com/office/drawing/2014/chart" uri="{C3380CC4-5D6E-409C-BE32-E72D297353CC}">
              <c16:uniqueId val="{00000008-C529-4CEC-8396-140CEE5B9AE4}"/>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0.04</c:v>
                </c:pt>
                <c:pt idx="1">
                  <c:v>#N/A</c:v>
                </c:pt>
                <c:pt idx="2">
                  <c:v>#N/A</c:v>
                </c:pt>
                <c:pt idx="3">
                  <c:v>0</c:v>
                </c:pt>
                <c:pt idx="4">
                  <c:v>#N/A</c:v>
                </c:pt>
                <c:pt idx="5">
                  <c:v>0</c:v>
                </c:pt>
                <c:pt idx="6">
                  <c:v>0.01</c:v>
                </c:pt>
                <c:pt idx="7">
                  <c:v>#N/A</c:v>
                </c:pt>
                <c:pt idx="8">
                  <c:v>0.03</c:v>
                </c:pt>
                <c:pt idx="9">
                  <c:v>#N/A</c:v>
                </c:pt>
              </c:numCache>
            </c:numRef>
          </c:val>
          <c:extLst>
            <c:ext xmlns:c16="http://schemas.microsoft.com/office/drawing/2014/chart" uri="{C3380CC4-5D6E-409C-BE32-E72D297353CC}">
              <c16:uniqueId val="{00000009-C529-4CEC-8396-140CEE5B9A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661</c:v>
                </c:pt>
                <c:pt idx="5">
                  <c:v>653</c:v>
                </c:pt>
                <c:pt idx="8">
                  <c:v>709</c:v>
                </c:pt>
                <c:pt idx="11">
                  <c:v>731</c:v>
                </c:pt>
                <c:pt idx="14">
                  <c:v>804</c:v>
                </c:pt>
              </c:numCache>
            </c:numRef>
          </c:val>
          <c:extLst>
            <c:ext xmlns:c16="http://schemas.microsoft.com/office/drawing/2014/chart" uri="{C3380CC4-5D6E-409C-BE32-E72D297353CC}">
              <c16:uniqueId val="{00000000-5373-4DFC-BC0D-B5C00AD36C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73-4DFC-BC0D-B5C00AD36C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4</c:v>
                </c:pt>
                <c:pt idx="6">
                  <c:v>3</c:v>
                </c:pt>
                <c:pt idx="9">
                  <c:v>2</c:v>
                </c:pt>
                <c:pt idx="12">
                  <c:v>2</c:v>
                </c:pt>
              </c:numCache>
            </c:numRef>
          </c:val>
          <c:extLst>
            <c:ext xmlns:c16="http://schemas.microsoft.com/office/drawing/2014/chart" uri="{C3380CC4-5D6E-409C-BE32-E72D297353CC}">
              <c16:uniqueId val="{00000002-5373-4DFC-BC0D-B5C00AD36C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58</c:v>
                </c:pt>
                <c:pt idx="6">
                  <c:v>121</c:v>
                </c:pt>
                <c:pt idx="9">
                  <c:v>113</c:v>
                </c:pt>
                <c:pt idx="12">
                  <c:v>112</c:v>
                </c:pt>
              </c:numCache>
            </c:numRef>
          </c:val>
          <c:extLst>
            <c:ext xmlns:c16="http://schemas.microsoft.com/office/drawing/2014/chart" uri="{C3380CC4-5D6E-409C-BE32-E72D297353CC}">
              <c16:uniqueId val="{00000003-5373-4DFC-BC0D-B5C00AD36C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18</c:v>
                </c:pt>
                <c:pt idx="6">
                  <c:v>15</c:v>
                </c:pt>
                <c:pt idx="9">
                  <c:v>15</c:v>
                </c:pt>
                <c:pt idx="12">
                  <c:v>14</c:v>
                </c:pt>
              </c:numCache>
            </c:numRef>
          </c:val>
          <c:extLst>
            <c:ext xmlns:c16="http://schemas.microsoft.com/office/drawing/2014/chart" uri="{C3380CC4-5D6E-409C-BE32-E72D297353CC}">
              <c16:uniqueId val="{00000004-5373-4DFC-BC0D-B5C00AD36C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73-4DFC-BC0D-B5C00AD36C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73-4DFC-BC0D-B5C00AD36C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864</c:v>
                </c:pt>
                <c:pt idx="3">
                  <c:v>837</c:v>
                </c:pt>
                <c:pt idx="6">
                  <c:v>904</c:v>
                </c:pt>
                <c:pt idx="9">
                  <c:v>933</c:v>
                </c:pt>
                <c:pt idx="12">
                  <c:v>1009</c:v>
                </c:pt>
              </c:numCache>
            </c:numRef>
          </c:val>
          <c:extLst>
            <c:ext xmlns:c16="http://schemas.microsoft.com/office/drawing/2014/chart" uri="{C3380CC4-5D6E-409C-BE32-E72D297353CC}">
              <c16:uniqueId val="{00000007-5373-4DFC-BC0D-B5C00AD36C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263</c:v>
                </c:pt>
                <c:pt idx="2">
                  <c:v>#N/A</c:v>
                </c:pt>
                <c:pt idx="3">
                  <c:v>#N/A</c:v>
                </c:pt>
                <c:pt idx="4">
                  <c:v>264</c:v>
                </c:pt>
                <c:pt idx="5">
                  <c:v>#N/A</c:v>
                </c:pt>
                <c:pt idx="6">
                  <c:v>#N/A</c:v>
                </c:pt>
                <c:pt idx="7">
                  <c:v>334</c:v>
                </c:pt>
                <c:pt idx="8">
                  <c:v>#N/A</c:v>
                </c:pt>
                <c:pt idx="9">
                  <c:v>#N/A</c:v>
                </c:pt>
                <c:pt idx="10">
                  <c:v>332</c:v>
                </c:pt>
                <c:pt idx="11">
                  <c:v>#N/A</c:v>
                </c:pt>
                <c:pt idx="12">
                  <c:v>#N/A</c:v>
                </c:pt>
                <c:pt idx="13">
                  <c:v>333</c:v>
                </c:pt>
                <c:pt idx="14">
                  <c:v>#N/A</c:v>
                </c:pt>
              </c:numCache>
            </c:numRef>
          </c:val>
          <c:smooth val="0"/>
          <c:extLst>
            <c:ext xmlns:c16="http://schemas.microsoft.com/office/drawing/2014/chart" uri="{C3380CC4-5D6E-409C-BE32-E72D297353CC}">
              <c16:uniqueId val="{00000008-5373-4DFC-BC0D-B5C00AD36C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8432</c:v>
                </c:pt>
                <c:pt idx="5">
                  <c:v>8403</c:v>
                </c:pt>
                <c:pt idx="8">
                  <c:v>8427</c:v>
                </c:pt>
                <c:pt idx="11">
                  <c:v>9353</c:v>
                </c:pt>
                <c:pt idx="14">
                  <c:v>9715</c:v>
                </c:pt>
              </c:numCache>
            </c:numRef>
          </c:val>
          <c:extLst>
            <c:ext xmlns:c16="http://schemas.microsoft.com/office/drawing/2014/chart" uri="{C3380CC4-5D6E-409C-BE32-E72D297353CC}">
              <c16:uniqueId val="{00000000-A442-49C7-8A6D-9169BF01A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c:v>
                </c:pt>
                <c:pt idx="5">
                  <c:v>189</c:v>
                </c:pt>
                <c:pt idx="8">
                  <c:v>332</c:v>
                </c:pt>
                <c:pt idx="11">
                  <c:v>562</c:v>
                </c:pt>
                <c:pt idx="14">
                  <c:v>686</c:v>
                </c:pt>
              </c:numCache>
            </c:numRef>
          </c:val>
          <c:extLst>
            <c:ext xmlns:c16="http://schemas.microsoft.com/office/drawing/2014/chart" uri="{C3380CC4-5D6E-409C-BE32-E72D297353CC}">
              <c16:uniqueId val="{00000001-A442-49C7-8A6D-9169BF01A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3479</c:v>
                </c:pt>
                <c:pt idx="5">
                  <c:v>3611</c:v>
                </c:pt>
                <c:pt idx="8">
                  <c:v>3586</c:v>
                </c:pt>
                <c:pt idx="11">
                  <c:v>3577</c:v>
                </c:pt>
                <c:pt idx="14">
                  <c:v>2753</c:v>
                </c:pt>
              </c:numCache>
            </c:numRef>
          </c:val>
          <c:extLst>
            <c:ext xmlns:c16="http://schemas.microsoft.com/office/drawing/2014/chart" uri="{C3380CC4-5D6E-409C-BE32-E72D297353CC}">
              <c16:uniqueId val="{00000002-A442-49C7-8A6D-9169BF01A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2-49C7-8A6D-9169BF01A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2-49C7-8A6D-9169BF01A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200</c:v>
                </c:pt>
              </c:numCache>
            </c:numRef>
          </c:val>
          <c:extLst>
            <c:ext xmlns:c16="http://schemas.microsoft.com/office/drawing/2014/chart" uri="{C3380CC4-5D6E-409C-BE32-E72D297353CC}">
              <c16:uniqueId val="{00000005-A442-49C7-8A6D-9169BF01A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c:v>
                </c:pt>
                <c:pt idx="3">
                  <c:v>1447</c:v>
                </c:pt>
                <c:pt idx="6">
                  <c:v>1381</c:v>
                </c:pt>
                <c:pt idx="9">
                  <c:v>1280</c:v>
                </c:pt>
                <c:pt idx="12">
                  <c:v>1198</c:v>
                </c:pt>
              </c:numCache>
            </c:numRef>
          </c:val>
          <c:extLst>
            <c:ext xmlns:c16="http://schemas.microsoft.com/office/drawing/2014/chart" uri="{C3380CC4-5D6E-409C-BE32-E72D297353CC}">
              <c16:uniqueId val="{00000006-A442-49C7-8A6D-9169BF01A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1819</c:v>
                </c:pt>
                <c:pt idx="3">
                  <c:v>1765</c:v>
                </c:pt>
                <c:pt idx="6">
                  <c:v>1606</c:v>
                </c:pt>
                <c:pt idx="9">
                  <c:v>1182</c:v>
                </c:pt>
                <c:pt idx="12">
                  <c:v>1101</c:v>
                </c:pt>
              </c:numCache>
            </c:numRef>
          </c:val>
          <c:extLst>
            <c:ext xmlns:c16="http://schemas.microsoft.com/office/drawing/2014/chart" uri="{C3380CC4-5D6E-409C-BE32-E72D297353CC}">
              <c16:uniqueId val="{00000007-A442-49C7-8A6D-9169BF01A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c:v>
                </c:pt>
                <c:pt idx="3">
                  <c:v>102</c:v>
                </c:pt>
                <c:pt idx="6">
                  <c:v>53</c:v>
                </c:pt>
                <c:pt idx="9">
                  <c:v>40</c:v>
                </c:pt>
                <c:pt idx="12">
                  <c:v>31</c:v>
                </c:pt>
              </c:numCache>
            </c:numRef>
          </c:val>
          <c:extLst>
            <c:ext xmlns:c16="http://schemas.microsoft.com/office/drawing/2014/chart" uri="{C3380CC4-5D6E-409C-BE32-E72D297353CC}">
              <c16:uniqueId val="{00000008-A442-49C7-8A6D-9169BF01A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221</c:v>
                </c:pt>
                <c:pt idx="3">
                  <c:v>218</c:v>
                </c:pt>
                <c:pt idx="6">
                  <c:v>216</c:v>
                </c:pt>
                <c:pt idx="9">
                  <c:v>214</c:v>
                </c:pt>
                <c:pt idx="12">
                  <c:v>4</c:v>
                </c:pt>
              </c:numCache>
            </c:numRef>
          </c:val>
          <c:extLst>
            <c:ext xmlns:c16="http://schemas.microsoft.com/office/drawing/2014/chart" uri="{C3380CC4-5D6E-409C-BE32-E72D297353CC}">
              <c16:uniqueId val="{00000009-A442-49C7-8A6D-9169BF01A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9556</c:v>
                </c:pt>
                <c:pt idx="3">
                  <c:v>9673</c:v>
                </c:pt>
                <c:pt idx="6">
                  <c:v>10307</c:v>
                </c:pt>
                <c:pt idx="9">
                  <c:v>11335</c:v>
                </c:pt>
                <c:pt idx="12">
                  <c:v>12612</c:v>
                </c:pt>
              </c:numCache>
            </c:numRef>
          </c:val>
          <c:extLst>
            <c:ext xmlns:c16="http://schemas.microsoft.com/office/drawing/2014/chart" uri="{C3380CC4-5D6E-409C-BE32-E72D297353CC}">
              <c16:uniqueId val="{0000000A-A442-49C7-8A6D-9169BF01A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1296</c:v>
                </c:pt>
                <c:pt idx="2">
                  <c:v>#N/A</c:v>
                </c:pt>
                <c:pt idx="3">
                  <c:v>#N/A</c:v>
                </c:pt>
                <c:pt idx="4">
                  <c:v>1002</c:v>
                </c:pt>
                <c:pt idx="5">
                  <c:v>#N/A</c:v>
                </c:pt>
                <c:pt idx="6">
                  <c:v>#N/A</c:v>
                </c:pt>
                <c:pt idx="7">
                  <c:v>1218</c:v>
                </c:pt>
                <c:pt idx="8">
                  <c:v>#N/A</c:v>
                </c:pt>
                <c:pt idx="9">
                  <c:v>#N/A</c:v>
                </c:pt>
                <c:pt idx="10">
                  <c:v>559</c:v>
                </c:pt>
                <c:pt idx="11">
                  <c:v>#N/A</c:v>
                </c:pt>
                <c:pt idx="12">
                  <c:v>#N/A</c:v>
                </c:pt>
                <c:pt idx="13">
                  <c:v>1992</c:v>
                </c:pt>
                <c:pt idx="14">
                  <c:v>#N/A</c:v>
                </c:pt>
              </c:numCache>
            </c:numRef>
          </c:val>
          <c:smooth val="0"/>
          <c:extLst>
            <c:ext xmlns:c16="http://schemas.microsoft.com/office/drawing/2014/chart" uri="{C3380CC4-5D6E-409C-BE32-E72D297353CC}">
              <c16:uniqueId val="{0000000B-A442-49C7-8A6D-9169BF01A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2348</c:v>
                </c:pt>
                <c:pt idx="1">
                  <c:v>2051</c:v>
                </c:pt>
                <c:pt idx="2">
                  <c:v>1617</c:v>
                </c:pt>
              </c:numCache>
            </c:numRef>
          </c:val>
          <c:extLst>
            <c:ext xmlns:c16="http://schemas.microsoft.com/office/drawing/2014/chart" uri="{C3380CC4-5D6E-409C-BE32-E72D297353CC}">
              <c16:uniqueId val="{00000000-B2D3-4B6E-A15B-2E88D524E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11</c:v>
                </c:pt>
                <c:pt idx="2">
                  <c:v>11</c:v>
                </c:pt>
              </c:numCache>
            </c:numRef>
          </c:val>
          <c:extLst>
            <c:ext xmlns:c16="http://schemas.microsoft.com/office/drawing/2014/chart" uri="{C3380CC4-5D6E-409C-BE32-E72D297353CC}">
              <c16:uniqueId val="{00000001-B2D3-4B6E-A15B-2E88D524E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942</c:v>
                </c:pt>
                <c:pt idx="1">
                  <c:v>1178</c:v>
                </c:pt>
                <c:pt idx="2">
                  <c:v>745</c:v>
                </c:pt>
              </c:numCache>
            </c:numRef>
          </c:val>
          <c:extLst>
            <c:ext xmlns:c16="http://schemas.microsoft.com/office/drawing/2014/chart" uri="{C3380CC4-5D6E-409C-BE32-E72D297353CC}">
              <c16:uniqueId val="{00000002-B2D3-4B6E-A15B-2E88D524E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土庄こども園及び四海公民館に係る元金償還が開始されたことにより、元利償還金額が増加している。一方で、普通交付税における算入公債費等も増加している。これは、財政措置が高い地方債を有効活用している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また、組合等が起こした地方債の元利償還金に対する負担金等が高止まりしているのは、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小豆島中央病院企業団の病院建設費</a:t>
          </a:r>
          <a:r>
            <a:rPr kumimoji="0"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400">
              <a:latin typeface="ＭＳ ゴシック" pitchFamily="49" charset="-128"/>
              <a:ea typeface="ＭＳ ゴシック" pitchFamily="49" charset="-128"/>
            </a:rPr>
            <a:t>小豆地区広域行政事務組合の消防費（デジタル無線整備等）に係る元金償還が開始されたためである。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近年、大型の公共事業が集中したことに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、地方債現在高は増加傾向にあるが、公営企業債等繰入見込額、組合等負担等見込額、退職手当負担見込額が減少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充当可能特定歳入（公営住宅使用料）が増加し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あったが、庁舎建設事業に伴い庁舎建設基金残高が皆減となるとともに財源不足調整のため財政調整基金残高が減少したため、将来負担比率の分子が増加した。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庁舎建設事業の継続により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地方債現在高は増加する見込みである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基準財政需要額算入見込額を考慮した地方債を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事業の見直しによる縮小・廃止・延期により、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将来負担比率の大幅な上昇を抑制するように努める。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年度末の基金残高は、普通会計全体で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・施設の老朽化による維持補修費の増加に加え、更新整備のための普通建設事業費に係る元利償還金が今後も増加する見込みであることから、一定額を確保していく必要がある。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・地域福祉基金：高齢者及び障害者等の健康づくり、生きがいづくり、在宅福祉の向上等、保健福祉活動の活性化を図る。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・豊かなふるさとづくり基金：ふるさと納税制度による寄附金を積み立て、福祉、教育、環境、地域振興に関する事業に活用する。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・観光振興基金：入湯税を積み立て、観光施設の整備、誘客促進事業の推進等により観光振興を図る。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・教育・保育基金：教育、保育施設の建設事業等に活用する。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・ふるさと創生基金：イメージづくり、イベント実施、人材育成、防災行政通信施設の設置等に活用する。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・庁舎建設基金：庁舎建設事業の本格化により全額を取崩ししたことにより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百万円減少したものの、積立額（寄付額）が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・観光振興基金：観光振興のため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百万円取崩しした一方で、新型コロナウイルス感染症の影響により観光客が減少したため、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・その他特定目的基金全体：公債費等の増加により、財政調整基金が減少傾向にある中、増加傾向にある社会保障経費や老朽化施設の増加に備えるため、一定額を確保していく必要がある。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年度においては、増加する公債費及び普通建設事業費に対応するため、取崩しを行ったことが減少要因となっている。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・今後も大型の普通建設事業が続く見込みであることに加え、不測の事態に備えるため、一定額を確保しておく必要がある。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年度末の基金残高は、基金運用利子の積立のみであるため、前年度と同水準の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・公債費の増加に対する対応としては、財政調整基金を取崩しているため増減はないものの、貴重な財源として今後も現状を維持していく予定である。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人口減少や高齢化の影響により税収等が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と類似団体の平均を大きく下回っている。必要な事業を選別し、投資的経費を抑制するなど、歳出の徹底的な見直しを実施するとともに、税収の徴収率向上対策を中心とする歳入確保に努める。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塵芥収集業務委託などの物件費が増加傾向にあることに加え、施設の更新整備に係る地方債発行額が高水準で推移しているため、元利償還金についても増加傾向にある。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新型コロナウイルス感染症の影響により、町民税（法人税割）及び入湯税が大幅な減収となったが、普通交付税において、地域社会再生事業費（新設）、社会福祉費及び公債費が増加したことにより交付額が増加した結果、経常的収入が経常的経費を上回ったため比率が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今後も大型公共事業が継続するため、徹底した事業の見直しが重要である。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98213</xdr:rowOff>
    </xdr:to>
    <xdr:cxnSp macro="">
      <xdr:nvCxnSpPr>
        <xdr:cNvPr id="133" name="直線コネクタ 132"/>
        <xdr:cNvCxnSpPr/>
      </xdr:nvCxnSpPr>
      <xdr:spPr>
        <a:xfrm flipV="1">
          <a:off x="4114800" y="1085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98213</xdr:rowOff>
    </xdr:to>
    <xdr:cxnSp macro="">
      <xdr:nvCxnSpPr>
        <xdr:cNvPr id="136" name="直線コネクタ 135"/>
        <xdr:cNvCxnSpPr/>
      </xdr:nvCxnSpPr>
      <xdr:spPr>
        <a:xfrm>
          <a:off x="3225800" y="108151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13758</xdr:rowOff>
    </xdr:to>
    <xdr:cxnSp macro="">
      <xdr:nvCxnSpPr>
        <xdr:cNvPr id="139" name="直線コネクタ 138"/>
        <xdr:cNvCxnSpPr/>
      </xdr:nvCxnSpPr>
      <xdr:spPr>
        <a:xfrm>
          <a:off x="2336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xdr:cNvCxnSpPr/>
      </xdr:nvCxnSpPr>
      <xdr:spPr>
        <a:xfrm flipV="1">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5" name="テキスト ボックス 15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7" name="テキスト ボックス 156"/>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1" name="テキスト ボックス 160"/>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類似団体平均に比べ低くなっているのは、主に人件費が要因となっている。人口千人当たりの職員数は類似団体平均よりも少なく、職員の給与水準も低いためである。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年度より会計年度任用職員制度の導入及び期末手当が支給開始されたことにより人件費は増加している。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また、物件費が年々増加傾向にあるため、事業内容等の見直しにより事業費の圧縮に努める必要がある。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138974</xdr:rowOff>
    </xdr:from>
    <xdr:to>
      <xdr:col>23</xdr:col>
      <xdr:colOff>133350</xdr:colOff>
      <xdr:row>82</xdr:row>
      <xdr:rowOff>19696</xdr:rowOff>
    </xdr:to>
    <xdr:cxnSp macro="">
      <xdr:nvCxnSpPr>
        <xdr:cNvPr id="198" name="直線コネクタ 197"/>
        <xdr:cNvCxnSpPr/>
      </xdr:nvCxnSpPr>
      <xdr:spPr>
        <a:xfrm>
          <a:off x="4114800" y="14026424"/>
          <a:ext cx="8382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81166</xdr:rowOff>
    </xdr:from>
    <xdr:to>
      <xdr:col>19</xdr:col>
      <xdr:colOff>133350</xdr:colOff>
      <xdr:row>81</xdr:row>
      <xdr:rowOff>138974</xdr:rowOff>
    </xdr:to>
    <xdr:cxnSp macro="">
      <xdr:nvCxnSpPr>
        <xdr:cNvPr id="201" name="直線コネクタ 200"/>
        <xdr:cNvCxnSpPr/>
      </xdr:nvCxnSpPr>
      <xdr:spPr>
        <a:xfrm>
          <a:off x="3225800" y="13968616"/>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56685</xdr:rowOff>
    </xdr:from>
    <xdr:to>
      <xdr:col>15</xdr:col>
      <xdr:colOff>82550</xdr:colOff>
      <xdr:row>81</xdr:row>
      <xdr:rowOff>81166</xdr:rowOff>
    </xdr:to>
    <xdr:cxnSp macro="">
      <xdr:nvCxnSpPr>
        <xdr:cNvPr id="204" name="直線コネクタ 203"/>
        <xdr:cNvCxnSpPr/>
      </xdr:nvCxnSpPr>
      <xdr:spPr>
        <a:xfrm>
          <a:off x="2336800" y="13944135"/>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56685</xdr:rowOff>
    </xdr:from>
    <xdr:to>
      <xdr:col>11</xdr:col>
      <xdr:colOff>31750</xdr:colOff>
      <xdr:row>81</xdr:row>
      <xdr:rowOff>64774</xdr:rowOff>
    </xdr:to>
    <xdr:cxnSp macro="">
      <xdr:nvCxnSpPr>
        <xdr:cNvPr id="207" name="直線コネクタ 206"/>
        <xdr:cNvCxnSpPr/>
      </xdr:nvCxnSpPr>
      <xdr:spPr>
        <a:xfrm flipV="1">
          <a:off x="1447800" y="13944135"/>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140346</xdr:rowOff>
    </xdr:from>
    <xdr:to>
      <xdr:col>23</xdr:col>
      <xdr:colOff>184150</xdr:colOff>
      <xdr:row>82</xdr:row>
      <xdr:rowOff>70496</xdr:rowOff>
    </xdr:to>
    <xdr:sp macro="" textlink="">
      <xdr:nvSpPr>
        <xdr:cNvPr id="217" name="楕円 216"/>
        <xdr:cNvSpPr/>
      </xdr:nvSpPr>
      <xdr:spPr>
        <a:xfrm>
          <a:off x="4902200" y="140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156873</xdr:rowOff>
    </xdr:from>
    <xdr:ext cx="762000" cy="259045"/>
    <xdr:sp macro="" textlink="">
      <xdr:nvSpPr>
        <xdr:cNvPr id="218" name="人件費・物件費等の状況該当値テキスト"/>
        <xdr:cNvSpPr txBox="1"/>
      </xdr:nvSpPr>
      <xdr:spPr>
        <a:xfrm>
          <a:off x="5041900" y="138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88174</xdr:rowOff>
    </xdr:from>
    <xdr:to>
      <xdr:col>19</xdr:col>
      <xdr:colOff>184150</xdr:colOff>
      <xdr:row>82</xdr:row>
      <xdr:rowOff>18324</xdr:rowOff>
    </xdr:to>
    <xdr:sp macro="" textlink="">
      <xdr:nvSpPr>
        <xdr:cNvPr id="219" name="楕円 218"/>
        <xdr:cNvSpPr/>
      </xdr:nvSpPr>
      <xdr:spPr>
        <a:xfrm>
          <a:off x="4064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28501</xdr:rowOff>
    </xdr:from>
    <xdr:ext cx="736600" cy="259045"/>
    <xdr:sp macro="" textlink="">
      <xdr:nvSpPr>
        <xdr:cNvPr id="220" name="テキスト ボックス 219"/>
        <xdr:cNvSpPr txBox="1"/>
      </xdr:nvSpPr>
      <xdr:spPr>
        <a:xfrm>
          <a:off x="3733800" y="1374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30366</xdr:rowOff>
    </xdr:from>
    <xdr:to>
      <xdr:col>15</xdr:col>
      <xdr:colOff>133350</xdr:colOff>
      <xdr:row>81</xdr:row>
      <xdr:rowOff>131966</xdr:rowOff>
    </xdr:to>
    <xdr:sp macro="" textlink="">
      <xdr:nvSpPr>
        <xdr:cNvPr id="221" name="楕円 220"/>
        <xdr:cNvSpPr/>
      </xdr:nvSpPr>
      <xdr:spPr>
        <a:xfrm>
          <a:off x="3175000" y="13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142143</xdr:rowOff>
    </xdr:from>
    <xdr:ext cx="762000" cy="259045"/>
    <xdr:sp macro="" textlink="">
      <xdr:nvSpPr>
        <xdr:cNvPr id="222" name="テキスト ボックス 221"/>
        <xdr:cNvSpPr txBox="1"/>
      </xdr:nvSpPr>
      <xdr:spPr>
        <a:xfrm>
          <a:off x="2844800" y="136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5885</xdr:rowOff>
    </xdr:from>
    <xdr:to>
      <xdr:col>11</xdr:col>
      <xdr:colOff>82550</xdr:colOff>
      <xdr:row>81</xdr:row>
      <xdr:rowOff>107485</xdr:rowOff>
    </xdr:to>
    <xdr:sp macro="" textlink="">
      <xdr:nvSpPr>
        <xdr:cNvPr id="223" name="楕円 222"/>
        <xdr:cNvSpPr/>
      </xdr:nvSpPr>
      <xdr:spPr>
        <a:xfrm>
          <a:off x="2286000" y="13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117662</xdr:rowOff>
    </xdr:from>
    <xdr:ext cx="762000" cy="259045"/>
    <xdr:sp macro="" textlink="">
      <xdr:nvSpPr>
        <xdr:cNvPr id="224" name="テキスト ボックス 223"/>
        <xdr:cNvSpPr txBox="1"/>
      </xdr:nvSpPr>
      <xdr:spPr>
        <a:xfrm>
          <a:off x="1955800" y="136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13974</xdr:rowOff>
    </xdr:from>
    <xdr:to>
      <xdr:col>7</xdr:col>
      <xdr:colOff>31750</xdr:colOff>
      <xdr:row>81</xdr:row>
      <xdr:rowOff>115574</xdr:rowOff>
    </xdr:to>
    <xdr:sp macro="" textlink="">
      <xdr:nvSpPr>
        <xdr:cNvPr id="225" name="楕円 224"/>
        <xdr:cNvSpPr/>
      </xdr:nvSpPr>
      <xdr:spPr>
        <a:xfrm>
          <a:off x="1397000" y="13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125751</xdr:rowOff>
    </xdr:from>
    <xdr:ext cx="762000" cy="259045"/>
    <xdr:sp macro="" textlink="">
      <xdr:nvSpPr>
        <xdr:cNvPr id="226" name="テキスト ボックス 225"/>
        <xdr:cNvSpPr txBox="1"/>
      </xdr:nvSpPr>
      <xdr:spPr>
        <a:xfrm>
          <a:off x="1066800" y="13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と類似団体平均を大きく下回っている。今後も、地域の民間企業の平均給与の状況を踏まえ、給与の適正化に努め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62" name="直線コネクタ 261"/>
        <xdr:cNvCxnSpPr/>
      </xdr:nvCxnSpPr>
      <xdr:spPr>
        <a:xfrm flipV="1">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168729</xdr:rowOff>
    </xdr:to>
    <xdr:cxnSp macro="">
      <xdr:nvCxnSpPr>
        <xdr:cNvPr id="265" name="直線コネクタ 264"/>
        <xdr:cNvCxnSpPr/>
      </xdr:nvCxnSpPr>
      <xdr:spPr>
        <a:xfrm>
          <a:off x="15290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76805</xdr:rowOff>
    </xdr:to>
    <xdr:cxnSp macro="">
      <xdr:nvCxnSpPr>
        <xdr:cNvPr id="268" name="直線コネクタ 267"/>
        <xdr:cNvCxnSpPr/>
      </xdr:nvCxnSpPr>
      <xdr:spPr>
        <a:xfrm>
          <a:off x="14401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76805</xdr:rowOff>
    </xdr:to>
    <xdr:cxnSp macro="">
      <xdr:nvCxnSpPr>
        <xdr:cNvPr id="271" name="直線コネクタ 270"/>
        <xdr:cNvCxnSpPr/>
      </xdr:nvCxnSpPr>
      <xdr:spPr>
        <a:xfrm>
          <a:off x="13512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1" name="楕円 280"/>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2"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3" name="楕円 282"/>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4" name="テキスト ボックス 283"/>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5" name="楕円 284"/>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6" name="テキスト ボックス 285"/>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7" name="楕円 286"/>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8" name="テキスト ボックス 287"/>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9" name="楕円 288"/>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90" name="テキスト ボックス 289"/>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簡素化・効率化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一般廃棄物に係る収集運搬業務をアウトソーシングの推進として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民間委託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を拡大した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結果、類似団体平均を下回っている。今後も更なる業務の効率化の促進を図り、適切な定員管理に努める。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69190</xdr:rowOff>
    </xdr:from>
    <xdr:to>
      <xdr:col>81</xdr:col>
      <xdr:colOff>44450</xdr:colOff>
      <xdr:row>61</xdr:row>
      <xdr:rowOff>112623</xdr:rowOff>
    </xdr:to>
    <xdr:cxnSp macro="">
      <xdr:nvCxnSpPr>
        <xdr:cNvPr id="322" name="直線コネクタ 321"/>
        <xdr:cNvCxnSpPr/>
      </xdr:nvCxnSpPr>
      <xdr:spPr>
        <a:xfrm>
          <a:off x="16179800" y="1052764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55194</xdr:rowOff>
    </xdr:from>
    <xdr:to>
      <xdr:col>77</xdr:col>
      <xdr:colOff>44450</xdr:colOff>
      <xdr:row>61</xdr:row>
      <xdr:rowOff>69190</xdr:rowOff>
    </xdr:to>
    <xdr:cxnSp macro="">
      <xdr:nvCxnSpPr>
        <xdr:cNvPr id="325" name="直線コネクタ 324"/>
        <xdr:cNvCxnSpPr/>
      </xdr:nvCxnSpPr>
      <xdr:spPr>
        <a:xfrm>
          <a:off x="15290800" y="1051364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55194</xdr:rowOff>
    </xdr:to>
    <xdr:cxnSp macro="">
      <xdr:nvCxnSpPr>
        <xdr:cNvPr id="328" name="直線コネクタ 327"/>
        <xdr:cNvCxnSpPr/>
      </xdr:nvCxnSpPr>
      <xdr:spPr>
        <a:xfrm>
          <a:off x="14401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68707</xdr:rowOff>
    </xdr:to>
    <xdr:cxnSp macro="">
      <xdr:nvCxnSpPr>
        <xdr:cNvPr id="331" name="直線コネクタ 330"/>
        <xdr:cNvCxnSpPr/>
      </xdr:nvCxnSpPr>
      <xdr:spPr>
        <a:xfrm flipV="1">
          <a:off x="13512800" y="10512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61823</xdr:rowOff>
    </xdr:from>
    <xdr:to>
      <xdr:col>81</xdr:col>
      <xdr:colOff>95250</xdr:colOff>
      <xdr:row>61</xdr:row>
      <xdr:rowOff>163423</xdr:rowOff>
    </xdr:to>
    <xdr:sp macro="" textlink="">
      <xdr:nvSpPr>
        <xdr:cNvPr id="341" name="楕円 340"/>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78350</xdr:rowOff>
    </xdr:from>
    <xdr:ext cx="762000" cy="259045"/>
    <xdr:sp macro="" textlink="">
      <xdr:nvSpPr>
        <xdr:cNvPr id="342"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18390</xdr:rowOff>
    </xdr:from>
    <xdr:to>
      <xdr:col>77</xdr:col>
      <xdr:colOff>95250</xdr:colOff>
      <xdr:row>61</xdr:row>
      <xdr:rowOff>119990</xdr:rowOff>
    </xdr:to>
    <xdr:sp macro="" textlink="">
      <xdr:nvSpPr>
        <xdr:cNvPr id="343" name="楕円 342"/>
        <xdr:cNvSpPr/>
      </xdr:nvSpPr>
      <xdr:spPr>
        <a:xfrm>
          <a:off x="16129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130167</xdr:rowOff>
    </xdr:from>
    <xdr:ext cx="736600" cy="259045"/>
    <xdr:sp macro="" textlink="">
      <xdr:nvSpPr>
        <xdr:cNvPr id="344" name="テキスト ボックス 343"/>
        <xdr:cNvSpPr txBox="1"/>
      </xdr:nvSpPr>
      <xdr:spPr>
        <a:xfrm>
          <a:off x="15798800" y="102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4394</xdr:rowOff>
    </xdr:from>
    <xdr:to>
      <xdr:col>73</xdr:col>
      <xdr:colOff>44450</xdr:colOff>
      <xdr:row>61</xdr:row>
      <xdr:rowOff>105994</xdr:rowOff>
    </xdr:to>
    <xdr:sp macro="" textlink="">
      <xdr:nvSpPr>
        <xdr:cNvPr id="345" name="楕円 344"/>
        <xdr:cNvSpPr/>
      </xdr:nvSpPr>
      <xdr:spPr>
        <a:xfrm>
          <a:off x="15240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116171</xdr:rowOff>
    </xdr:from>
    <xdr:ext cx="762000" cy="259045"/>
    <xdr:sp macro="" textlink="">
      <xdr:nvSpPr>
        <xdr:cNvPr id="346" name="テキスト ボックス 345"/>
        <xdr:cNvSpPr txBox="1"/>
      </xdr:nvSpPr>
      <xdr:spPr>
        <a:xfrm>
          <a:off x="14909800" y="102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3429</xdr:rowOff>
    </xdr:from>
    <xdr:to>
      <xdr:col>68</xdr:col>
      <xdr:colOff>203200</xdr:colOff>
      <xdr:row>61</xdr:row>
      <xdr:rowOff>105029</xdr:rowOff>
    </xdr:to>
    <xdr:sp macro="" textlink="">
      <xdr:nvSpPr>
        <xdr:cNvPr id="347" name="楕円 346"/>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115206</xdr:rowOff>
    </xdr:from>
    <xdr:ext cx="762000" cy="259045"/>
    <xdr:sp macro="" textlink="">
      <xdr:nvSpPr>
        <xdr:cNvPr id="348" name="テキスト ボックス 347"/>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9" name="楕円 348"/>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50" name="テキスト ボックス 349"/>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小豆地区広域行政事務組合及び小豆島中央病院企業団が発行した地方債の据置期間終了による元金償還開始により準公債費が増加したことに加え、一般会計の元利償還金の増加によりさらに悪化している。今後、庁舎建設事業に係る一般単独事業債（一般事業）の借入れが予定されているため、さらに悪化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1" name="直線コネクタ 380"/>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81026</xdr:rowOff>
    </xdr:to>
    <xdr:cxnSp macro="">
      <xdr:nvCxnSpPr>
        <xdr:cNvPr id="384" name="直線コネクタ 383"/>
        <xdr:cNvCxnSpPr/>
      </xdr:nvCxnSpPr>
      <xdr:spPr>
        <a:xfrm>
          <a:off x="15290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56896</xdr:rowOff>
    </xdr:to>
    <xdr:cxnSp macro="">
      <xdr:nvCxnSpPr>
        <xdr:cNvPr id="387" name="直線コネクタ 386"/>
        <xdr:cNvCxnSpPr/>
      </xdr:nvCxnSpPr>
      <xdr:spPr>
        <a:xfrm>
          <a:off x="14401800" y="70525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27940</xdr:rowOff>
    </xdr:to>
    <xdr:cxnSp macro="">
      <xdr:nvCxnSpPr>
        <xdr:cNvPr id="390" name="直線コネクタ 389"/>
        <xdr:cNvCxnSpPr/>
      </xdr:nvCxnSpPr>
      <xdr:spPr>
        <a:xfrm flipV="1">
          <a:off x="13512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6096</xdr:rowOff>
    </xdr:from>
    <xdr:to>
      <xdr:col>73</xdr:col>
      <xdr:colOff>44450</xdr:colOff>
      <xdr:row>41</xdr:row>
      <xdr:rowOff>107696</xdr:rowOff>
    </xdr:to>
    <xdr:sp macro="" textlink="">
      <xdr:nvSpPr>
        <xdr:cNvPr id="404" name="楕円 403"/>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405" name="テキスト ボックス 404"/>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6" name="楕円 40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7" name="テキスト ボックス 40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これは、前年度に引き続き、準公債費及び退職手当負担見込額が減少する一方、土庄町庁舎建設事業の本格化を主要因として、地方債現在高が大幅に増加するとともに、当該庁舎建設事業のため庁舎建設基金を全額取崩したため、充当可能基金が大幅に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16</xdr:row>
      <xdr:rowOff>2286</xdr:rowOff>
    </xdr:to>
    <xdr:cxnSp macro="">
      <xdr:nvCxnSpPr>
        <xdr:cNvPr id="443" name="直線コネクタ 442"/>
        <xdr:cNvCxnSpPr/>
      </xdr:nvCxnSpPr>
      <xdr:spPr>
        <a:xfrm>
          <a:off x="16179800" y="2481665"/>
          <a:ext cx="8382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81365</xdr:rowOff>
    </xdr:from>
    <xdr:to>
      <xdr:col>77</xdr:col>
      <xdr:colOff>44450</xdr:colOff>
      <xdr:row>15</xdr:row>
      <xdr:rowOff>40217</xdr:rowOff>
    </xdr:to>
    <xdr:cxnSp macro="">
      <xdr:nvCxnSpPr>
        <xdr:cNvPr id="446" name="直線コネクタ 445"/>
        <xdr:cNvCxnSpPr/>
      </xdr:nvCxnSpPr>
      <xdr:spPr>
        <a:xfrm flipV="1">
          <a:off x="15290800" y="24816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170646</xdr:rowOff>
    </xdr:from>
    <xdr:to>
      <xdr:col>72</xdr:col>
      <xdr:colOff>203200</xdr:colOff>
      <xdr:row>15</xdr:row>
      <xdr:rowOff>40217</xdr:rowOff>
    </xdr:to>
    <xdr:cxnSp macro="">
      <xdr:nvCxnSpPr>
        <xdr:cNvPr id="449" name="直線コネクタ 448"/>
        <xdr:cNvCxnSpPr/>
      </xdr:nvCxnSpPr>
      <xdr:spPr>
        <a:xfrm>
          <a:off x="14401800" y="257094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170646</xdr:rowOff>
    </xdr:from>
    <xdr:to>
      <xdr:col>68</xdr:col>
      <xdr:colOff>152400</xdr:colOff>
      <xdr:row>15</xdr:row>
      <xdr:rowOff>54695</xdr:rowOff>
    </xdr:to>
    <xdr:cxnSp macro="">
      <xdr:nvCxnSpPr>
        <xdr:cNvPr id="452" name="直線コネクタ 451"/>
        <xdr:cNvCxnSpPr/>
      </xdr:nvCxnSpPr>
      <xdr:spPr>
        <a:xfrm flipV="1">
          <a:off x="13512800" y="25709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2" name="楕円 461"/>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3"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30565</xdr:rowOff>
    </xdr:from>
    <xdr:to>
      <xdr:col>77</xdr:col>
      <xdr:colOff>95250</xdr:colOff>
      <xdr:row>14</xdr:row>
      <xdr:rowOff>132165</xdr:rowOff>
    </xdr:to>
    <xdr:sp macro="" textlink="">
      <xdr:nvSpPr>
        <xdr:cNvPr id="464" name="楕円 463"/>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116942</xdr:rowOff>
    </xdr:from>
    <xdr:ext cx="736600" cy="259045"/>
    <xdr:sp macro="" textlink="">
      <xdr:nvSpPr>
        <xdr:cNvPr id="465" name="テキスト ボックス 464"/>
        <xdr:cNvSpPr txBox="1"/>
      </xdr:nvSpPr>
      <xdr:spPr>
        <a:xfrm>
          <a:off x="15798800" y="251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66" name="楕円 465"/>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67" name="テキスト ボックス 466"/>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119846</xdr:rowOff>
    </xdr:from>
    <xdr:to>
      <xdr:col>68</xdr:col>
      <xdr:colOff>203200</xdr:colOff>
      <xdr:row>15</xdr:row>
      <xdr:rowOff>49996</xdr:rowOff>
    </xdr:to>
    <xdr:sp macro="" textlink="">
      <xdr:nvSpPr>
        <xdr:cNvPr id="468" name="楕円 467"/>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34773</xdr:rowOff>
    </xdr:from>
    <xdr:ext cx="762000" cy="259045"/>
    <xdr:sp macro="" textlink="">
      <xdr:nvSpPr>
        <xdr:cNvPr id="469" name="テキスト ボックス 468"/>
        <xdr:cNvSpPr txBox="1"/>
      </xdr:nvSpPr>
      <xdr:spPr>
        <a:xfrm>
          <a:off x="14020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3895</xdr:rowOff>
    </xdr:from>
    <xdr:to>
      <xdr:col>64</xdr:col>
      <xdr:colOff>152400</xdr:colOff>
      <xdr:row>15</xdr:row>
      <xdr:rowOff>105495</xdr:rowOff>
    </xdr:to>
    <xdr:sp macro="" textlink="">
      <xdr:nvSpPr>
        <xdr:cNvPr id="470" name="楕円 469"/>
        <xdr:cNvSpPr/>
      </xdr:nvSpPr>
      <xdr:spPr>
        <a:xfrm>
          <a:off x="13462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90272</xdr:rowOff>
    </xdr:from>
    <xdr:ext cx="762000" cy="259045"/>
    <xdr:sp macro="" textlink="">
      <xdr:nvSpPr>
        <xdr:cNvPr id="471" name="テキスト ボックス 470"/>
        <xdr:cNvSpPr txBox="1"/>
      </xdr:nvSpPr>
      <xdr:spPr>
        <a:xfrm>
          <a:off x="13131800" y="266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年度より会計年度任用職員が人件費として計上されることとなったことに起因するものと考えられる。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このことから、会計年度任用職員の雇用については、定員管理と合わせて検討していく必要がある。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35</xdr:row>
      <xdr:rowOff>33274</xdr:rowOff>
    </xdr:to>
    <xdr:cxnSp macro="">
      <xdr:nvCxnSpPr>
        <xdr:cNvPr id="64" name="直線コネクタ 63"/>
        <xdr:cNvCxnSpPr/>
      </xdr:nvCxnSpPr>
      <xdr:spPr>
        <a:xfrm>
          <a:off x="3987800" y="571398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33</xdr:row>
      <xdr:rowOff>115570</xdr:rowOff>
    </xdr:to>
    <xdr:cxnSp macro="">
      <xdr:nvCxnSpPr>
        <xdr:cNvPr id="67" name="直線コネクタ 66"/>
        <xdr:cNvCxnSpPr/>
      </xdr:nvCxnSpPr>
      <xdr:spPr>
        <a:xfrm flipV="1">
          <a:off x="3098800" y="5713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165862</xdr:rowOff>
    </xdr:to>
    <xdr:cxnSp macro="">
      <xdr:nvCxnSpPr>
        <xdr:cNvPr id="70" name="直線コネクタ 69"/>
        <xdr:cNvCxnSpPr/>
      </xdr:nvCxnSpPr>
      <xdr:spPr>
        <a:xfrm flipV="1">
          <a:off x="2209800" y="5773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165862</xdr:rowOff>
    </xdr:from>
    <xdr:to>
      <xdr:col>11</xdr:col>
      <xdr:colOff>9525</xdr:colOff>
      <xdr:row>34</xdr:row>
      <xdr:rowOff>81280</xdr:rowOff>
    </xdr:to>
    <xdr:cxnSp macro="">
      <xdr:nvCxnSpPr>
        <xdr:cNvPr id="73" name="直線コネクタ 72"/>
        <xdr:cNvCxnSpPr/>
      </xdr:nvCxnSpPr>
      <xdr:spPr>
        <a:xfrm flipV="1">
          <a:off x="1320800" y="58237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126001</xdr:rowOff>
    </xdr:from>
    <xdr:ext cx="762000" cy="259045"/>
    <xdr:sp macro="" textlink="">
      <xdr:nvSpPr>
        <xdr:cNvPr id="84" name="人件費該当値テキスト"/>
        <xdr:cNvSpPr txBox="1"/>
      </xdr:nvSpPr>
      <xdr:spPr>
        <a:xfrm>
          <a:off x="49149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5334</xdr:rowOff>
    </xdr:from>
    <xdr:to>
      <xdr:col>20</xdr:col>
      <xdr:colOff>38100</xdr:colOff>
      <xdr:row>33</xdr:row>
      <xdr:rowOff>106934</xdr:rowOff>
    </xdr:to>
    <xdr:sp macro="" textlink="">
      <xdr:nvSpPr>
        <xdr:cNvPr id="85" name="楕円 84"/>
        <xdr:cNvSpPr/>
      </xdr:nvSpPr>
      <xdr:spPr>
        <a:xfrm>
          <a:off x="3937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117111</xdr:rowOff>
    </xdr:from>
    <xdr:ext cx="736600" cy="259045"/>
    <xdr:sp macro="" textlink="">
      <xdr:nvSpPr>
        <xdr:cNvPr id="86" name="テキスト ボックス 85"/>
        <xdr:cNvSpPr txBox="1"/>
      </xdr:nvSpPr>
      <xdr:spPr>
        <a:xfrm>
          <a:off x="3606800" y="543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115062</xdr:rowOff>
    </xdr:from>
    <xdr:to>
      <xdr:col>11</xdr:col>
      <xdr:colOff>60325</xdr:colOff>
      <xdr:row>34</xdr:row>
      <xdr:rowOff>45212</xdr:rowOff>
    </xdr:to>
    <xdr:sp macro="" textlink="">
      <xdr:nvSpPr>
        <xdr:cNvPr id="89" name="楕円 88"/>
        <xdr:cNvSpPr/>
      </xdr:nvSpPr>
      <xdr:spPr>
        <a:xfrm>
          <a:off x="2159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55389</xdr:rowOff>
    </xdr:from>
    <xdr:ext cx="762000" cy="259045"/>
    <xdr:sp macro="" textlink="">
      <xdr:nvSpPr>
        <xdr:cNvPr id="90" name="テキスト ボックス 89"/>
        <xdr:cNvSpPr txBox="1"/>
      </xdr:nvSpPr>
      <xdr:spPr>
        <a:xfrm>
          <a:off x="1828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92" name="テキスト ボックス 91"/>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ポイント減少した要因は、会計年度任用職員に係る経費が人件費として取り扱うこととなったためである。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今後は、一般廃棄物（塵芥）に係る民間委託の推進により増加する見込みである。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18</xdr:row>
      <xdr:rowOff>12700</xdr:rowOff>
    </xdr:to>
    <xdr:cxnSp macro="">
      <xdr:nvCxnSpPr>
        <xdr:cNvPr id="129" name="直線コネクタ 128"/>
        <xdr:cNvCxnSpPr/>
      </xdr:nvCxnSpPr>
      <xdr:spPr>
        <a:xfrm flipV="1">
          <a:off x="15671800" y="26035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18</xdr:row>
      <xdr:rowOff>12700</xdr:rowOff>
    </xdr:to>
    <xdr:cxnSp macro="">
      <xdr:nvCxnSpPr>
        <xdr:cNvPr id="132" name="直線コネクタ 131"/>
        <xdr:cNvCxnSpPr/>
      </xdr:nvCxnSpPr>
      <xdr:spPr>
        <a:xfrm>
          <a:off x="14782800" y="29940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98425</xdr:rowOff>
    </xdr:to>
    <xdr:cxnSp macro="">
      <xdr:nvCxnSpPr>
        <xdr:cNvPr id="138" name="直線コネクタ 137"/>
        <xdr:cNvCxnSpPr/>
      </xdr:nvCxnSpPr>
      <xdr:spPr>
        <a:xfrm>
          <a:off x="13004800" y="2965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5" name="テキスト ボックス 154"/>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6" name="楕円 155"/>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7" name="テキスト ボックス 156"/>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要因は、人口減少及び少子化の影響による減少が考えられる。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ただし、高齢化率が上昇しているため、今後は高齢者に係る扶助費が増加することが想定される。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136525</xdr:rowOff>
    </xdr:from>
    <xdr:to>
      <xdr:col>24</xdr:col>
      <xdr:colOff>25400</xdr:colOff>
      <xdr:row>55</xdr:row>
      <xdr:rowOff>117475</xdr:rowOff>
    </xdr:to>
    <xdr:cxnSp macro="">
      <xdr:nvCxnSpPr>
        <xdr:cNvPr id="193" name="直線コネクタ 192"/>
        <xdr:cNvCxnSpPr/>
      </xdr:nvCxnSpPr>
      <xdr:spPr>
        <a:xfrm flipV="1">
          <a:off x="3987800" y="93948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117475</xdr:rowOff>
    </xdr:to>
    <xdr:cxnSp macro="">
      <xdr:nvCxnSpPr>
        <xdr:cNvPr id="196" name="直線コネクタ 195"/>
        <xdr:cNvCxnSpPr/>
      </xdr:nvCxnSpPr>
      <xdr:spPr>
        <a:xfrm>
          <a:off x="3098800" y="9528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55</xdr:row>
      <xdr:rowOff>107950</xdr:rowOff>
    </xdr:to>
    <xdr:cxnSp macro="">
      <xdr:nvCxnSpPr>
        <xdr:cNvPr id="199" name="直線コネクタ 198"/>
        <xdr:cNvCxnSpPr/>
      </xdr:nvCxnSpPr>
      <xdr:spPr>
        <a:xfrm flipV="1">
          <a:off x="2209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202" name="直線コネクタ 201"/>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85725</xdr:rowOff>
    </xdr:from>
    <xdr:to>
      <xdr:col>24</xdr:col>
      <xdr:colOff>76200</xdr:colOff>
      <xdr:row>55</xdr:row>
      <xdr:rowOff>15875</xdr:rowOff>
    </xdr:to>
    <xdr:sp macro="" textlink="">
      <xdr:nvSpPr>
        <xdr:cNvPr id="212" name="楕円 211"/>
        <xdr:cNvSpPr/>
      </xdr:nvSpPr>
      <xdr:spPr>
        <a:xfrm>
          <a:off x="4775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102252</xdr:rowOff>
    </xdr:from>
    <xdr:ext cx="762000" cy="259045"/>
    <xdr:sp macro="" textlink="">
      <xdr:nvSpPr>
        <xdr:cNvPr id="213" name="扶助費該当値テキスト"/>
        <xdr:cNvSpPr txBox="1"/>
      </xdr:nvSpPr>
      <xdr:spPr>
        <a:xfrm>
          <a:off x="4914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66675</xdr:rowOff>
    </xdr:from>
    <xdr:to>
      <xdr:col>20</xdr:col>
      <xdr:colOff>38100</xdr:colOff>
      <xdr:row>55</xdr:row>
      <xdr:rowOff>168275</xdr:rowOff>
    </xdr:to>
    <xdr:sp macro="" textlink="">
      <xdr:nvSpPr>
        <xdr:cNvPr id="214" name="楕円 213"/>
        <xdr:cNvSpPr/>
      </xdr:nvSpPr>
      <xdr:spPr>
        <a:xfrm>
          <a:off x="3937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7002</xdr:rowOff>
    </xdr:from>
    <xdr:ext cx="736600" cy="259045"/>
    <xdr:sp macro="" textlink="">
      <xdr:nvSpPr>
        <xdr:cNvPr id="215" name="テキスト ボックス 214"/>
        <xdr:cNvSpPr txBox="1"/>
      </xdr:nvSpPr>
      <xdr:spPr>
        <a:xfrm>
          <a:off x="3606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6" name="楕円 215"/>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7" name="テキスト ボックス 216"/>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8" name="楕円 217"/>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9" name="テキスト ボックス 218"/>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20" name="楕円 219"/>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1" name="テキスト ボックス 220"/>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高齢化の進展により介護給付費に対する繰出金が増加傾向であるため、引き続き、介護が必要な状態にならないように介護予防施策を推進することで、繰出金の抑制に努める。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22497</xdr:rowOff>
    </xdr:to>
    <xdr:cxnSp macro="">
      <xdr:nvCxnSpPr>
        <xdr:cNvPr id="255" name="直線コネクタ 254"/>
        <xdr:cNvCxnSpPr/>
      </xdr:nvCxnSpPr>
      <xdr:spPr>
        <a:xfrm flipV="1">
          <a:off x="15671800" y="9933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22497</xdr:rowOff>
    </xdr:to>
    <xdr:cxnSp macro="">
      <xdr:nvCxnSpPr>
        <xdr:cNvPr id="258" name="直線コネクタ 257"/>
        <xdr:cNvCxnSpPr/>
      </xdr:nvCxnSpPr>
      <xdr:spPr>
        <a:xfrm>
          <a:off x="14782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128633</xdr:rowOff>
    </xdr:to>
    <xdr:cxnSp macro="">
      <xdr:nvCxnSpPr>
        <xdr:cNvPr id="261" name="直線コネクタ 260"/>
        <xdr:cNvCxnSpPr/>
      </xdr:nvCxnSpPr>
      <xdr:spPr>
        <a:xfrm>
          <a:off x="13893800" y="990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95976</xdr:rowOff>
    </xdr:from>
    <xdr:to>
      <xdr:col>69</xdr:col>
      <xdr:colOff>92075</xdr:colOff>
      <xdr:row>57</xdr:row>
      <xdr:rowOff>128633</xdr:rowOff>
    </xdr:to>
    <xdr:cxnSp macro="">
      <xdr:nvCxnSpPr>
        <xdr:cNvPr id="264" name="直線コネクタ 263"/>
        <xdr:cNvCxnSpPr/>
      </xdr:nvCxnSpPr>
      <xdr:spPr>
        <a:xfrm>
          <a:off x="13004800" y="9868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4" name="楕円 27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6" name="楕円 275"/>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7" name="テキスト ボックス 276"/>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80" name="楕円 279"/>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81" name="テキスト ボックス 280"/>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45176</xdr:rowOff>
    </xdr:from>
    <xdr:to>
      <xdr:col>65</xdr:col>
      <xdr:colOff>53975</xdr:colOff>
      <xdr:row>57</xdr:row>
      <xdr:rowOff>146776</xdr:rowOff>
    </xdr:to>
    <xdr:sp macro="" textlink="">
      <xdr:nvSpPr>
        <xdr:cNvPr id="282" name="楕円 281"/>
        <xdr:cNvSpPr/>
      </xdr:nvSpPr>
      <xdr:spPr>
        <a:xfrm>
          <a:off x="12954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156953</xdr:rowOff>
    </xdr:from>
    <xdr:ext cx="762000" cy="259045"/>
    <xdr:sp macro="" textlink="">
      <xdr:nvSpPr>
        <xdr:cNvPr id="283" name="テキスト ボックス 282"/>
        <xdr:cNvSpPr txBox="1"/>
      </xdr:nvSpPr>
      <xdr:spPr>
        <a:xfrm>
          <a:off x="12623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小豆地区広域行政事務組合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が運営する養護老人ホームの元金償還が令和元年度に完了したため、前年度と比べ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月に開院した新病院に対する負担金が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高水準で推移しており、まずは経営改善が図られるよう支援していく必要がある。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313" name="直線コネクタ 312"/>
        <xdr:cNvCxnSpPr/>
      </xdr:nvCxnSpPr>
      <xdr:spPr>
        <a:xfrm flipV="1">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53848</xdr:rowOff>
    </xdr:to>
    <xdr:cxnSp macro="">
      <xdr:nvCxnSpPr>
        <xdr:cNvPr id="316" name="直線コネクタ 315"/>
        <xdr:cNvCxnSpPr/>
      </xdr:nvCxnSpPr>
      <xdr:spPr>
        <a:xfrm>
          <a:off x="14782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40132</xdr:rowOff>
    </xdr:to>
    <xdr:cxnSp macro="">
      <xdr:nvCxnSpPr>
        <xdr:cNvPr id="319" name="直線コネクタ 318"/>
        <xdr:cNvCxnSpPr/>
      </xdr:nvCxnSpPr>
      <xdr:spPr>
        <a:xfrm>
          <a:off x="13893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8128</xdr:rowOff>
    </xdr:to>
    <xdr:cxnSp macro="">
      <xdr:nvCxnSpPr>
        <xdr:cNvPr id="322" name="直線コネクタ 321"/>
        <xdr:cNvCxnSpPr/>
      </xdr:nvCxnSpPr>
      <xdr:spPr>
        <a:xfrm>
          <a:off x="13004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2" name="楕円 33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4" name="楕円 333"/>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5" name="テキスト ボックス 334"/>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6" name="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8" name="楕円 33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9" name="テキスト ボックス 33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40" name="楕円 33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41" name="テキスト ボックス 34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沖之島架橋の整備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の建替えなど、先延ばしできない建設事業を順次進めているため、地方債の発行額が増加している。今後、非常に厳しい財政運営となることが予想されるため、後世への負担を少しでも軽減するよう、新規事業の実施等について総点検を図り、公債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53848</xdr:rowOff>
    </xdr:to>
    <xdr:cxnSp macro="">
      <xdr:nvCxnSpPr>
        <xdr:cNvPr id="371" name="直線コネクタ 370"/>
        <xdr:cNvCxnSpPr/>
      </xdr:nvCxnSpPr>
      <xdr:spPr>
        <a:xfrm>
          <a:off x="3987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35561</xdr:rowOff>
    </xdr:to>
    <xdr:cxnSp macro="">
      <xdr:nvCxnSpPr>
        <xdr:cNvPr id="374" name="直線コネクタ 373"/>
        <xdr:cNvCxnSpPr/>
      </xdr:nvCxnSpPr>
      <xdr:spPr>
        <a:xfrm>
          <a:off x="3098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170435</xdr:rowOff>
    </xdr:to>
    <xdr:cxnSp macro="">
      <xdr:nvCxnSpPr>
        <xdr:cNvPr id="377" name="直線コネクタ 376"/>
        <xdr:cNvCxnSpPr/>
      </xdr:nvCxnSpPr>
      <xdr:spPr>
        <a:xfrm>
          <a:off x="2209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152146</xdr:rowOff>
    </xdr:to>
    <xdr:cxnSp macro="">
      <xdr:nvCxnSpPr>
        <xdr:cNvPr id="380" name="直線コネクタ 379"/>
        <xdr:cNvCxnSpPr/>
      </xdr:nvCxnSpPr>
      <xdr:spPr>
        <a:xfrm flipV="1">
          <a:off x="1320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90" name="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9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5" name="テキスト ボックス 39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8" name="楕円 39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9" name="テキスト ボックス 39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ポイント減少したものの、補助費等は類似団体平均値よりも高い水準にあることから、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各種団体に対する負担金及び補助金について、見直しや廃止等を検討するなど、補助費等の抑制を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積極的に実施して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51563</xdr:rowOff>
    </xdr:to>
    <xdr:cxnSp macro="">
      <xdr:nvCxnSpPr>
        <xdr:cNvPr id="430" name="直線コネクタ 429"/>
        <xdr:cNvCxnSpPr/>
      </xdr:nvCxnSpPr>
      <xdr:spPr>
        <a:xfrm flipV="1">
          <a:off x="15671800" y="131800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51563</xdr:rowOff>
    </xdr:to>
    <xdr:cxnSp macro="">
      <xdr:nvCxnSpPr>
        <xdr:cNvPr id="433" name="直線コネクタ 432"/>
        <xdr:cNvCxnSpPr/>
      </xdr:nvCxnSpPr>
      <xdr:spPr>
        <a:xfrm>
          <a:off x="14782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6" name="直線コネクタ 435"/>
        <xdr:cNvCxnSpPr/>
      </xdr:nvCxnSpPr>
      <xdr:spPr>
        <a:xfrm flipV="1">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24130</xdr:rowOff>
    </xdr:to>
    <xdr:cxnSp macro="">
      <xdr:nvCxnSpPr>
        <xdr:cNvPr id="439" name="直線コネクタ 438"/>
        <xdr:cNvCxnSpPr/>
      </xdr:nvCxnSpPr>
      <xdr:spPr>
        <a:xfrm>
          <a:off x="13004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1" name="楕円 450"/>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2" name="テキスト ボックス 451"/>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103858</xdr:rowOff>
    </xdr:from>
    <xdr:to>
      <xdr:col>29</xdr:col>
      <xdr:colOff>127000</xdr:colOff>
      <xdr:row>17</xdr:row>
      <xdr:rowOff>57155</xdr:rowOff>
    </xdr:to>
    <xdr:cxnSp macro="">
      <xdr:nvCxnSpPr>
        <xdr:cNvPr id="50" name="直線コネクタ 49"/>
        <xdr:cNvCxnSpPr/>
      </xdr:nvCxnSpPr>
      <xdr:spPr bwMode="auto">
        <a:xfrm flipV="1">
          <a:off x="5003800" y="2894683"/>
          <a:ext cx="647700" cy="12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57155</xdr:rowOff>
    </xdr:from>
    <xdr:to>
      <xdr:col>26</xdr:col>
      <xdr:colOff>50800</xdr:colOff>
      <xdr:row>17</xdr:row>
      <xdr:rowOff>71275</xdr:rowOff>
    </xdr:to>
    <xdr:cxnSp macro="">
      <xdr:nvCxnSpPr>
        <xdr:cNvPr id="53" name="直線コネクタ 52"/>
        <xdr:cNvCxnSpPr/>
      </xdr:nvCxnSpPr>
      <xdr:spPr bwMode="auto">
        <a:xfrm flipV="1">
          <a:off x="4305300" y="3019430"/>
          <a:ext cx="6985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71275</xdr:rowOff>
    </xdr:from>
    <xdr:to>
      <xdr:col>22</xdr:col>
      <xdr:colOff>114300</xdr:colOff>
      <xdr:row>17</xdr:row>
      <xdr:rowOff>115257</xdr:rowOff>
    </xdr:to>
    <xdr:cxnSp macro="">
      <xdr:nvCxnSpPr>
        <xdr:cNvPr id="56" name="直線コネクタ 55"/>
        <xdr:cNvCxnSpPr/>
      </xdr:nvCxnSpPr>
      <xdr:spPr bwMode="auto">
        <a:xfrm flipV="1">
          <a:off x="3606800" y="3033550"/>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103721</xdr:rowOff>
    </xdr:from>
    <xdr:to>
      <xdr:col>18</xdr:col>
      <xdr:colOff>177800</xdr:colOff>
      <xdr:row>17</xdr:row>
      <xdr:rowOff>115257</xdr:rowOff>
    </xdr:to>
    <xdr:cxnSp macro="">
      <xdr:nvCxnSpPr>
        <xdr:cNvPr id="59" name="直線コネクタ 58"/>
        <xdr:cNvCxnSpPr/>
      </xdr:nvCxnSpPr>
      <xdr:spPr bwMode="auto">
        <a:xfrm>
          <a:off x="2908300" y="3065996"/>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53058</xdr:rowOff>
    </xdr:from>
    <xdr:to>
      <xdr:col>29</xdr:col>
      <xdr:colOff>177800</xdr:colOff>
      <xdr:row>16</xdr:row>
      <xdr:rowOff>154658</xdr:rowOff>
    </xdr:to>
    <xdr:sp macro="" textlink="">
      <xdr:nvSpPr>
        <xdr:cNvPr id="69" name="楕円 68"/>
        <xdr:cNvSpPr/>
      </xdr:nvSpPr>
      <xdr:spPr bwMode="auto">
        <a:xfrm>
          <a:off x="5600700" y="28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69585</xdr:rowOff>
    </xdr:from>
    <xdr:ext cx="762000" cy="259045"/>
    <xdr:sp macro="" textlink="">
      <xdr:nvSpPr>
        <xdr:cNvPr id="70" name="人口1人当たり決算額の推移該当値テキスト130"/>
        <xdr:cNvSpPr txBox="1"/>
      </xdr:nvSpPr>
      <xdr:spPr>
        <a:xfrm>
          <a:off x="5740400" y="26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6355</xdr:rowOff>
    </xdr:from>
    <xdr:to>
      <xdr:col>26</xdr:col>
      <xdr:colOff>101600</xdr:colOff>
      <xdr:row>17</xdr:row>
      <xdr:rowOff>107955</xdr:rowOff>
    </xdr:to>
    <xdr:sp macro="" textlink="">
      <xdr:nvSpPr>
        <xdr:cNvPr id="71" name="楕円 70"/>
        <xdr:cNvSpPr/>
      </xdr:nvSpPr>
      <xdr:spPr bwMode="auto">
        <a:xfrm>
          <a:off x="4953000" y="296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118132</xdr:rowOff>
    </xdr:from>
    <xdr:ext cx="736600" cy="259045"/>
    <xdr:sp macro="" textlink="">
      <xdr:nvSpPr>
        <xdr:cNvPr id="72" name="テキスト ボックス 71"/>
        <xdr:cNvSpPr txBox="1"/>
      </xdr:nvSpPr>
      <xdr:spPr>
        <a:xfrm>
          <a:off x="4622800" y="27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20475</xdr:rowOff>
    </xdr:from>
    <xdr:to>
      <xdr:col>22</xdr:col>
      <xdr:colOff>165100</xdr:colOff>
      <xdr:row>17</xdr:row>
      <xdr:rowOff>122075</xdr:rowOff>
    </xdr:to>
    <xdr:sp macro="" textlink="">
      <xdr:nvSpPr>
        <xdr:cNvPr id="73" name="楕円 72"/>
        <xdr:cNvSpPr/>
      </xdr:nvSpPr>
      <xdr:spPr bwMode="auto">
        <a:xfrm>
          <a:off x="4254500" y="298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132252</xdr:rowOff>
    </xdr:from>
    <xdr:ext cx="762000" cy="259045"/>
    <xdr:sp macro="" textlink="">
      <xdr:nvSpPr>
        <xdr:cNvPr id="74" name="テキスト ボックス 73"/>
        <xdr:cNvSpPr txBox="1"/>
      </xdr:nvSpPr>
      <xdr:spPr>
        <a:xfrm>
          <a:off x="3924300" y="275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64457</xdr:rowOff>
    </xdr:from>
    <xdr:to>
      <xdr:col>19</xdr:col>
      <xdr:colOff>38100</xdr:colOff>
      <xdr:row>17</xdr:row>
      <xdr:rowOff>166057</xdr:rowOff>
    </xdr:to>
    <xdr:sp macro="" textlink="">
      <xdr:nvSpPr>
        <xdr:cNvPr id="75" name="楕円 74"/>
        <xdr:cNvSpPr/>
      </xdr:nvSpPr>
      <xdr:spPr bwMode="auto">
        <a:xfrm>
          <a:off x="35560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4784</xdr:rowOff>
    </xdr:from>
    <xdr:ext cx="762000" cy="259045"/>
    <xdr:sp macro="" textlink="">
      <xdr:nvSpPr>
        <xdr:cNvPr id="76" name="テキスト ボックス 75"/>
        <xdr:cNvSpPr txBox="1"/>
      </xdr:nvSpPr>
      <xdr:spPr>
        <a:xfrm>
          <a:off x="3225800" y="27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52921</xdr:rowOff>
    </xdr:from>
    <xdr:to>
      <xdr:col>15</xdr:col>
      <xdr:colOff>101600</xdr:colOff>
      <xdr:row>17</xdr:row>
      <xdr:rowOff>154521</xdr:rowOff>
    </xdr:to>
    <xdr:sp macro="" textlink="">
      <xdr:nvSpPr>
        <xdr:cNvPr id="77" name="楕円 76"/>
        <xdr:cNvSpPr/>
      </xdr:nvSpPr>
      <xdr:spPr bwMode="auto">
        <a:xfrm>
          <a:off x="2857500" y="30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164698</xdr:rowOff>
    </xdr:from>
    <xdr:ext cx="762000" cy="259045"/>
    <xdr:sp macro="" textlink="">
      <xdr:nvSpPr>
        <xdr:cNvPr id="78" name="テキスト ボックス 77"/>
        <xdr:cNvSpPr txBox="1"/>
      </xdr:nvSpPr>
      <xdr:spPr>
        <a:xfrm>
          <a:off x="2527300" y="27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96234</xdr:rowOff>
    </xdr:from>
    <xdr:to>
      <xdr:col>29</xdr:col>
      <xdr:colOff>127000</xdr:colOff>
      <xdr:row>35</xdr:row>
      <xdr:rowOff>105893</xdr:rowOff>
    </xdr:to>
    <xdr:cxnSp macro="">
      <xdr:nvCxnSpPr>
        <xdr:cNvPr id="111" name="直線コネクタ 110"/>
        <xdr:cNvCxnSpPr/>
      </xdr:nvCxnSpPr>
      <xdr:spPr bwMode="auto">
        <a:xfrm flipV="1">
          <a:off x="5003800" y="6706584"/>
          <a:ext cx="6477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81012</xdr:rowOff>
    </xdr:from>
    <xdr:ext cx="762000" cy="259045"/>
    <xdr:sp macro="" textlink="">
      <xdr:nvSpPr>
        <xdr:cNvPr id="112" name="人口1人当たり決算額の推移平均値テキスト445"/>
        <xdr:cNvSpPr txBox="1"/>
      </xdr:nvSpPr>
      <xdr:spPr>
        <a:xfrm>
          <a:off x="5740400" y="669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105893</xdr:rowOff>
    </xdr:from>
    <xdr:to>
      <xdr:col>26</xdr:col>
      <xdr:colOff>50800</xdr:colOff>
      <xdr:row>35</xdr:row>
      <xdr:rowOff>109131</xdr:rowOff>
    </xdr:to>
    <xdr:cxnSp macro="">
      <xdr:nvCxnSpPr>
        <xdr:cNvPr id="114" name="直線コネクタ 113"/>
        <xdr:cNvCxnSpPr/>
      </xdr:nvCxnSpPr>
      <xdr:spPr bwMode="auto">
        <a:xfrm flipV="1">
          <a:off x="4305300" y="671624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109131</xdr:rowOff>
    </xdr:from>
    <xdr:to>
      <xdr:col>22</xdr:col>
      <xdr:colOff>114300</xdr:colOff>
      <xdr:row>35</xdr:row>
      <xdr:rowOff>208515</xdr:rowOff>
    </xdr:to>
    <xdr:cxnSp macro="">
      <xdr:nvCxnSpPr>
        <xdr:cNvPr id="117" name="直線コネクタ 116"/>
        <xdr:cNvCxnSpPr/>
      </xdr:nvCxnSpPr>
      <xdr:spPr bwMode="auto">
        <a:xfrm flipV="1">
          <a:off x="3606800" y="6719481"/>
          <a:ext cx="698500" cy="9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208515</xdr:rowOff>
    </xdr:from>
    <xdr:to>
      <xdr:col>18</xdr:col>
      <xdr:colOff>177800</xdr:colOff>
      <xdr:row>35</xdr:row>
      <xdr:rowOff>219487</xdr:rowOff>
    </xdr:to>
    <xdr:cxnSp macro="">
      <xdr:nvCxnSpPr>
        <xdr:cNvPr id="120" name="直線コネクタ 119"/>
        <xdr:cNvCxnSpPr/>
      </xdr:nvCxnSpPr>
      <xdr:spPr bwMode="auto">
        <a:xfrm flipV="1">
          <a:off x="2908300" y="6818865"/>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45434</xdr:rowOff>
    </xdr:from>
    <xdr:to>
      <xdr:col>29</xdr:col>
      <xdr:colOff>177800</xdr:colOff>
      <xdr:row>35</xdr:row>
      <xdr:rowOff>147034</xdr:rowOff>
    </xdr:to>
    <xdr:sp macro="" textlink="">
      <xdr:nvSpPr>
        <xdr:cNvPr id="130" name="楕円 129"/>
        <xdr:cNvSpPr/>
      </xdr:nvSpPr>
      <xdr:spPr bwMode="auto">
        <a:xfrm>
          <a:off x="5600700" y="66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233411</xdr:rowOff>
    </xdr:from>
    <xdr:ext cx="762000" cy="259045"/>
    <xdr:sp macro="" textlink="">
      <xdr:nvSpPr>
        <xdr:cNvPr id="131" name="人口1人当たり決算額の推移該当値テキスト445"/>
        <xdr:cNvSpPr txBox="1"/>
      </xdr:nvSpPr>
      <xdr:spPr>
        <a:xfrm>
          <a:off x="5740400" y="65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55093</xdr:rowOff>
    </xdr:from>
    <xdr:to>
      <xdr:col>26</xdr:col>
      <xdr:colOff>101600</xdr:colOff>
      <xdr:row>35</xdr:row>
      <xdr:rowOff>156693</xdr:rowOff>
    </xdr:to>
    <xdr:sp macro="" textlink="">
      <xdr:nvSpPr>
        <xdr:cNvPr id="132" name="楕円 131"/>
        <xdr:cNvSpPr/>
      </xdr:nvSpPr>
      <xdr:spPr bwMode="auto">
        <a:xfrm>
          <a:off x="49530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166870</xdr:rowOff>
    </xdr:from>
    <xdr:ext cx="736600" cy="259045"/>
    <xdr:sp macro="" textlink="">
      <xdr:nvSpPr>
        <xdr:cNvPr id="133" name="テキスト ボックス 132"/>
        <xdr:cNvSpPr txBox="1"/>
      </xdr:nvSpPr>
      <xdr:spPr>
        <a:xfrm>
          <a:off x="4622800" y="643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58331</xdr:rowOff>
    </xdr:from>
    <xdr:to>
      <xdr:col>22</xdr:col>
      <xdr:colOff>165100</xdr:colOff>
      <xdr:row>35</xdr:row>
      <xdr:rowOff>159931</xdr:rowOff>
    </xdr:to>
    <xdr:sp macro="" textlink="">
      <xdr:nvSpPr>
        <xdr:cNvPr id="134" name="楕円 133"/>
        <xdr:cNvSpPr/>
      </xdr:nvSpPr>
      <xdr:spPr bwMode="auto">
        <a:xfrm>
          <a:off x="42545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170108</xdr:rowOff>
    </xdr:from>
    <xdr:ext cx="762000" cy="259045"/>
    <xdr:sp macro="" textlink="">
      <xdr:nvSpPr>
        <xdr:cNvPr id="135" name="テキスト ボックス 134"/>
        <xdr:cNvSpPr txBox="1"/>
      </xdr:nvSpPr>
      <xdr:spPr>
        <a:xfrm>
          <a:off x="3924300" y="64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157715</xdr:rowOff>
    </xdr:from>
    <xdr:to>
      <xdr:col>19</xdr:col>
      <xdr:colOff>38100</xdr:colOff>
      <xdr:row>35</xdr:row>
      <xdr:rowOff>259315</xdr:rowOff>
    </xdr:to>
    <xdr:sp macro="" textlink="">
      <xdr:nvSpPr>
        <xdr:cNvPr id="136" name="楕円 135"/>
        <xdr:cNvSpPr/>
      </xdr:nvSpPr>
      <xdr:spPr bwMode="auto">
        <a:xfrm>
          <a:off x="3556000" y="67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244092</xdr:rowOff>
    </xdr:from>
    <xdr:ext cx="762000" cy="259045"/>
    <xdr:sp macro="" textlink="">
      <xdr:nvSpPr>
        <xdr:cNvPr id="137" name="テキスト ボックス 136"/>
        <xdr:cNvSpPr txBox="1"/>
      </xdr:nvSpPr>
      <xdr:spPr>
        <a:xfrm>
          <a:off x="3225800" y="685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168687</xdr:rowOff>
    </xdr:from>
    <xdr:to>
      <xdr:col>15</xdr:col>
      <xdr:colOff>101600</xdr:colOff>
      <xdr:row>35</xdr:row>
      <xdr:rowOff>270287</xdr:rowOff>
    </xdr:to>
    <xdr:sp macro="" textlink="">
      <xdr:nvSpPr>
        <xdr:cNvPr id="138" name="楕円 137"/>
        <xdr:cNvSpPr/>
      </xdr:nvSpPr>
      <xdr:spPr bwMode="auto">
        <a:xfrm>
          <a:off x="2857500" y="67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255064</xdr:rowOff>
    </xdr:from>
    <xdr:ext cx="762000" cy="259045"/>
    <xdr:sp macro="" textlink="">
      <xdr:nvSpPr>
        <xdr:cNvPr id="139" name="テキスト ボックス 138"/>
        <xdr:cNvSpPr txBox="1"/>
      </xdr:nvSpPr>
      <xdr:spPr>
        <a:xfrm>
          <a:off x="2527300" y="68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145762</xdr:rowOff>
    </xdr:from>
    <xdr:to>
      <xdr:col>24</xdr:col>
      <xdr:colOff>63500</xdr:colOff>
      <xdr:row>36</xdr:row>
      <xdr:rowOff>120397</xdr:rowOff>
    </xdr:to>
    <xdr:cxnSp macro="">
      <xdr:nvCxnSpPr>
        <xdr:cNvPr id="58" name="直線コネクタ 57"/>
        <xdr:cNvCxnSpPr/>
      </xdr:nvCxnSpPr>
      <xdr:spPr>
        <a:xfrm flipV="1">
          <a:off x="3797300" y="6146512"/>
          <a:ext cx="8382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109241</xdr:rowOff>
    </xdr:from>
    <xdr:to>
      <xdr:col>19</xdr:col>
      <xdr:colOff>177800</xdr:colOff>
      <xdr:row>36</xdr:row>
      <xdr:rowOff>120397</xdr:rowOff>
    </xdr:to>
    <xdr:cxnSp macro="">
      <xdr:nvCxnSpPr>
        <xdr:cNvPr id="61" name="直線コネクタ 60"/>
        <xdr:cNvCxnSpPr/>
      </xdr:nvCxnSpPr>
      <xdr:spPr>
        <a:xfrm>
          <a:off x="2908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109241</xdr:rowOff>
    </xdr:from>
    <xdr:to>
      <xdr:col>15</xdr:col>
      <xdr:colOff>50800</xdr:colOff>
      <xdr:row>36</xdr:row>
      <xdr:rowOff>123835</xdr:rowOff>
    </xdr:to>
    <xdr:cxnSp macro="">
      <xdr:nvCxnSpPr>
        <xdr:cNvPr id="64" name="直線コネクタ 63"/>
        <xdr:cNvCxnSpPr/>
      </xdr:nvCxnSpPr>
      <xdr:spPr>
        <a:xfrm flipV="1">
          <a:off x="2019300" y="628144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118961</xdr:rowOff>
    </xdr:from>
    <xdr:to>
      <xdr:col>10</xdr:col>
      <xdr:colOff>114300</xdr:colOff>
      <xdr:row>36</xdr:row>
      <xdr:rowOff>123835</xdr:rowOff>
    </xdr:to>
    <xdr:cxnSp macro="">
      <xdr:nvCxnSpPr>
        <xdr:cNvPr id="67" name="直線コネクタ 66"/>
        <xdr:cNvCxnSpPr/>
      </xdr:nvCxnSpPr>
      <xdr:spPr>
        <a:xfrm>
          <a:off x="1130300" y="629116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94962</xdr:rowOff>
    </xdr:from>
    <xdr:to>
      <xdr:col>24</xdr:col>
      <xdr:colOff>114300</xdr:colOff>
      <xdr:row>36</xdr:row>
      <xdr:rowOff>25112</xdr:rowOff>
    </xdr:to>
    <xdr:sp macro="" textlink="">
      <xdr:nvSpPr>
        <xdr:cNvPr id="77" name="楕円 76"/>
        <xdr:cNvSpPr/>
      </xdr:nvSpPr>
      <xdr:spPr>
        <a:xfrm>
          <a:off x="45847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117839</xdr:rowOff>
    </xdr:from>
    <xdr:ext cx="599010" cy="259045"/>
    <xdr:sp macro="" textlink="">
      <xdr:nvSpPr>
        <xdr:cNvPr id="78" name="人件費該当値テキスト"/>
        <xdr:cNvSpPr txBox="1"/>
      </xdr:nvSpPr>
      <xdr:spPr>
        <a:xfrm>
          <a:off x="4686300" y="594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69597</xdr:rowOff>
    </xdr:from>
    <xdr:to>
      <xdr:col>20</xdr:col>
      <xdr:colOff>38100</xdr:colOff>
      <xdr:row>36</xdr:row>
      <xdr:rowOff>171197</xdr:rowOff>
    </xdr:to>
    <xdr:sp macro="" textlink="">
      <xdr:nvSpPr>
        <xdr:cNvPr id="79" name="楕円 78"/>
        <xdr:cNvSpPr/>
      </xdr:nvSpPr>
      <xdr:spPr>
        <a:xfrm>
          <a:off x="3746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162324</xdr:rowOff>
    </xdr:from>
    <xdr:ext cx="534377" cy="259045"/>
    <xdr:sp macro="" textlink="">
      <xdr:nvSpPr>
        <xdr:cNvPr id="80" name="テキスト ボックス 79"/>
        <xdr:cNvSpPr txBox="1"/>
      </xdr:nvSpPr>
      <xdr:spPr>
        <a:xfrm>
          <a:off x="3530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58441</xdr:rowOff>
    </xdr:from>
    <xdr:to>
      <xdr:col>15</xdr:col>
      <xdr:colOff>101600</xdr:colOff>
      <xdr:row>36</xdr:row>
      <xdr:rowOff>160041</xdr:rowOff>
    </xdr:to>
    <xdr:sp macro="" textlink="">
      <xdr:nvSpPr>
        <xdr:cNvPr id="81" name="楕円 80"/>
        <xdr:cNvSpPr/>
      </xdr:nvSpPr>
      <xdr:spPr>
        <a:xfrm>
          <a:off x="2857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151168</xdr:rowOff>
    </xdr:from>
    <xdr:ext cx="534377" cy="259045"/>
    <xdr:sp macro="" textlink="">
      <xdr:nvSpPr>
        <xdr:cNvPr id="82" name="テキスト ボックス 81"/>
        <xdr:cNvSpPr txBox="1"/>
      </xdr:nvSpPr>
      <xdr:spPr>
        <a:xfrm>
          <a:off x="2641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73035</xdr:rowOff>
    </xdr:from>
    <xdr:to>
      <xdr:col>10</xdr:col>
      <xdr:colOff>165100</xdr:colOff>
      <xdr:row>37</xdr:row>
      <xdr:rowOff>3185</xdr:rowOff>
    </xdr:to>
    <xdr:sp macro="" textlink="">
      <xdr:nvSpPr>
        <xdr:cNvPr id="83" name="楕円 82"/>
        <xdr:cNvSpPr/>
      </xdr:nvSpPr>
      <xdr:spPr>
        <a:xfrm>
          <a:off x="1968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165762</xdr:rowOff>
    </xdr:from>
    <xdr:ext cx="534377" cy="259045"/>
    <xdr:sp macro="" textlink="">
      <xdr:nvSpPr>
        <xdr:cNvPr id="84" name="テキスト ボックス 83"/>
        <xdr:cNvSpPr txBox="1"/>
      </xdr:nvSpPr>
      <xdr:spPr>
        <a:xfrm>
          <a:off x="1752111" y="63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68161</xdr:rowOff>
    </xdr:from>
    <xdr:to>
      <xdr:col>6</xdr:col>
      <xdr:colOff>38100</xdr:colOff>
      <xdr:row>36</xdr:row>
      <xdr:rowOff>169761</xdr:rowOff>
    </xdr:to>
    <xdr:sp macro="" textlink="">
      <xdr:nvSpPr>
        <xdr:cNvPr id="85" name="楕円 84"/>
        <xdr:cNvSpPr/>
      </xdr:nvSpPr>
      <xdr:spPr>
        <a:xfrm>
          <a:off x="1079500" y="62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160888</xdr:rowOff>
    </xdr:from>
    <xdr:ext cx="534377" cy="259045"/>
    <xdr:sp macro="" textlink="">
      <xdr:nvSpPr>
        <xdr:cNvPr id="86" name="テキスト ボックス 85"/>
        <xdr:cNvSpPr txBox="1"/>
      </xdr:nvSpPr>
      <xdr:spPr>
        <a:xfrm>
          <a:off x="863111" y="63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18295</xdr:rowOff>
    </xdr:from>
    <xdr:to>
      <xdr:col>24</xdr:col>
      <xdr:colOff>63500</xdr:colOff>
      <xdr:row>56</xdr:row>
      <xdr:rowOff>98918</xdr:rowOff>
    </xdr:to>
    <xdr:cxnSp macro="">
      <xdr:nvCxnSpPr>
        <xdr:cNvPr id="113" name="直線コネクタ 112"/>
        <xdr:cNvCxnSpPr/>
      </xdr:nvCxnSpPr>
      <xdr:spPr>
        <a:xfrm>
          <a:off x="3797300" y="9619495"/>
          <a:ext cx="838200" cy="8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18295</xdr:rowOff>
    </xdr:from>
    <xdr:to>
      <xdr:col>19</xdr:col>
      <xdr:colOff>177800</xdr:colOff>
      <xdr:row>56</xdr:row>
      <xdr:rowOff>80955</xdr:rowOff>
    </xdr:to>
    <xdr:cxnSp macro="">
      <xdr:nvCxnSpPr>
        <xdr:cNvPr id="116" name="直線コネクタ 115"/>
        <xdr:cNvCxnSpPr/>
      </xdr:nvCxnSpPr>
      <xdr:spPr>
        <a:xfrm flipV="1">
          <a:off x="2908300" y="9619495"/>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80955</xdr:rowOff>
    </xdr:from>
    <xdr:to>
      <xdr:col>15</xdr:col>
      <xdr:colOff>50800</xdr:colOff>
      <xdr:row>56</xdr:row>
      <xdr:rowOff>91040</xdr:rowOff>
    </xdr:to>
    <xdr:cxnSp macro="">
      <xdr:nvCxnSpPr>
        <xdr:cNvPr id="119" name="直線コネクタ 118"/>
        <xdr:cNvCxnSpPr/>
      </xdr:nvCxnSpPr>
      <xdr:spPr>
        <a:xfrm flipV="1">
          <a:off x="2019300" y="9682155"/>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80657</xdr:rowOff>
    </xdr:from>
    <xdr:to>
      <xdr:col>10</xdr:col>
      <xdr:colOff>114300</xdr:colOff>
      <xdr:row>56</xdr:row>
      <xdr:rowOff>91040</xdr:rowOff>
    </xdr:to>
    <xdr:cxnSp macro="">
      <xdr:nvCxnSpPr>
        <xdr:cNvPr id="122" name="直線コネクタ 121"/>
        <xdr:cNvCxnSpPr/>
      </xdr:nvCxnSpPr>
      <xdr:spPr>
        <a:xfrm>
          <a:off x="1130300" y="968185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48118</xdr:rowOff>
    </xdr:from>
    <xdr:to>
      <xdr:col>24</xdr:col>
      <xdr:colOff>114300</xdr:colOff>
      <xdr:row>56</xdr:row>
      <xdr:rowOff>149718</xdr:rowOff>
    </xdr:to>
    <xdr:sp macro="" textlink="">
      <xdr:nvSpPr>
        <xdr:cNvPr id="132" name="楕円 131"/>
        <xdr:cNvSpPr/>
      </xdr:nvSpPr>
      <xdr:spPr>
        <a:xfrm>
          <a:off x="45847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26545</xdr:rowOff>
    </xdr:from>
    <xdr:ext cx="534377" cy="259045"/>
    <xdr:sp macro="" textlink="">
      <xdr:nvSpPr>
        <xdr:cNvPr id="133" name="物件費該当値テキスト"/>
        <xdr:cNvSpPr txBox="1"/>
      </xdr:nvSpPr>
      <xdr:spPr>
        <a:xfrm>
          <a:off x="4686300" y="96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138945</xdr:rowOff>
    </xdr:from>
    <xdr:to>
      <xdr:col>20</xdr:col>
      <xdr:colOff>38100</xdr:colOff>
      <xdr:row>56</xdr:row>
      <xdr:rowOff>69095</xdr:rowOff>
    </xdr:to>
    <xdr:sp macro="" textlink="">
      <xdr:nvSpPr>
        <xdr:cNvPr id="134" name="楕円 133"/>
        <xdr:cNvSpPr/>
      </xdr:nvSpPr>
      <xdr:spPr>
        <a:xfrm>
          <a:off x="37465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85622</xdr:rowOff>
    </xdr:from>
    <xdr:ext cx="599010" cy="259045"/>
    <xdr:sp macro="" textlink="">
      <xdr:nvSpPr>
        <xdr:cNvPr id="135" name="テキスト ボックス 134"/>
        <xdr:cNvSpPr txBox="1"/>
      </xdr:nvSpPr>
      <xdr:spPr>
        <a:xfrm>
          <a:off x="3497795" y="93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30155</xdr:rowOff>
    </xdr:from>
    <xdr:to>
      <xdr:col>15</xdr:col>
      <xdr:colOff>101600</xdr:colOff>
      <xdr:row>56</xdr:row>
      <xdr:rowOff>131755</xdr:rowOff>
    </xdr:to>
    <xdr:sp macro="" textlink="">
      <xdr:nvSpPr>
        <xdr:cNvPr id="136" name="楕円 135"/>
        <xdr:cNvSpPr/>
      </xdr:nvSpPr>
      <xdr:spPr>
        <a:xfrm>
          <a:off x="2857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122882</xdr:rowOff>
    </xdr:from>
    <xdr:ext cx="534377" cy="259045"/>
    <xdr:sp macro="" textlink="">
      <xdr:nvSpPr>
        <xdr:cNvPr id="137" name="テキスト ボックス 136"/>
        <xdr:cNvSpPr txBox="1"/>
      </xdr:nvSpPr>
      <xdr:spPr>
        <a:xfrm>
          <a:off x="2641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40240</xdr:rowOff>
    </xdr:from>
    <xdr:to>
      <xdr:col>10</xdr:col>
      <xdr:colOff>165100</xdr:colOff>
      <xdr:row>56</xdr:row>
      <xdr:rowOff>141840</xdr:rowOff>
    </xdr:to>
    <xdr:sp macro="" textlink="">
      <xdr:nvSpPr>
        <xdr:cNvPr id="138" name="楕円 137"/>
        <xdr:cNvSpPr/>
      </xdr:nvSpPr>
      <xdr:spPr>
        <a:xfrm>
          <a:off x="1968500" y="9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132967</xdr:rowOff>
    </xdr:from>
    <xdr:ext cx="534377" cy="259045"/>
    <xdr:sp macro="" textlink="">
      <xdr:nvSpPr>
        <xdr:cNvPr id="139" name="テキスト ボックス 138"/>
        <xdr:cNvSpPr txBox="1"/>
      </xdr:nvSpPr>
      <xdr:spPr>
        <a:xfrm>
          <a:off x="1752111" y="97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29857</xdr:rowOff>
    </xdr:from>
    <xdr:to>
      <xdr:col>6</xdr:col>
      <xdr:colOff>38100</xdr:colOff>
      <xdr:row>56</xdr:row>
      <xdr:rowOff>131457</xdr:rowOff>
    </xdr:to>
    <xdr:sp macro="" textlink="">
      <xdr:nvSpPr>
        <xdr:cNvPr id="140" name="楕円 139"/>
        <xdr:cNvSpPr/>
      </xdr:nvSpPr>
      <xdr:spPr>
        <a:xfrm>
          <a:off x="1079500" y="96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147984</xdr:rowOff>
    </xdr:from>
    <xdr:ext cx="534377" cy="259045"/>
    <xdr:sp macro="" textlink="">
      <xdr:nvSpPr>
        <xdr:cNvPr id="141" name="テキスト ボックス 140"/>
        <xdr:cNvSpPr txBox="1"/>
      </xdr:nvSpPr>
      <xdr:spPr>
        <a:xfrm>
          <a:off x="863111" y="94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154711</xdr:rowOff>
    </xdr:from>
    <xdr:to>
      <xdr:col>24</xdr:col>
      <xdr:colOff>63500</xdr:colOff>
      <xdr:row>77</xdr:row>
      <xdr:rowOff>12979</xdr:rowOff>
    </xdr:to>
    <xdr:cxnSp macro="">
      <xdr:nvCxnSpPr>
        <xdr:cNvPr id="170" name="直線コネクタ 169"/>
        <xdr:cNvCxnSpPr/>
      </xdr:nvCxnSpPr>
      <xdr:spPr>
        <a:xfrm flipV="1">
          <a:off x="3797300" y="131849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12979</xdr:rowOff>
    </xdr:from>
    <xdr:to>
      <xdr:col>19</xdr:col>
      <xdr:colOff>177800</xdr:colOff>
      <xdr:row>77</xdr:row>
      <xdr:rowOff>92151</xdr:rowOff>
    </xdr:to>
    <xdr:cxnSp macro="">
      <xdr:nvCxnSpPr>
        <xdr:cNvPr id="173" name="直線コネクタ 172"/>
        <xdr:cNvCxnSpPr/>
      </xdr:nvCxnSpPr>
      <xdr:spPr>
        <a:xfrm flipV="1">
          <a:off x="2908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92151</xdr:rowOff>
    </xdr:from>
    <xdr:to>
      <xdr:col>15</xdr:col>
      <xdr:colOff>50800</xdr:colOff>
      <xdr:row>77</xdr:row>
      <xdr:rowOff>138215</xdr:rowOff>
    </xdr:to>
    <xdr:cxnSp macro="">
      <xdr:nvCxnSpPr>
        <xdr:cNvPr id="176" name="直線コネクタ 175"/>
        <xdr:cNvCxnSpPr/>
      </xdr:nvCxnSpPr>
      <xdr:spPr>
        <a:xfrm flipV="1">
          <a:off x="2019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121183</xdr:rowOff>
    </xdr:from>
    <xdr:to>
      <xdr:col>10</xdr:col>
      <xdr:colOff>114300</xdr:colOff>
      <xdr:row>77</xdr:row>
      <xdr:rowOff>138215</xdr:rowOff>
    </xdr:to>
    <xdr:cxnSp macro="">
      <xdr:nvCxnSpPr>
        <xdr:cNvPr id="179" name="直線コネクタ 178"/>
        <xdr:cNvCxnSpPr/>
      </xdr:nvCxnSpPr>
      <xdr:spPr>
        <a:xfrm>
          <a:off x="1130300" y="1332283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103911</xdr:rowOff>
    </xdr:from>
    <xdr:to>
      <xdr:col>24</xdr:col>
      <xdr:colOff>114300</xdr:colOff>
      <xdr:row>77</xdr:row>
      <xdr:rowOff>34061</xdr:rowOff>
    </xdr:to>
    <xdr:sp macro="" textlink="">
      <xdr:nvSpPr>
        <xdr:cNvPr id="189" name="楕円 188"/>
        <xdr:cNvSpPr/>
      </xdr:nvSpPr>
      <xdr:spPr>
        <a:xfrm>
          <a:off x="45847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126788</xdr:rowOff>
    </xdr:from>
    <xdr:ext cx="534377" cy="259045"/>
    <xdr:sp macro="" textlink="">
      <xdr:nvSpPr>
        <xdr:cNvPr id="190" name="維持補修費該当値テキスト"/>
        <xdr:cNvSpPr txBox="1"/>
      </xdr:nvSpPr>
      <xdr:spPr>
        <a:xfrm>
          <a:off x="4686300" y="12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133629</xdr:rowOff>
    </xdr:from>
    <xdr:to>
      <xdr:col>20</xdr:col>
      <xdr:colOff>38100</xdr:colOff>
      <xdr:row>77</xdr:row>
      <xdr:rowOff>63779</xdr:rowOff>
    </xdr:to>
    <xdr:sp macro="" textlink="">
      <xdr:nvSpPr>
        <xdr:cNvPr id="191" name="楕円 190"/>
        <xdr:cNvSpPr/>
      </xdr:nvSpPr>
      <xdr:spPr>
        <a:xfrm>
          <a:off x="3746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80306</xdr:rowOff>
    </xdr:from>
    <xdr:ext cx="469744" cy="259045"/>
    <xdr:sp macro="" textlink="">
      <xdr:nvSpPr>
        <xdr:cNvPr id="192" name="テキスト ボックス 191"/>
        <xdr:cNvSpPr txBox="1"/>
      </xdr:nvSpPr>
      <xdr:spPr>
        <a:xfrm>
          <a:off x="3562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41351</xdr:rowOff>
    </xdr:from>
    <xdr:to>
      <xdr:col>15</xdr:col>
      <xdr:colOff>101600</xdr:colOff>
      <xdr:row>77</xdr:row>
      <xdr:rowOff>142951</xdr:rowOff>
    </xdr:to>
    <xdr:sp macro="" textlink="">
      <xdr:nvSpPr>
        <xdr:cNvPr id="193" name="楕円 192"/>
        <xdr:cNvSpPr/>
      </xdr:nvSpPr>
      <xdr:spPr>
        <a:xfrm>
          <a:off x="2857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159478</xdr:rowOff>
    </xdr:from>
    <xdr:ext cx="469744" cy="259045"/>
    <xdr:sp macro="" textlink="">
      <xdr:nvSpPr>
        <xdr:cNvPr id="194" name="テキスト ボックス 193"/>
        <xdr:cNvSpPr txBox="1"/>
      </xdr:nvSpPr>
      <xdr:spPr>
        <a:xfrm>
          <a:off x="2673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87415</xdr:rowOff>
    </xdr:from>
    <xdr:to>
      <xdr:col>10</xdr:col>
      <xdr:colOff>165100</xdr:colOff>
      <xdr:row>78</xdr:row>
      <xdr:rowOff>17565</xdr:rowOff>
    </xdr:to>
    <xdr:sp macro="" textlink="">
      <xdr:nvSpPr>
        <xdr:cNvPr id="195" name="楕円 194"/>
        <xdr:cNvSpPr/>
      </xdr:nvSpPr>
      <xdr:spPr>
        <a:xfrm>
          <a:off x="1968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34092</xdr:rowOff>
    </xdr:from>
    <xdr:ext cx="469744" cy="259045"/>
    <xdr:sp macro="" textlink="">
      <xdr:nvSpPr>
        <xdr:cNvPr id="196" name="テキスト ボックス 195"/>
        <xdr:cNvSpPr txBox="1"/>
      </xdr:nvSpPr>
      <xdr:spPr>
        <a:xfrm>
          <a:off x="1784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70383</xdr:rowOff>
    </xdr:from>
    <xdr:to>
      <xdr:col>6</xdr:col>
      <xdr:colOff>38100</xdr:colOff>
      <xdr:row>78</xdr:row>
      <xdr:rowOff>533</xdr:rowOff>
    </xdr:to>
    <xdr:sp macro="" textlink="">
      <xdr:nvSpPr>
        <xdr:cNvPr id="197" name="楕円 196"/>
        <xdr:cNvSpPr/>
      </xdr:nvSpPr>
      <xdr:spPr>
        <a:xfrm>
          <a:off x="1079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17060</xdr:rowOff>
    </xdr:from>
    <xdr:ext cx="469744" cy="259045"/>
    <xdr:sp macro="" textlink="">
      <xdr:nvSpPr>
        <xdr:cNvPr id="198" name="テキスト ボックス 197"/>
        <xdr:cNvSpPr txBox="1"/>
      </xdr:nvSpPr>
      <xdr:spPr>
        <a:xfrm>
          <a:off x="895428" y="130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48985</xdr:rowOff>
    </xdr:from>
    <xdr:to>
      <xdr:col>24</xdr:col>
      <xdr:colOff>63500</xdr:colOff>
      <xdr:row>97</xdr:row>
      <xdr:rowOff>67297</xdr:rowOff>
    </xdr:to>
    <xdr:cxnSp macro="">
      <xdr:nvCxnSpPr>
        <xdr:cNvPr id="228" name="直線コネクタ 227"/>
        <xdr:cNvCxnSpPr/>
      </xdr:nvCxnSpPr>
      <xdr:spPr>
        <a:xfrm>
          <a:off x="3797300" y="16679635"/>
          <a:ext cx="8382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48985</xdr:rowOff>
    </xdr:from>
    <xdr:to>
      <xdr:col>19</xdr:col>
      <xdr:colOff>177800</xdr:colOff>
      <xdr:row>97</xdr:row>
      <xdr:rowOff>93866</xdr:rowOff>
    </xdr:to>
    <xdr:cxnSp macro="">
      <xdr:nvCxnSpPr>
        <xdr:cNvPr id="231" name="直線コネクタ 230"/>
        <xdr:cNvCxnSpPr/>
      </xdr:nvCxnSpPr>
      <xdr:spPr>
        <a:xfrm flipV="1">
          <a:off x="2908300" y="1667963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93866</xdr:rowOff>
    </xdr:to>
    <xdr:cxnSp macro="">
      <xdr:nvCxnSpPr>
        <xdr:cNvPr id="234" name="直線コネクタ 233"/>
        <xdr:cNvCxnSpPr/>
      </xdr:nvCxnSpPr>
      <xdr:spPr>
        <a:xfrm>
          <a:off x="2019300" y="1669354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62891</xdr:rowOff>
    </xdr:from>
    <xdr:to>
      <xdr:col>10</xdr:col>
      <xdr:colOff>114300</xdr:colOff>
      <xdr:row>97</xdr:row>
      <xdr:rowOff>65291</xdr:rowOff>
    </xdr:to>
    <xdr:cxnSp macro="">
      <xdr:nvCxnSpPr>
        <xdr:cNvPr id="237" name="直線コネクタ 236"/>
        <xdr:cNvCxnSpPr/>
      </xdr:nvCxnSpPr>
      <xdr:spPr>
        <a:xfrm flipV="1">
          <a:off x="1130300" y="166935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16497</xdr:rowOff>
    </xdr:from>
    <xdr:to>
      <xdr:col>24</xdr:col>
      <xdr:colOff>114300</xdr:colOff>
      <xdr:row>97</xdr:row>
      <xdr:rowOff>118097</xdr:rowOff>
    </xdr:to>
    <xdr:sp macro="" textlink="">
      <xdr:nvSpPr>
        <xdr:cNvPr id="247" name="楕円 246"/>
        <xdr:cNvSpPr/>
      </xdr:nvSpPr>
      <xdr:spPr>
        <a:xfrm>
          <a:off x="45847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166374</xdr:rowOff>
    </xdr:from>
    <xdr:ext cx="534377" cy="259045"/>
    <xdr:sp macro="" textlink="">
      <xdr:nvSpPr>
        <xdr:cNvPr id="248" name="扶助費該当値テキスト"/>
        <xdr:cNvSpPr txBox="1"/>
      </xdr:nvSpPr>
      <xdr:spPr>
        <a:xfrm>
          <a:off x="4686300"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169635</xdr:rowOff>
    </xdr:from>
    <xdr:to>
      <xdr:col>20</xdr:col>
      <xdr:colOff>38100</xdr:colOff>
      <xdr:row>97</xdr:row>
      <xdr:rowOff>99785</xdr:rowOff>
    </xdr:to>
    <xdr:sp macro="" textlink="">
      <xdr:nvSpPr>
        <xdr:cNvPr id="249" name="楕円 248"/>
        <xdr:cNvSpPr/>
      </xdr:nvSpPr>
      <xdr:spPr>
        <a:xfrm>
          <a:off x="3746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90912</xdr:rowOff>
    </xdr:from>
    <xdr:ext cx="534377" cy="259045"/>
    <xdr:sp macro="" textlink="">
      <xdr:nvSpPr>
        <xdr:cNvPr id="250" name="テキスト ボックス 249"/>
        <xdr:cNvSpPr txBox="1"/>
      </xdr:nvSpPr>
      <xdr:spPr>
        <a:xfrm>
          <a:off x="3530111" y="167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43066</xdr:rowOff>
    </xdr:from>
    <xdr:to>
      <xdr:col>15</xdr:col>
      <xdr:colOff>101600</xdr:colOff>
      <xdr:row>97</xdr:row>
      <xdr:rowOff>144666</xdr:rowOff>
    </xdr:to>
    <xdr:sp macro="" textlink="">
      <xdr:nvSpPr>
        <xdr:cNvPr id="251" name="楕円 250"/>
        <xdr:cNvSpPr/>
      </xdr:nvSpPr>
      <xdr:spPr>
        <a:xfrm>
          <a:off x="2857500" y="166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135793</xdr:rowOff>
    </xdr:from>
    <xdr:ext cx="534377" cy="259045"/>
    <xdr:sp macro="" textlink="">
      <xdr:nvSpPr>
        <xdr:cNvPr id="252" name="テキスト ボックス 251"/>
        <xdr:cNvSpPr txBox="1"/>
      </xdr:nvSpPr>
      <xdr:spPr>
        <a:xfrm>
          <a:off x="2641111" y="167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12091</xdr:rowOff>
    </xdr:from>
    <xdr:to>
      <xdr:col>10</xdr:col>
      <xdr:colOff>165100</xdr:colOff>
      <xdr:row>97</xdr:row>
      <xdr:rowOff>113691</xdr:rowOff>
    </xdr:to>
    <xdr:sp macro="" textlink="">
      <xdr:nvSpPr>
        <xdr:cNvPr id="253" name="楕円 252"/>
        <xdr:cNvSpPr/>
      </xdr:nvSpPr>
      <xdr:spPr>
        <a:xfrm>
          <a:off x="1968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104818</xdr:rowOff>
    </xdr:from>
    <xdr:ext cx="534377" cy="259045"/>
    <xdr:sp macro="" textlink="">
      <xdr:nvSpPr>
        <xdr:cNvPr id="254" name="テキスト ボックス 253"/>
        <xdr:cNvSpPr txBox="1"/>
      </xdr:nvSpPr>
      <xdr:spPr>
        <a:xfrm>
          <a:off x="1752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14491</xdr:rowOff>
    </xdr:from>
    <xdr:to>
      <xdr:col>6</xdr:col>
      <xdr:colOff>38100</xdr:colOff>
      <xdr:row>97</xdr:row>
      <xdr:rowOff>116091</xdr:rowOff>
    </xdr:to>
    <xdr:sp macro="" textlink="">
      <xdr:nvSpPr>
        <xdr:cNvPr id="255" name="楕円 254"/>
        <xdr:cNvSpPr/>
      </xdr:nvSpPr>
      <xdr:spPr>
        <a:xfrm>
          <a:off x="1079500" y="166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107218</xdr:rowOff>
    </xdr:from>
    <xdr:ext cx="534377" cy="259045"/>
    <xdr:sp macro="" textlink="">
      <xdr:nvSpPr>
        <xdr:cNvPr id="256" name="テキスト ボックス 255"/>
        <xdr:cNvSpPr txBox="1"/>
      </xdr:nvSpPr>
      <xdr:spPr>
        <a:xfrm>
          <a:off x="863111"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142182</xdr:rowOff>
    </xdr:from>
    <xdr:to>
      <xdr:col>55</xdr:col>
      <xdr:colOff>0</xdr:colOff>
      <xdr:row>38</xdr:row>
      <xdr:rowOff>162039</xdr:rowOff>
    </xdr:to>
    <xdr:cxnSp macro="">
      <xdr:nvCxnSpPr>
        <xdr:cNvPr id="284" name="直線コネクタ 283"/>
        <xdr:cNvCxnSpPr/>
      </xdr:nvCxnSpPr>
      <xdr:spPr>
        <a:xfrm flipV="1">
          <a:off x="9639300" y="6142932"/>
          <a:ext cx="8382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137222</xdr:rowOff>
    </xdr:from>
    <xdr:to>
      <xdr:col>50</xdr:col>
      <xdr:colOff>114300</xdr:colOff>
      <xdr:row>38</xdr:row>
      <xdr:rowOff>162039</xdr:rowOff>
    </xdr:to>
    <xdr:cxnSp macro="">
      <xdr:nvCxnSpPr>
        <xdr:cNvPr id="287" name="直線コネクタ 286"/>
        <xdr:cNvCxnSpPr/>
      </xdr:nvCxnSpPr>
      <xdr:spPr>
        <a:xfrm>
          <a:off x="8750300" y="66523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137222</xdr:rowOff>
    </xdr:from>
    <xdr:to>
      <xdr:col>45</xdr:col>
      <xdr:colOff>177800</xdr:colOff>
      <xdr:row>39</xdr:row>
      <xdr:rowOff>44698</xdr:rowOff>
    </xdr:to>
    <xdr:cxnSp macro="">
      <xdr:nvCxnSpPr>
        <xdr:cNvPr id="290" name="直線コネクタ 289"/>
        <xdr:cNvCxnSpPr/>
      </xdr:nvCxnSpPr>
      <xdr:spPr>
        <a:xfrm flipV="1">
          <a:off x="7861300" y="66523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128137</xdr:rowOff>
    </xdr:from>
    <xdr:to>
      <xdr:col>41</xdr:col>
      <xdr:colOff>50800</xdr:colOff>
      <xdr:row>39</xdr:row>
      <xdr:rowOff>44698</xdr:rowOff>
    </xdr:to>
    <xdr:cxnSp macro="">
      <xdr:nvCxnSpPr>
        <xdr:cNvPr id="293" name="直線コネクタ 292"/>
        <xdr:cNvCxnSpPr/>
      </xdr:nvCxnSpPr>
      <xdr:spPr>
        <a:xfrm>
          <a:off x="6972300" y="6643237"/>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91382</xdr:rowOff>
    </xdr:from>
    <xdr:to>
      <xdr:col>55</xdr:col>
      <xdr:colOff>50800</xdr:colOff>
      <xdr:row>36</xdr:row>
      <xdr:rowOff>21532</xdr:rowOff>
    </xdr:to>
    <xdr:sp macro="" textlink="">
      <xdr:nvSpPr>
        <xdr:cNvPr id="303" name="楕円 302"/>
        <xdr:cNvSpPr/>
      </xdr:nvSpPr>
      <xdr:spPr>
        <a:xfrm>
          <a:off x="10426700" y="60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114259</xdr:rowOff>
    </xdr:from>
    <xdr:ext cx="599010" cy="259045"/>
    <xdr:sp macro="" textlink="">
      <xdr:nvSpPr>
        <xdr:cNvPr id="304" name="補助費等該当値テキスト"/>
        <xdr:cNvSpPr txBox="1"/>
      </xdr:nvSpPr>
      <xdr:spPr>
        <a:xfrm>
          <a:off x="10528300" y="594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111239</xdr:rowOff>
    </xdr:from>
    <xdr:to>
      <xdr:col>50</xdr:col>
      <xdr:colOff>165100</xdr:colOff>
      <xdr:row>39</xdr:row>
      <xdr:rowOff>41389</xdr:rowOff>
    </xdr:to>
    <xdr:sp macro="" textlink="">
      <xdr:nvSpPr>
        <xdr:cNvPr id="305" name="楕円 304"/>
        <xdr:cNvSpPr/>
      </xdr:nvSpPr>
      <xdr:spPr>
        <a:xfrm>
          <a:off x="9588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57916</xdr:rowOff>
    </xdr:from>
    <xdr:ext cx="534377" cy="259045"/>
    <xdr:sp macro="" textlink="">
      <xdr:nvSpPr>
        <xdr:cNvPr id="306" name="テキスト ボックス 305"/>
        <xdr:cNvSpPr txBox="1"/>
      </xdr:nvSpPr>
      <xdr:spPr>
        <a:xfrm>
          <a:off x="9372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86422</xdr:rowOff>
    </xdr:from>
    <xdr:to>
      <xdr:col>46</xdr:col>
      <xdr:colOff>38100</xdr:colOff>
      <xdr:row>39</xdr:row>
      <xdr:rowOff>16572</xdr:rowOff>
    </xdr:to>
    <xdr:sp macro="" textlink="">
      <xdr:nvSpPr>
        <xdr:cNvPr id="307" name="楕円 306"/>
        <xdr:cNvSpPr/>
      </xdr:nvSpPr>
      <xdr:spPr>
        <a:xfrm>
          <a:off x="8699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33099</xdr:rowOff>
    </xdr:from>
    <xdr:ext cx="599010" cy="259045"/>
    <xdr:sp macro="" textlink="">
      <xdr:nvSpPr>
        <xdr:cNvPr id="308" name="テキスト ボックス 307"/>
        <xdr:cNvSpPr txBox="1"/>
      </xdr:nvSpPr>
      <xdr:spPr>
        <a:xfrm>
          <a:off x="8450795" y="63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165348</xdr:rowOff>
    </xdr:from>
    <xdr:to>
      <xdr:col>41</xdr:col>
      <xdr:colOff>101600</xdr:colOff>
      <xdr:row>39</xdr:row>
      <xdr:rowOff>95498</xdr:rowOff>
    </xdr:to>
    <xdr:sp macro="" textlink="">
      <xdr:nvSpPr>
        <xdr:cNvPr id="309" name="楕円 308"/>
        <xdr:cNvSpPr/>
      </xdr:nvSpPr>
      <xdr:spPr>
        <a:xfrm>
          <a:off x="7810500" y="66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112025</xdr:rowOff>
    </xdr:from>
    <xdr:ext cx="534377" cy="259045"/>
    <xdr:sp macro="" textlink="">
      <xdr:nvSpPr>
        <xdr:cNvPr id="310" name="テキスト ボックス 309"/>
        <xdr:cNvSpPr txBox="1"/>
      </xdr:nvSpPr>
      <xdr:spPr>
        <a:xfrm>
          <a:off x="7594111" y="64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77337</xdr:rowOff>
    </xdr:from>
    <xdr:to>
      <xdr:col>36</xdr:col>
      <xdr:colOff>165100</xdr:colOff>
      <xdr:row>39</xdr:row>
      <xdr:rowOff>7487</xdr:rowOff>
    </xdr:to>
    <xdr:sp macro="" textlink="">
      <xdr:nvSpPr>
        <xdr:cNvPr id="311" name="楕円 310"/>
        <xdr:cNvSpPr/>
      </xdr:nvSpPr>
      <xdr:spPr>
        <a:xfrm>
          <a:off x="6921500" y="65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24015</xdr:rowOff>
    </xdr:from>
    <xdr:ext cx="599010" cy="259045"/>
    <xdr:sp macro="" textlink="">
      <xdr:nvSpPr>
        <xdr:cNvPr id="312" name="テキスト ボックス 311"/>
        <xdr:cNvSpPr txBox="1"/>
      </xdr:nvSpPr>
      <xdr:spPr>
        <a:xfrm>
          <a:off x="6672795" y="63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5222</xdr:rowOff>
    </xdr:from>
    <xdr:to>
      <xdr:col>55</xdr:col>
      <xdr:colOff>0</xdr:colOff>
      <xdr:row>55</xdr:row>
      <xdr:rowOff>66152</xdr:rowOff>
    </xdr:to>
    <xdr:cxnSp macro="">
      <xdr:nvCxnSpPr>
        <xdr:cNvPr id="341" name="直線コネクタ 340"/>
        <xdr:cNvCxnSpPr/>
      </xdr:nvCxnSpPr>
      <xdr:spPr>
        <a:xfrm flipV="1">
          <a:off x="9639300" y="9263522"/>
          <a:ext cx="838200" cy="2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66152</xdr:rowOff>
    </xdr:from>
    <xdr:to>
      <xdr:col>50</xdr:col>
      <xdr:colOff>114300</xdr:colOff>
      <xdr:row>56</xdr:row>
      <xdr:rowOff>110325</xdr:rowOff>
    </xdr:to>
    <xdr:cxnSp macro="">
      <xdr:nvCxnSpPr>
        <xdr:cNvPr id="344" name="直線コネクタ 343"/>
        <xdr:cNvCxnSpPr/>
      </xdr:nvCxnSpPr>
      <xdr:spPr>
        <a:xfrm flipV="1">
          <a:off x="8750300" y="9495902"/>
          <a:ext cx="889000" cy="2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110325</xdr:rowOff>
    </xdr:from>
    <xdr:to>
      <xdr:col>45</xdr:col>
      <xdr:colOff>177800</xdr:colOff>
      <xdr:row>57</xdr:row>
      <xdr:rowOff>35302</xdr:rowOff>
    </xdr:to>
    <xdr:cxnSp macro="">
      <xdr:nvCxnSpPr>
        <xdr:cNvPr id="347" name="直線コネクタ 346"/>
        <xdr:cNvCxnSpPr/>
      </xdr:nvCxnSpPr>
      <xdr:spPr>
        <a:xfrm flipV="1">
          <a:off x="7861300" y="9711525"/>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35302</xdr:rowOff>
    </xdr:from>
    <xdr:to>
      <xdr:col>41</xdr:col>
      <xdr:colOff>50800</xdr:colOff>
      <xdr:row>57</xdr:row>
      <xdr:rowOff>109575</xdr:rowOff>
    </xdr:to>
    <xdr:cxnSp macro="">
      <xdr:nvCxnSpPr>
        <xdr:cNvPr id="350" name="直線コネクタ 349"/>
        <xdr:cNvCxnSpPr/>
      </xdr:nvCxnSpPr>
      <xdr:spPr>
        <a:xfrm flipV="1">
          <a:off x="6972300" y="9807952"/>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125872</xdr:rowOff>
    </xdr:from>
    <xdr:to>
      <xdr:col>55</xdr:col>
      <xdr:colOff>50800</xdr:colOff>
      <xdr:row>54</xdr:row>
      <xdr:rowOff>56022</xdr:rowOff>
    </xdr:to>
    <xdr:sp macro="" textlink="">
      <xdr:nvSpPr>
        <xdr:cNvPr id="360" name="楕円 359"/>
        <xdr:cNvSpPr/>
      </xdr:nvSpPr>
      <xdr:spPr>
        <a:xfrm>
          <a:off x="10426700" y="9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148749</xdr:rowOff>
    </xdr:from>
    <xdr:ext cx="599010" cy="259045"/>
    <xdr:sp macro="" textlink="">
      <xdr:nvSpPr>
        <xdr:cNvPr id="361" name="普通建設事業費該当値テキスト"/>
        <xdr:cNvSpPr txBox="1"/>
      </xdr:nvSpPr>
      <xdr:spPr>
        <a:xfrm>
          <a:off x="10528300" y="90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15352</xdr:rowOff>
    </xdr:from>
    <xdr:to>
      <xdr:col>50</xdr:col>
      <xdr:colOff>165100</xdr:colOff>
      <xdr:row>55</xdr:row>
      <xdr:rowOff>116952</xdr:rowOff>
    </xdr:to>
    <xdr:sp macro="" textlink="">
      <xdr:nvSpPr>
        <xdr:cNvPr id="362" name="楕円 361"/>
        <xdr:cNvSpPr/>
      </xdr:nvSpPr>
      <xdr:spPr>
        <a:xfrm>
          <a:off x="95885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133479</xdr:rowOff>
    </xdr:from>
    <xdr:ext cx="599010" cy="259045"/>
    <xdr:sp macro="" textlink="">
      <xdr:nvSpPr>
        <xdr:cNvPr id="363" name="テキスト ボックス 362"/>
        <xdr:cNvSpPr txBox="1"/>
      </xdr:nvSpPr>
      <xdr:spPr>
        <a:xfrm>
          <a:off x="9339795" y="92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59525</xdr:rowOff>
    </xdr:from>
    <xdr:to>
      <xdr:col>46</xdr:col>
      <xdr:colOff>38100</xdr:colOff>
      <xdr:row>56</xdr:row>
      <xdr:rowOff>161125</xdr:rowOff>
    </xdr:to>
    <xdr:sp macro="" textlink="">
      <xdr:nvSpPr>
        <xdr:cNvPr id="364" name="楕円 363"/>
        <xdr:cNvSpPr/>
      </xdr:nvSpPr>
      <xdr:spPr>
        <a:xfrm>
          <a:off x="8699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6202</xdr:rowOff>
    </xdr:from>
    <xdr:ext cx="599010" cy="259045"/>
    <xdr:sp macro="" textlink="">
      <xdr:nvSpPr>
        <xdr:cNvPr id="365" name="テキスト ボックス 364"/>
        <xdr:cNvSpPr txBox="1"/>
      </xdr:nvSpPr>
      <xdr:spPr>
        <a:xfrm>
          <a:off x="8450795" y="94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155952</xdr:rowOff>
    </xdr:from>
    <xdr:to>
      <xdr:col>41</xdr:col>
      <xdr:colOff>101600</xdr:colOff>
      <xdr:row>57</xdr:row>
      <xdr:rowOff>86102</xdr:rowOff>
    </xdr:to>
    <xdr:sp macro="" textlink="">
      <xdr:nvSpPr>
        <xdr:cNvPr id="366" name="楕円 365"/>
        <xdr:cNvSpPr/>
      </xdr:nvSpPr>
      <xdr:spPr>
        <a:xfrm>
          <a:off x="7810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102629</xdr:rowOff>
    </xdr:from>
    <xdr:ext cx="534377" cy="259045"/>
    <xdr:sp macro="" textlink="">
      <xdr:nvSpPr>
        <xdr:cNvPr id="367" name="テキスト ボックス 366"/>
        <xdr:cNvSpPr txBox="1"/>
      </xdr:nvSpPr>
      <xdr:spPr>
        <a:xfrm>
          <a:off x="7594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58775</xdr:rowOff>
    </xdr:from>
    <xdr:to>
      <xdr:col>36</xdr:col>
      <xdr:colOff>165100</xdr:colOff>
      <xdr:row>57</xdr:row>
      <xdr:rowOff>160375</xdr:rowOff>
    </xdr:to>
    <xdr:sp macro="" textlink="">
      <xdr:nvSpPr>
        <xdr:cNvPr id="368" name="楕円 367"/>
        <xdr:cNvSpPr/>
      </xdr:nvSpPr>
      <xdr:spPr>
        <a:xfrm>
          <a:off x="6921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151502</xdr:rowOff>
    </xdr:from>
    <xdr:ext cx="534377" cy="259045"/>
    <xdr:sp macro="" textlink="">
      <xdr:nvSpPr>
        <xdr:cNvPr id="369" name="テキスト ボックス 368"/>
        <xdr:cNvSpPr txBox="1"/>
      </xdr:nvSpPr>
      <xdr:spPr>
        <a:xfrm>
          <a:off x="6705111" y="99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142306</xdr:rowOff>
    </xdr:from>
    <xdr:to>
      <xdr:col>55</xdr:col>
      <xdr:colOff>0</xdr:colOff>
      <xdr:row>78</xdr:row>
      <xdr:rowOff>41677</xdr:rowOff>
    </xdr:to>
    <xdr:cxnSp macro="">
      <xdr:nvCxnSpPr>
        <xdr:cNvPr id="396" name="直線コネクタ 395"/>
        <xdr:cNvCxnSpPr/>
      </xdr:nvCxnSpPr>
      <xdr:spPr>
        <a:xfrm flipV="1">
          <a:off x="9639300" y="13343956"/>
          <a:ext cx="8382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41677</xdr:rowOff>
    </xdr:from>
    <xdr:to>
      <xdr:col>50</xdr:col>
      <xdr:colOff>114300</xdr:colOff>
      <xdr:row>78</xdr:row>
      <xdr:rowOff>122002</xdr:rowOff>
    </xdr:to>
    <xdr:cxnSp macro="">
      <xdr:nvCxnSpPr>
        <xdr:cNvPr id="399" name="直線コネクタ 398"/>
        <xdr:cNvCxnSpPr/>
      </xdr:nvCxnSpPr>
      <xdr:spPr>
        <a:xfrm flipV="1">
          <a:off x="8750300" y="13414777"/>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46980</xdr:rowOff>
    </xdr:from>
    <xdr:to>
      <xdr:col>45</xdr:col>
      <xdr:colOff>177800</xdr:colOff>
      <xdr:row>78</xdr:row>
      <xdr:rowOff>122002</xdr:rowOff>
    </xdr:to>
    <xdr:cxnSp macro="">
      <xdr:nvCxnSpPr>
        <xdr:cNvPr id="402" name="直線コネクタ 401"/>
        <xdr:cNvCxnSpPr/>
      </xdr:nvCxnSpPr>
      <xdr:spPr>
        <a:xfrm>
          <a:off x="7861300" y="13420080"/>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46980</xdr:rowOff>
    </xdr:from>
    <xdr:to>
      <xdr:col>41</xdr:col>
      <xdr:colOff>50800</xdr:colOff>
      <xdr:row>78</xdr:row>
      <xdr:rowOff>93281</xdr:rowOff>
    </xdr:to>
    <xdr:cxnSp macro="">
      <xdr:nvCxnSpPr>
        <xdr:cNvPr id="405" name="直線コネクタ 404"/>
        <xdr:cNvCxnSpPr/>
      </xdr:nvCxnSpPr>
      <xdr:spPr>
        <a:xfrm flipV="1">
          <a:off x="6972300" y="13420080"/>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91506</xdr:rowOff>
    </xdr:from>
    <xdr:to>
      <xdr:col>55</xdr:col>
      <xdr:colOff>50800</xdr:colOff>
      <xdr:row>78</xdr:row>
      <xdr:rowOff>21656</xdr:rowOff>
    </xdr:to>
    <xdr:sp macro="" textlink="">
      <xdr:nvSpPr>
        <xdr:cNvPr id="415" name="楕円 414"/>
        <xdr:cNvSpPr/>
      </xdr:nvSpPr>
      <xdr:spPr>
        <a:xfrm>
          <a:off x="104267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69933</xdr:rowOff>
    </xdr:from>
    <xdr:ext cx="534377" cy="259045"/>
    <xdr:sp macro="" textlink="">
      <xdr:nvSpPr>
        <xdr:cNvPr id="416" name="普通建設事業費 （ うち新規整備　）該当値テキスト"/>
        <xdr:cNvSpPr txBox="1"/>
      </xdr:nvSpPr>
      <xdr:spPr>
        <a:xfrm>
          <a:off x="10528300" y="132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162327</xdr:rowOff>
    </xdr:from>
    <xdr:to>
      <xdr:col>50</xdr:col>
      <xdr:colOff>165100</xdr:colOff>
      <xdr:row>78</xdr:row>
      <xdr:rowOff>92477</xdr:rowOff>
    </xdr:to>
    <xdr:sp macro="" textlink="">
      <xdr:nvSpPr>
        <xdr:cNvPr id="417" name="楕円 416"/>
        <xdr:cNvSpPr/>
      </xdr:nvSpPr>
      <xdr:spPr>
        <a:xfrm>
          <a:off x="9588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83604</xdr:rowOff>
    </xdr:from>
    <xdr:ext cx="534377" cy="259045"/>
    <xdr:sp macro="" textlink="">
      <xdr:nvSpPr>
        <xdr:cNvPr id="418" name="テキスト ボックス 417"/>
        <xdr:cNvSpPr txBox="1"/>
      </xdr:nvSpPr>
      <xdr:spPr>
        <a:xfrm>
          <a:off x="9372111" y="134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71202</xdr:rowOff>
    </xdr:from>
    <xdr:to>
      <xdr:col>46</xdr:col>
      <xdr:colOff>38100</xdr:colOff>
      <xdr:row>79</xdr:row>
      <xdr:rowOff>1352</xdr:rowOff>
    </xdr:to>
    <xdr:sp macro="" textlink="">
      <xdr:nvSpPr>
        <xdr:cNvPr id="419" name="楕円 418"/>
        <xdr:cNvSpPr/>
      </xdr:nvSpPr>
      <xdr:spPr>
        <a:xfrm>
          <a:off x="8699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163929</xdr:rowOff>
    </xdr:from>
    <xdr:ext cx="469744" cy="259045"/>
    <xdr:sp macro="" textlink="">
      <xdr:nvSpPr>
        <xdr:cNvPr id="420" name="テキスト ボックス 419"/>
        <xdr:cNvSpPr txBox="1"/>
      </xdr:nvSpPr>
      <xdr:spPr>
        <a:xfrm>
          <a:off x="8515428"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167630</xdr:rowOff>
    </xdr:from>
    <xdr:to>
      <xdr:col>41</xdr:col>
      <xdr:colOff>101600</xdr:colOff>
      <xdr:row>78</xdr:row>
      <xdr:rowOff>97780</xdr:rowOff>
    </xdr:to>
    <xdr:sp macro="" textlink="">
      <xdr:nvSpPr>
        <xdr:cNvPr id="421" name="楕円 420"/>
        <xdr:cNvSpPr/>
      </xdr:nvSpPr>
      <xdr:spPr>
        <a:xfrm>
          <a:off x="7810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88907</xdr:rowOff>
    </xdr:from>
    <xdr:ext cx="534377" cy="259045"/>
    <xdr:sp macro="" textlink="">
      <xdr:nvSpPr>
        <xdr:cNvPr id="422" name="テキスト ボックス 421"/>
        <xdr:cNvSpPr txBox="1"/>
      </xdr:nvSpPr>
      <xdr:spPr>
        <a:xfrm>
          <a:off x="7594111" y="13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42481</xdr:rowOff>
    </xdr:from>
    <xdr:to>
      <xdr:col>36</xdr:col>
      <xdr:colOff>165100</xdr:colOff>
      <xdr:row>78</xdr:row>
      <xdr:rowOff>144081</xdr:rowOff>
    </xdr:to>
    <xdr:sp macro="" textlink="">
      <xdr:nvSpPr>
        <xdr:cNvPr id="423" name="楕円 422"/>
        <xdr:cNvSpPr/>
      </xdr:nvSpPr>
      <xdr:spPr>
        <a:xfrm>
          <a:off x="6921500" y="134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135208</xdr:rowOff>
    </xdr:from>
    <xdr:ext cx="534377" cy="259045"/>
    <xdr:sp macro="" textlink="">
      <xdr:nvSpPr>
        <xdr:cNvPr id="424" name="テキスト ボックス 423"/>
        <xdr:cNvSpPr txBox="1"/>
      </xdr:nvSpPr>
      <xdr:spPr>
        <a:xfrm>
          <a:off x="6705111" y="135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125344</xdr:rowOff>
    </xdr:from>
    <xdr:to>
      <xdr:col>55</xdr:col>
      <xdr:colOff>0</xdr:colOff>
      <xdr:row>94</xdr:row>
      <xdr:rowOff>161655</xdr:rowOff>
    </xdr:to>
    <xdr:cxnSp macro="">
      <xdr:nvCxnSpPr>
        <xdr:cNvPr id="451" name="直線コネクタ 450"/>
        <xdr:cNvCxnSpPr/>
      </xdr:nvCxnSpPr>
      <xdr:spPr>
        <a:xfrm flipV="1">
          <a:off x="9639300" y="16070194"/>
          <a:ext cx="838200" cy="2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161655</xdr:rowOff>
    </xdr:from>
    <xdr:to>
      <xdr:col>50</xdr:col>
      <xdr:colOff>114300</xdr:colOff>
      <xdr:row>95</xdr:row>
      <xdr:rowOff>170703</xdr:rowOff>
    </xdr:to>
    <xdr:cxnSp macro="">
      <xdr:nvCxnSpPr>
        <xdr:cNvPr id="454" name="直線コネクタ 453"/>
        <xdr:cNvCxnSpPr/>
      </xdr:nvCxnSpPr>
      <xdr:spPr>
        <a:xfrm flipV="1">
          <a:off x="8750300" y="16277955"/>
          <a:ext cx="8890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170703</xdr:rowOff>
    </xdr:from>
    <xdr:to>
      <xdr:col>45</xdr:col>
      <xdr:colOff>177800</xdr:colOff>
      <xdr:row>97</xdr:row>
      <xdr:rowOff>38133</xdr:rowOff>
    </xdr:to>
    <xdr:cxnSp macro="">
      <xdr:nvCxnSpPr>
        <xdr:cNvPr id="457" name="直線コネクタ 456"/>
        <xdr:cNvCxnSpPr/>
      </xdr:nvCxnSpPr>
      <xdr:spPr>
        <a:xfrm flipV="1">
          <a:off x="7861300" y="16458453"/>
          <a:ext cx="889000" cy="2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38133</xdr:rowOff>
    </xdr:from>
    <xdr:to>
      <xdr:col>41</xdr:col>
      <xdr:colOff>50800</xdr:colOff>
      <xdr:row>97</xdr:row>
      <xdr:rowOff>88864</xdr:rowOff>
    </xdr:to>
    <xdr:cxnSp macro="">
      <xdr:nvCxnSpPr>
        <xdr:cNvPr id="460" name="直線コネクタ 459"/>
        <xdr:cNvCxnSpPr/>
      </xdr:nvCxnSpPr>
      <xdr:spPr>
        <a:xfrm flipV="1">
          <a:off x="6972300" y="16668783"/>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74544</xdr:rowOff>
    </xdr:from>
    <xdr:to>
      <xdr:col>55</xdr:col>
      <xdr:colOff>50800</xdr:colOff>
      <xdr:row>94</xdr:row>
      <xdr:rowOff>4694</xdr:rowOff>
    </xdr:to>
    <xdr:sp macro="" textlink="">
      <xdr:nvSpPr>
        <xdr:cNvPr id="470" name="楕円 469"/>
        <xdr:cNvSpPr/>
      </xdr:nvSpPr>
      <xdr:spPr>
        <a:xfrm>
          <a:off x="10426700" y="16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97421</xdr:rowOff>
    </xdr:from>
    <xdr:ext cx="599010" cy="259045"/>
    <xdr:sp macro="" textlink="">
      <xdr:nvSpPr>
        <xdr:cNvPr id="471" name="普通建設事業費 （ うち更新整備　）該当値テキスト"/>
        <xdr:cNvSpPr txBox="1"/>
      </xdr:nvSpPr>
      <xdr:spPr>
        <a:xfrm>
          <a:off x="10528300" y="1587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110855</xdr:rowOff>
    </xdr:from>
    <xdr:to>
      <xdr:col>50</xdr:col>
      <xdr:colOff>165100</xdr:colOff>
      <xdr:row>95</xdr:row>
      <xdr:rowOff>41005</xdr:rowOff>
    </xdr:to>
    <xdr:sp macro="" textlink="">
      <xdr:nvSpPr>
        <xdr:cNvPr id="472" name="楕円 471"/>
        <xdr:cNvSpPr/>
      </xdr:nvSpPr>
      <xdr:spPr>
        <a:xfrm>
          <a:off x="95885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57532</xdr:rowOff>
    </xdr:from>
    <xdr:ext cx="599010" cy="259045"/>
    <xdr:sp macro="" textlink="">
      <xdr:nvSpPr>
        <xdr:cNvPr id="473" name="テキスト ボックス 472"/>
        <xdr:cNvSpPr txBox="1"/>
      </xdr:nvSpPr>
      <xdr:spPr>
        <a:xfrm>
          <a:off x="9339795" y="160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119903</xdr:rowOff>
    </xdr:from>
    <xdr:to>
      <xdr:col>46</xdr:col>
      <xdr:colOff>38100</xdr:colOff>
      <xdr:row>96</xdr:row>
      <xdr:rowOff>50053</xdr:rowOff>
    </xdr:to>
    <xdr:sp macro="" textlink="">
      <xdr:nvSpPr>
        <xdr:cNvPr id="474" name="楕円 473"/>
        <xdr:cNvSpPr/>
      </xdr:nvSpPr>
      <xdr:spPr>
        <a:xfrm>
          <a:off x="8699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66580</xdr:rowOff>
    </xdr:from>
    <xdr:ext cx="599010" cy="259045"/>
    <xdr:sp macro="" textlink="">
      <xdr:nvSpPr>
        <xdr:cNvPr id="475" name="テキスト ボックス 474"/>
        <xdr:cNvSpPr txBox="1"/>
      </xdr:nvSpPr>
      <xdr:spPr>
        <a:xfrm>
          <a:off x="8450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158783</xdr:rowOff>
    </xdr:from>
    <xdr:to>
      <xdr:col>41</xdr:col>
      <xdr:colOff>101600</xdr:colOff>
      <xdr:row>97</xdr:row>
      <xdr:rowOff>88933</xdr:rowOff>
    </xdr:to>
    <xdr:sp macro="" textlink="">
      <xdr:nvSpPr>
        <xdr:cNvPr id="476" name="楕円 475"/>
        <xdr:cNvSpPr/>
      </xdr:nvSpPr>
      <xdr:spPr>
        <a:xfrm>
          <a:off x="7810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105460</xdr:rowOff>
    </xdr:from>
    <xdr:ext cx="534377" cy="259045"/>
    <xdr:sp macro="" textlink="">
      <xdr:nvSpPr>
        <xdr:cNvPr id="477" name="テキスト ボックス 476"/>
        <xdr:cNvSpPr txBox="1"/>
      </xdr:nvSpPr>
      <xdr:spPr>
        <a:xfrm>
          <a:off x="7594111" y="163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38064</xdr:rowOff>
    </xdr:from>
    <xdr:to>
      <xdr:col>36</xdr:col>
      <xdr:colOff>165100</xdr:colOff>
      <xdr:row>97</xdr:row>
      <xdr:rowOff>139664</xdr:rowOff>
    </xdr:to>
    <xdr:sp macro="" textlink="">
      <xdr:nvSpPr>
        <xdr:cNvPr id="478" name="楕円 477"/>
        <xdr:cNvSpPr/>
      </xdr:nvSpPr>
      <xdr:spPr>
        <a:xfrm>
          <a:off x="6921500" y="166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156191</xdr:rowOff>
    </xdr:from>
    <xdr:ext cx="534377" cy="259045"/>
    <xdr:sp macro="" textlink="">
      <xdr:nvSpPr>
        <xdr:cNvPr id="479" name="テキスト ボックス 478"/>
        <xdr:cNvSpPr txBox="1"/>
      </xdr:nvSpPr>
      <xdr:spPr>
        <a:xfrm>
          <a:off x="6705111" y="164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54021</xdr:rowOff>
    </xdr:from>
    <xdr:to>
      <xdr:col>85</xdr:col>
      <xdr:colOff>127000</xdr:colOff>
      <xdr:row>38</xdr:row>
      <xdr:rowOff>123630</xdr:rowOff>
    </xdr:to>
    <xdr:cxnSp macro="">
      <xdr:nvCxnSpPr>
        <xdr:cNvPr id="506" name="直線コネクタ 505"/>
        <xdr:cNvCxnSpPr/>
      </xdr:nvCxnSpPr>
      <xdr:spPr>
        <a:xfrm>
          <a:off x="15481300" y="6569121"/>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34521</xdr:rowOff>
    </xdr:from>
    <xdr:to>
      <xdr:col>81</xdr:col>
      <xdr:colOff>50800</xdr:colOff>
      <xdr:row>38</xdr:row>
      <xdr:rowOff>54021</xdr:rowOff>
    </xdr:to>
    <xdr:cxnSp macro="">
      <xdr:nvCxnSpPr>
        <xdr:cNvPr id="509" name="直線コネクタ 508"/>
        <xdr:cNvCxnSpPr/>
      </xdr:nvCxnSpPr>
      <xdr:spPr>
        <a:xfrm>
          <a:off x="14592300" y="654962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34521</xdr:rowOff>
    </xdr:from>
    <xdr:to>
      <xdr:col>76</xdr:col>
      <xdr:colOff>114300</xdr:colOff>
      <xdr:row>38</xdr:row>
      <xdr:rowOff>73954</xdr:rowOff>
    </xdr:to>
    <xdr:cxnSp macro="">
      <xdr:nvCxnSpPr>
        <xdr:cNvPr id="512" name="直線コネクタ 511"/>
        <xdr:cNvCxnSpPr/>
      </xdr:nvCxnSpPr>
      <xdr:spPr>
        <a:xfrm flipV="1">
          <a:off x="13703300" y="654962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73954</xdr:rowOff>
    </xdr:from>
    <xdr:to>
      <xdr:col>71</xdr:col>
      <xdr:colOff>177800</xdr:colOff>
      <xdr:row>38</xdr:row>
      <xdr:rowOff>79304</xdr:rowOff>
    </xdr:to>
    <xdr:cxnSp macro="">
      <xdr:nvCxnSpPr>
        <xdr:cNvPr id="515" name="直線コネクタ 514"/>
        <xdr:cNvCxnSpPr/>
      </xdr:nvCxnSpPr>
      <xdr:spPr>
        <a:xfrm flipV="1">
          <a:off x="12814300" y="658905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72830</xdr:rowOff>
    </xdr:from>
    <xdr:to>
      <xdr:col>85</xdr:col>
      <xdr:colOff>177800</xdr:colOff>
      <xdr:row>39</xdr:row>
      <xdr:rowOff>2980</xdr:rowOff>
    </xdr:to>
    <xdr:sp macro="" textlink="">
      <xdr:nvSpPr>
        <xdr:cNvPr id="525" name="楕円 524"/>
        <xdr:cNvSpPr/>
      </xdr:nvSpPr>
      <xdr:spPr>
        <a:xfrm>
          <a:off x="16268700" y="6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159207</xdr:rowOff>
    </xdr:from>
    <xdr:ext cx="378565" cy="259045"/>
    <xdr:sp macro="" textlink="">
      <xdr:nvSpPr>
        <xdr:cNvPr id="526" name="災害復旧事業費該当値テキスト"/>
        <xdr:cNvSpPr txBox="1"/>
      </xdr:nvSpPr>
      <xdr:spPr>
        <a:xfrm>
          <a:off x="16370300" y="650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3221</xdr:rowOff>
    </xdr:from>
    <xdr:to>
      <xdr:col>81</xdr:col>
      <xdr:colOff>101600</xdr:colOff>
      <xdr:row>38</xdr:row>
      <xdr:rowOff>104821</xdr:rowOff>
    </xdr:to>
    <xdr:sp macro="" textlink="">
      <xdr:nvSpPr>
        <xdr:cNvPr id="527" name="楕円 526"/>
        <xdr:cNvSpPr/>
      </xdr:nvSpPr>
      <xdr:spPr>
        <a:xfrm>
          <a:off x="15430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95948</xdr:rowOff>
    </xdr:from>
    <xdr:ext cx="469744" cy="259045"/>
    <xdr:sp macro="" textlink="">
      <xdr:nvSpPr>
        <xdr:cNvPr id="528" name="テキスト ボックス 527"/>
        <xdr:cNvSpPr txBox="1"/>
      </xdr:nvSpPr>
      <xdr:spPr>
        <a:xfrm>
          <a:off x="15246428" y="66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155171</xdr:rowOff>
    </xdr:from>
    <xdr:to>
      <xdr:col>76</xdr:col>
      <xdr:colOff>165100</xdr:colOff>
      <xdr:row>38</xdr:row>
      <xdr:rowOff>85321</xdr:rowOff>
    </xdr:to>
    <xdr:sp macro="" textlink="">
      <xdr:nvSpPr>
        <xdr:cNvPr id="529" name="楕円 528"/>
        <xdr:cNvSpPr/>
      </xdr:nvSpPr>
      <xdr:spPr>
        <a:xfrm>
          <a:off x="14541500" y="64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76448</xdr:rowOff>
    </xdr:from>
    <xdr:ext cx="469744" cy="259045"/>
    <xdr:sp macro="" textlink="">
      <xdr:nvSpPr>
        <xdr:cNvPr id="530" name="テキスト ボックス 529"/>
        <xdr:cNvSpPr txBox="1"/>
      </xdr:nvSpPr>
      <xdr:spPr>
        <a:xfrm>
          <a:off x="14357428" y="65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23154</xdr:rowOff>
    </xdr:from>
    <xdr:to>
      <xdr:col>72</xdr:col>
      <xdr:colOff>38100</xdr:colOff>
      <xdr:row>38</xdr:row>
      <xdr:rowOff>124754</xdr:rowOff>
    </xdr:to>
    <xdr:sp macro="" textlink="">
      <xdr:nvSpPr>
        <xdr:cNvPr id="531" name="楕円 530"/>
        <xdr:cNvSpPr/>
      </xdr:nvSpPr>
      <xdr:spPr>
        <a:xfrm>
          <a:off x="13652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141282</xdr:rowOff>
    </xdr:from>
    <xdr:ext cx="469744" cy="259045"/>
    <xdr:sp macro="" textlink="">
      <xdr:nvSpPr>
        <xdr:cNvPr id="532" name="テキスト ボックス 531"/>
        <xdr:cNvSpPr txBox="1"/>
      </xdr:nvSpPr>
      <xdr:spPr>
        <a:xfrm>
          <a:off x="13468428"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28504</xdr:rowOff>
    </xdr:from>
    <xdr:to>
      <xdr:col>67</xdr:col>
      <xdr:colOff>101600</xdr:colOff>
      <xdr:row>38</xdr:row>
      <xdr:rowOff>130104</xdr:rowOff>
    </xdr:to>
    <xdr:sp macro="" textlink="">
      <xdr:nvSpPr>
        <xdr:cNvPr id="533" name="楕円 532"/>
        <xdr:cNvSpPr/>
      </xdr:nvSpPr>
      <xdr:spPr>
        <a:xfrm>
          <a:off x="12763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121231</xdr:rowOff>
    </xdr:from>
    <xdr:ext cx="469744" cy="259045"/>
    <xdr:sp macro="" textlink="">
      <xdr:nvSpPr>
        <xdr:cNvPr id="534" name="テキスト ボックス 533"/>
        <xdr:cNvSpPr txBox="1"/>
      </xdr:nvSpPr>
      <xdr:spPr>
        <a:xfrm>
          <a:off x="12579428"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24043</xdr:rowOff>
    </xdr:from>
    <xdr:to>
      <xdr:col>85</xdr:col>
      <xdr:colOff>127000</xdr:colOff>
      <xdr:row>76</xdr:row>
      <xdr:rowOff>75158</xdr:rowOff>
    </xdr:to>
    <xdr:cxnSp macro="">
      <xdr:nvCxnSpPr>
        <xdr:cNvPr id="612" name="直線コネクタ 611"/>
        <xdr:cNvCxnSpPr/>
      </xdr:nvCxnSpPr>
      <xdr:spPr>
        <a:xfrm flipV="1">
          <a:off x="15481300" y="13054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75158</xdr:rowOff>
    </xdr:from>
    <xdr:to>
      <xdr:col>81</xdr:col>
      <xdr:colOff>50800</xdr:colOff>
      <xdr:row>76</xdr:row>
      <xdr:rowOff>98513</xdr:rowOff>
    </xdr:to>
    <xdr:cxnSp macro="">
      <xdr:nvCxnSpPr>
        <xdr:cNvPr id="615" name="直線コネクタ 614"/>
        <xdr:cNvCxnSpPr/>
      </xdr:nvCxnSpPr>
      <xdr:spPr>
        <a:xfrm flipV="1">
          <a:off x="14592300" y="13105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98513</xdr:rowOff>
    </xdr:from>
    <xdr:to>
      <xdr:col>76</xdr:col>
      <xdr:colOff>114300</xdr:colOff>
      <xdr:row>76</xdr:row>
      <xdr:rowOff>142367</xdr:rowOff>
    </xdr:to>
    <xdr:cxnSp macro="">
      <xdr:nvCxnSpPr>
        <xdr:cNvPr id="618" name="直線コネクタ 617"/>
        <xdr:cNvCxnSpPr/>
      </xdr:nvCxnSpPr>
      <xdr:spPr>
        <a:xfrm flipV="1">
          <a:off x="13703300" y="13128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136759</xdr:rowOff>
    </xdr:from>
    <xdr:to>
      <xdr:col>71</xdr:col>
      <xdr:colOff>177800</xdr:colOff>
      <xdr:row>76</xdr:row>
      <xdr:rowOff>142367</xdr:rowOff>
    </xdr:to>
    <xdr:cxnSp macro="">
      <xdr:nvCxnSpPr>
        <xdr:cNvPr id="621" name="直線コネクタ 620"/>
        <xdr:cNvCxnSpPr/>
      </xdr:nvCxnSpPr>
      <xdr:spPr>
        <a:xfrm>
          <a:off x="12814300" y="13166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144693</xdr:rowOff>
    </xdr:from>
    <xdr:to>
      <xdr:col>85</xdr:col>
      <xdr:colOff>177800</xdr:colOff>
      <xdr:row>76</xdr:row>
      <xdr:rowOff>74843</xdr:rowOff>
    </xdr:to>
    <xdr:sp macro="" textlink="">
      <xdr:nvSpPr>
        <xdr:cNvPr id="631" name="楕円 630"/>
        <xdr:cNvSpPr/>
      </xdr:nvSpPr>
      <xdr:spPr>
        <a:xfrm>
          <a:off x="16268700" y="13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167570</xdr:rowOff>
    </xdr:from>
    <xdr:ext cx="534377" cy="259045"/>
    <xdr:sp macro="" textlink="">
      <xdr:nvSpPr>
        <xdr:cNvPr id="632" name="公債費該当値テキスト"/>
        <xdr:cNvSpPr txBox="1"/>
      </xdr:nvSpPr>
      <xdr:spPr>
        <a:xfrm>
          <a:off x="16370300" y="12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24358</xdr:rowOff>
    </xdr:from>
    <xdr:to>
      <xdr:col>81</xdr:col>
      <xdr:colOff>101600</xdr:colOff>
      <xdr:row>76</xdr:row>
      <xdr:rowOff>125958</xdr:rowOff>
    </xdr:to>
    <xdr:sp macro="" textlink="">
      <xdr:nvSpPr>
        <xdr:cNvPr id="633" name="楕円 632"/>
        <xdr:cNvSpPr/>
      </xdr:nvSpPr>
      <xdr:spPr>
        <a:xfrm>
          <a:off x="15430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142486</xdr:rowOff>
    </xdr:from>
    <xdr:ext cx="534377" cy="259045"/>
    <xdr:sp macro="" textlink="">
      <xdr:nvSpPr>
        <xdr:cNvPr id="634" name="テキスト ボックス 633"/>
        <xdr:cNvSpPr txBox="1"/>
      </xdr:nvSpPr>
      <xdr:spPr>
        <a:xfrm>
          <a:off x="15214111" y="128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47713</xdr:rowOff>
    </xdr:from>
    <xdr:to>
      <xdr:col>76</xdr:col>
      <xdr:colOff>165100</xdr:colOff>
      <xdr:row>76</xdr:row>
      <xdr:rowOff>149313</xdr:rowOff>
    </xdr:to>
    <xdr:sp macro="" textlink="">
      <xdr:nvSpPr>
        <xdr:cNvPr id="635" name="楕円 634"/>
        <xdr:cNvSpPr/>
      </xdr:nvSpPr>
      <xdr:spPr>
        <a:xfrm>
          <a:off x="14541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165841</xdr:rowOff>
    </xdr:from>
    <xdr:ext cx="534377" cy="259045"/>
    <xdr:sp macro="" textlink="">
      <xdr:nvSpPr>
        <xdr:cNvPr id="636" name="テキスト ボックス 635"/>
        <xdr:cNvSpPr txBox="1"/>
      </xdr:nvSpPr>
      <xdr:spPr>
        <a:xfrm>
          <a:off x="14325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91567</xdr:rowOff>
    </xdr:from>
    <xdr:to>
      <xdr:col>72</xdr:col>
      <xdr:colOff>38100</xdr:colOff>
      <xdr:row>77</xdr:row>
      <xdr:rowOff>21717</xdr:rowOff>
    </xdr:to>
    <xdr:sp macro="" textlink="">
      <xdr:nvSpPr>
        <xdr:cNvPr id="637" name="楕円 636"/>
        <xdr:cNvSpPr/>
      </xdr:nvSpPr>
      <xdr:spPr>
        <a:xfrm>
          <a:off x="13652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38244</xdr:rowOff>
    </xdr:from>
    <xdr:ext cx="534377" cy="259045"/>
    <xdr:sp macro="" textlink="">
      <xdr:nvSpPr>
        <xdr:cNvPr id="638" name="テキスト ボックス 637"/>
        <xdr:cNvSpPr txBox="1"/>
      </xdr:nvSpPr>
      <xdr:spPr>
        <a:xfrm>
          <a:off x="13436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85959</xdr:rowOff>
    </xdr:from>
    <xdr:to>
      <xdr:col>67</xdr:col>
      <xdr:colOff>101600</xdr:colOff>
      <xdr:row>77</xdr:row>
      <xdr:rowOff>16109</xdr:rowOff>
    </xdr:to>
    <xdr:sp macro="" textlink="">
      <xdr:nvSpPr>
        <xdr:cNvPr id="639" name="楕円 638"/>
        <xdr:cNvSpPr/>
      </xdr:nvSpPr>
      <xdr:spPr>
        <a:xfrm>
          <a:off x="12763500" y="13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32635</xdr:rowOff>
    </xdr:from>
    <xdr:ext cx="534377" cy="259045"/>
    <xdr:sp macro="" textlink="">
      <xdr:nvSpPr>
        <xdr:cNvPr id="640" name="テキスト ボックス 639"/>
        <xdr:cNvSpPr txBox="1"/>
      </xdr:nvSpPr>
      <xdr:spPr>
        <a:xfrm>
          <a:off x="12547111"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45365</xdr:rowOff>
    </xdr:from>
    <xdr:to>
      <xdr:col>85</xdr:col>
      <xdr:colOff>127000</xdr:colOff>
      <xdr:row>97</xdr:row>
      <xdr:rowOff>167957</xdr:rowOff>
    </xdr:to>
    <xdr:cxnSp macro="">
      <xdr:nvCxnSpPr>
        <xdr:cNvPr id="669" name="直線コネクタ 668"/>
        <xdr:cNvCxnSpPr/>
      </xdr:nvCxnSpPr>
      <xdr:spPr>
        <a:xfrm>
          <a:off x="15481300" y="16676015"/>
          <a:ext cx="838200" cy="1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45365</xdr:rowOff>
    </xdr:from>
    <xdr:to>
      <xdr:col>81</xdr:col>
      <xdr:colOff>50800</xdr:colOff>
      <xdr:row>98</xdr:row>
      <xdr:rowOff>9106</xdr:rowOff>
    </xdr:to>
    <xdr:cxnSp macro="">
      <xdr:nvCxnSpPr>
        <xdr:cNvPr id="672" name="直線コネクタ 671"/>
        <xdr:cNvCxnSpPr/>
      </xdr:nvCxnSpPr>
      <xdr:spPr>
        <a:xfrm flipV="1">
          <a:off x="14592300" y="16676015"/>
          <a:ext cx="889000" cy="1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147586</xdr:rowOff>
    </xdr:from>
    <xdr:to>
      <xdr:col>76</xdr:col>
      <xdr:colOff>114300</xdr:colOff>
      <xdr:row>98</xdr:row>
      <xdr:rowOff>9106</xdr:rowOff>
    </xdr:to>
    <xdr:cxnSp macro="">
      <xdr:nvCxnSpPr>
        <xdr:cNvPr id="675" name="直線コネクタ 674"/>
        <xdr:cNvCxnSpPr/>
      </xdr:nvCxnSpPr>
      <xdr:spPr>
        <a:xfrm>
          <a:off x="13703300" y="16778236"/>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147586</xdr:rowOff>
    </xdr:from>
    <xdr:to>
      <xdr:col>71</xdr:col>
      <xdr:colOff>177800</xdr:colOff>
      <xdr:row>98</xdr:row>
      <xdr:rowOff>16827</xdr:rowOff>
    </xdr:to>
    <xdr:cxnSp macro="">
      <xdr:nvCxnSpPr>
        <xdr:cNvPr id="678" name="直線コネクタ 677"/>
        <xdr:cNvCxnSpPr/>
      </xdr:nvCxnSpPr>
      <xdr:spPr>
        <a:xfrm flipV="1">
          <a:off x="12814300" y="1677823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117157</xdr:rowOff>
    </xdr:from>
    <xdr:to>
      <xdr:col>85</xdr:col>
      <xdr:colOff>177800</xdr:colOff>
      <xdr:row>98</xdr:row>
      <xdr:rowOff>47307</xdr:rowOff>
    </xdr:to>
    <xdr:sp macro="" textlink="">
      <xdr:nvSpPr>
        <xdr:cNvPr id="688" name="楕円 687"/>
        <xdr:cNvSpPr/>
      </xdr:nvSpPr>
      <xdr:spPr>
        <a:xfrm>
          <a:off x="16268700" y="16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95584</xdr:rowOff>
    </xdr:from>
    <xdr:ext cx="534377" cy="259045"/>
    <xdr:sp macro="" textlink="">
      <xdr:nvSpPr>
        <xdr:cNvPr id="689" name="積立金該当値テキスト"/>
        <xdr:cNvSpPr txBox="1"/>
      </xdr:nvSpPr>
      <xdr:spPr>
        <a:xfrm>
          <a:off x="16370300" y="167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166015</xdr:rowOff>
    </xdr:from>
    <xdr:to>
      <xdr:col>81</xdr:col>
      <xdr:colOff>101600</xdr:colOff>
      <xdr:row>97</xdr:row>
      <xdr:rowOff>96165</xdr:rowOff>
    </xdr:to>
    <xdr:sp macro="" textlink="">
      <xdr:nvSpPr>
        <xdr:cNvPr id="690" name="楕円 689"/>
        <xdr:cNvSpPr/>
      </xdr:nvSpPr>
      <xdr:spPr>
        <a:xfrm>
          <a:off x="15430500" y="16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112692</xdr:rowOff>
    </xdr:from>
    <xdr:ext cx="534377" cy="259045"/>
    <xdr:sp macro="" textlink="">
      <xdr:nvSpPr>
        <xdr:cNvPr id="691" name="テキスト ボックス 690"/>
        <xdr:cNvSpPr txBox="1"/>
      </xdr:nvSpPr>
      <xdr:spPr>
        <a:xfrm>
          <a:off x="15214111" y="164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129756</xdr:rowOff>
    </xdr:from>
    <xdr:to>
      <xdr:col>76</xdr:col>
      <xdr:colOff>165100</xdr:colOff>
      <xdr:row>98</xdr:row>
      <xdr:rowOff>59906</xdr:rowOff>
    </xdr:to>
    <xdr:sp macro="" textlink="">
      <xdr:nvSpPr>
        <xdr:cNvPr id="692" name="楕円 691"/>
        <xdr:cNvSpPr/>
      </xdr:nvSpPr>
      <xdr:spPr>
        <a:xfrm>
          <a:off x="14541500" y="1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51033</xdr:rowOff>
    </xdr:from>
    <xdr:ext cx="534377" cy="259045"/>
    <xdr:sp macro="" textlink="">
      <xdr:nvSpPr>
        <xdr:cNvPr id="693" name="テキスト ボックス 692"/>
        <xdr:cNvSpPr txBox="1"/>
      </xdr:nvSpPr>
      <xdr:spPr>
        <a:xfrm>
          <a:off x="14325111" y="168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96786</xdr:rowOff>
    </xdr:from>
    <xdr:to>
      <xdr:col>72</xdr:col>
      <xdr:colOff>38100</xdr:colOff>
      <xdr:row>98</xdr:row>
      <xdr:rowOff>26936</xdr:rowOff>
    </xdr:to>
    <xdr:sp macro="" textlink="">
      <xdr:nvSpPr>
        <xdr:cNvPr id="694" name="楕円 693"/>
        <xdr:cNvSpPr/>
      </xdr:nvSpPr>
      <xdr:spPr>
        <a:xfrm>
          <a:off x="13652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18063</xdr:rowOff>
    </xdr:from>
    <xdr:ext cx="534377" cy="259045"/>
    <xdr:sp macro="" textlink="">
      <xdr:nvSpPr>
        <xdr:cNvPr id="695" name="テキスト ボックス 694"/>
        <xdr:cNvSpPr txBox="1"/>
      </xdr:nvSpPr>
      <xdr:spPr>
        <a:xfrm>
          <a:off x="13436111" y="168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137477</xdr:rowOff>
    </xdr:from>
    <xdr:to>
      <xdr:col>67</xdr:col>
      <xdr:colOff>101600</xdr:colOff>
      <xdr:row>98</xdr:row>
      <xdr:rowOff>67627</xdr:rowOff>
    </xdr:to>
    <xdr:sp macro="" textlink="">
      <xdr:nvSpPr>
        <xdr:cNvPr id="696" name="楕円 695"/>
        <xdr:cNvSpPr/>
      </xdr:nvSpPr>
      <xdr:spPr>
        <a:xfrm>
          <a:off x="12763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58754</xdr:rowOff>
    </xdr:from>
    <xdr:ext cx="534377" cy="259045"/>
    <xdr:sp macro="" textlink="">
      <xdr:nvSpPr>
        <xdr:cNvPr id="697" name="テキスト ボックス 696"/>
        <xdr:cNvSpPr txBox="1"/>
      </xdr:nvSpPr>
      <xdr:spPr>
        <a:xfrm>
          <a:off x="12547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117297</xdr:rowOff>
    </xdr:from>
    <xdr:to>
      <xdr:col>116</xdr:col>
      <xdr:colOff>63500</xdr:colOff>
      <xdr:row>38</xdr:row>
      <xdr:rowOff>70434</xdr:rowOff>
    </xdr:to>
    <xdr:cxnSp macro="">
      <xdr:nvCxnSpPr>
        <xdr:cNvPr id="724" name="直線コネクタ 723"/>
        <xdr:cNvCxnSpPr/>
      </xdr:nvCxnSpPr>
      <xdr:spPr>
        <a:xfrm flipV="1">
          <a:off x="21323300" y="6460947"/>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70434</xdr:rowOff>
    </xdr:from>
    <xdr:to>
      <xdr:col>111</xdr:col>
      <xdr:colOff>177800</xdr:colOff>
      <xdr:row>38</xdr:row>
      <xdr:rowOff>109113</xdr:rowOff>
    </xdr:to>
    <xdr:cxnSp macro="">
      <xdr:nvCxnSpPr>
        <xdr:cNvPr id="727" name="直線コネクタ 726"/>
        <xdr:cNvCxnSpPr/>
      </xdr:nvCxnSpPr>
      <xdr:spPr>
        <a:xfrm flipV="1">
          <a:off x="20434300" y="65855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109113</xdr:rowOff>
    </xdr:from>
    <xdr:to>
      <xdr:col>107</xdr:col>
      <xdr:colOff>50800</xdr:colOff>
      <xdr:row>38</xdr:row>
      <xdr:rowOff>109617</xdr:rowOff>
    </xdr:to>
    <xdr:cxnSp macro="">
      <xdr:nvCxnSpPr>
        <xdr:cNvPr id="730" name="直線コネクタ 729"/>
        <xdr:cNvCxnSpPr/>
      </xdr:nvCxnSpPr>
      <xdr:spPr>
        <a:xfrm flipV="1">
          <a:off x="19545300" y="6624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3043</xdr:rowOff>
    </xdr:from>
    <xdr:to>
      <xdr:col>102</xdr:col>
      <xdr:colOff>114300</xdr:colOff>
      <xdr:row>38</xdr:row>
      <xdr:rowOff>109617</xdr:rowOff>
    </xdr:to>
    <xdr:cxnSp macro="">
      <xdr:nvCxnSpPr>
        <xdr:cNvPr id="733" name="直線コネクタ 732"/>
        <xdr:cNvCxnSpPr/>
      </xdr:nvCxnSpPr>
      <xdr:spPr>
        <a:xfrm>
          <a:off x="18656300" y="6518143"/>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66497</xdr:rowOff>
    </xdr:from>
    <xdr:to>
      <xdr:col>116</xdr:col>
      <xdr:colOff>114300</xdr:colOff>
      <xdr:row>37</xdr:row>
      <xdr:rowOff>168097</xdr:rowOff>
    </xdr:to>
    <xdr:sp macro="" textlink="">
      <xdr:nvSpPr>
        <xdr:cNvPr id="743" name="楕円 742"/>
        <xdr:cNvSpPr/>
      </xdr:nvSpPr>
      <xdr:spPr>
        <a:xfrm>
          <a:off x="221107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89374</xdr:rowOff>
    </xdr:from>
    <xdr:ext cx="469744" cy="259045"/>
    <xdr:sp macro="" textlink="">
      <xdr:nvSpPr>
        <xdr:cNvPr id="744" name="投資及び出資金該当値テキスト"/>
        <xdr:cNvSpPr txBox="1"/>
      </xdr:nvSpPr>
      <xdr:spPr>
        <a:xfrm>
          <a:off x="22212300" y="6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19634</xdr:rowOff>
    </xdr:from>
    <xdr:to>
      <xdr:col>112</xdr:col>
      <xdr:colOff>38100</xdr:colOff>
      <xdr:row>38</xdr:row>
      <xdr:rowOff>121234</xdr:rowOff>
    </xdr:to>
    <xdr:sp macro="" textlink="">
      <xdr:nvSpPr>
        <xdr:cNvPr id="745" name="楕円 744"/>
        <xdr:cNvSpPr/>
      </xdr:nvSpPr>
      <xdr:spPr>
        <a:xfrm>
          <a:off x="2127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112361</xdr:rowOff>
    </xdr:from>
    <xdr:ext cx="469744" cy="259045"/>
    <xdr:sp macro="" textlink="">
      <xdr:nvSpPr>
        <xdr:cNvPr id="746" name="テキスト ボックス 745"/>
        <xdr:cNvSpPr txBox="1"/>
      </xdr:nvSpPr>
      <xdr:spPr>
        <a:xfrm>
          <a:off x="21088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58313</xdr:rowOff>
    </xdr:from>
    <xdr:to>
      <xdr:col>107</xdr:col>
      <xdr:colOff>101600</xdr:colOff>
      <xdr:row>38</xdr:row>
      <xdr:rowOff>159913</xdr:rowOff>
    </xdr:to>
    <xdr:sp macro="" textlink="">
      <xdr:nvSpPr>
        <xdr:cNvPr id="747" name="楕円 746"/>
        <xdr:cNvSpPr/>
      </xdr:nvSpPr>
      <xdr:spPr>
        <a:xfrm>
          <a:off x="20383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151040</xdr:rowOff>
    </xdr:from>
    <xdr:ext cx="378565" cy="259045"/>
    <xdr:sp macro="" textlink="">
      <xdr:nvSpPr>
        <xdr:cNvPr id="748" name="テキスト ボックス 747"/>
        <xdr:cNvSpPr txBox="1"/>
      </xdr:nvSpPr>
      <xdr:spPr>
        <a:xfrm>
          <a:off x="20245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58817</xdr:rowOff>
    </xdr:from>
    <xdr:to>
      <xdr:col>102</xdr:col>
      <xdr:colOff>165100</xdr:colOff>
      <xdr:row>38</xdr:row>
      <xdr:rowOff>160417</xdr:rowOff>
    </xdr:to>
    <xdr:sp macro="" textlink="">
      <xdr:nvSpPr>
        <xdr:cNvPr id="749" name="楕円 748"/>
        <xdr:cNvSpPr/>
      </xdr:nvSpPr>
      <xdr:spPr>
        <a:xfrm>
          <a:off x="19494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151544</xdr:rowOff>
    </xdr:from>
    <xdr:ext cx="378565" cy="259045"/>
    <xdr:sp macro="" textlink="">
      <xdr:nvSpPr>
        <xdr:cNvPr id="750" name="テキスト ボックス 749"/>
        <xdr:cNvSpPr txBox="1"/>
      </xdr:nvSpPr>
      <xdr:spPr>
        <a:xfrm>
          <a:off x="19356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123693</xdr:rowOff>
    </xdr:from>
    <xdr:to>
      <xdr:col>98</xdr:col>
      <xdr:colOff>38100</xdr:colOff>
      <xdr:row>38</xdr:row>
      <xdr:rowOff>53843</xdr:rowOff>
    </xdr:to>
    <xdr:sp macro="" textlink="">
      <xdr:nvSpPr>
        <xdr:cNvPr id="751" name="楕円 750"/>
        <xdr:cNvSpPr/>
      </xdr:nvSpPr>
      <xdr:spPr>
        <a:xfrm>
          <a:off x="18605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70370</xdr:rowOff>
    </xdr:from>
    <xdr:ext cx="469744" cy="259045"/>
    <xdr:sp macro="" textlink="">
      <xdr:nvSpPr>
        <xdr:cNvPr id="752" name="テキスト ボックス 751"/>
        <xdr:cNvSpPr txBox="1"/>
      </xdr:nvSpPr>
      <xdr:spPr>
        <a:xfrm>
          <a:off x="18421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160465</xdr:rowOff>
    </xdr:from>
    <xdr:to>
      <xdr:col>116</xdr:col>
      <xdr:colOff>63500</xdr:colOff>
      <xdr:row>57</xdr:row>
      <xdr:rowOff>49441</xdr:rowOff>
    </xdr:to>
    <xdr:cxnSp macro="">
      <xdr:nvCxnSpPr>
        <xdr:cNvPr id="781" name="直線コネクタ 780"/>
        <xdr:cNvCxnSpPr/>
      </xdr:nvCxnSpPr>
      <xdr:spPr>
        <a:xfrm>
          <a:off x="21323300" y="9761665"/>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160465</xdr:rowOff>
    </xdr:from>
    <xdr:to>
      <xdr:col>111</xdr:col>
      <xdr:colOff>177800</xdr:colOff>
      <xdr:row>58</xdr:row>
      <xdr:rowOff>60223</xdr:rowOff>
    </xdr:to>
    <xdr:cxnSp macro="">
      <xdr:nvCxnSpPr>
        <xdr:cNvPr id="784" name="直線コネクタ 783"/>
        <xdr:cNvCxnSpPr/>
      </xdr:nvCxnSpPr>
      <xdr:spPr>
        <a:xfrm flipV="1">
          <a:off x="20434300" y="9761665"/>
          <a:ext cx="889000" cy="2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59080</xdr:rowOff>
    </xdr:from>
    <xdr:to>
      <xdr:col>107</xdr:col>
      <xdr:colOff>50800</xdr:colOff>
      <xdr:row>58</xdr:row>
      <xdr:rowOff>60223</xdr:rowOff>
    </xdr:to>
    <xdr:cxnSp macro="">
      <xdr:nvCxnSpPr>
        <xdr:cNvPr id="787" name="直線コネクタ 786"/>
        <xdr:cNvCxnSpPr/>
      </xdr:nvCxnSpPr>
      <xdr:spPr>
        <a:xfrm>
          <a:off x="19545300" y="100031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59080</xdr:rowOff>
    </xdr:from>
    <xdr:to>
      <xdr:col>102</xdr:col>
      <xdr:colOff>114300</xdr:colOff>
      <xdr:row>58</xdr:row>
      <xdr:rowOff>68376</xdr:rowOff>
    </xdr:to>
    <xdr:cxnSp macro="">
      <xdr:nvCxnSpPr>
        <xdr:cNvPr id="790" name="直線コネクタ 789"/>
        <xdr:cNvCxnSpPr/>
      </xdr:nvCxnSpPr>
      <xdr:spPr>
        <a:xfrm flipV="1">
          <a:off x="18656300" y="1000318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170091</xdr:rowOff>
    </xdr:from>
    <xdr:to>
      <xdr:col>116</xdr:col>
      <xdr:colOff>114300</xdr:colOff>
      <xdr:row>57</xdr:row>
      <xdr:rowOff>100241</xdr:rowOff>
    </xdr:to>
    <xdr:sp macro="" textlink="">
      <xdr:nvSpPr>
        <xdr:cNvPr id="800" name="楕円 799"/>
        <xdr:cNvSpPr/>
      </xdr:nvSpPr>
      <xdr:spPr>
        <a:xfrm>
          <a:off x="22110700" y="97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21518</xdr:rowOff>
    </xdr:from>
    <xdr:ext cx="469744" cy="259045"/>
    <xdr:sp macro="" textlink="">
      <xdr:nvSpPr>
        <xdr:cNvPr id="801" name="貸付金該当値テキスト"/>
        <xdr:cNvSpPr txBox="1"/>
      </xdr:nvSpPr>
      <xdr:spPr>
        <a:xfrm>
          <a:off x="22212300" y="962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109665</xdr:rowOff>
    </xdr:from>
    <xdr:to>
      <xdr:col>112</xdr:col>
      <xdr:colOff>38100</xdr:colOff>
      <xdr:row>57</xdr:row>
      <xdr:rowOff>39815</xdr:rowOff>
    </xdr:to>
    <xdr:sp macro="" textlink="">
      <xdr:nvSpPr>
        <xdr:cNvPr id="802" name="楕円 801"/>
        <xdr:cNvSpPr/>
      </xdr:nvSpPr>
      <xdr:spPr>
        <a:xfrm>
          <a:off x="21272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56342</xdr:rowOff>
    </xdr:from>
    <xdr:ext cx="534377" cy="259045"/>
    <xdr:sp macro="" textlink="">
      <xdr:nvSpPr>
        <xdr:cNvPr id="803" name="テキスト ボックス 802"/>
        <xdr:cNvSpPr txBox="1"/>
      </xdr:nvSpPr>
      <xdr:spPr>
        <a:xfrm>
          <a:off x="21056111" y="94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9423</xdr:rowOff>
    </xdr:from>
    <xdr:to>
      <xdr:col>107</xdr:col>
      <xdr:colOff>101600</xdr:colOff>
      <xdr:row>58</xdr:row>
      <xdr:rowOff>111023</xdr:rowOff>
    </xdr:to>
    <xdr:sp macro="" textlink="">
      <xdr:nvSpPr>
        <xdr:cNvPr id="804" name="楕円 803"/>
        <xdr:cNvSpPr/>
      </xdr:nvSpPr>
      <xdr:spPr>
        <a:xfrm>
          <a:off x="20383500" y="9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127550</xdr:rowOff>
    </xdr:from>
    <xdr:ext cx="469744" cy="259045"/>
    <xdr:sp macro="" textlink="">
      <xdr:nvSpPr>
        <xdr:cNvPr id="805" name="テキスト ボックス 804"/>
        <xdr:cNvSpPr txBox="1"/>
      </xdr:nvSpPr>
      <xdr:spPr>
        <a:xfrm>
          <a:off x="20199428" y="9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8280</xdr:rowOff>
    </xdr:from>
    <xdr:to>
      <xdr:col>102</xdr:col>
      <xdr:colOff>165100</xdr:colOff>
      <xdr:row>58</xdr:row>
      <xdr:rowOff>109880</xdr:rowOff>
    </xdr:to>
    <xdr:sp macro="" textlink="">
      <xdr:nvSpPr>
        <xdr:cNvPr id="806" name="楕円 805"/>
        <xdr:cNvSpPr/>
      </xdr:nvSpPr>
      <xdr:spPr>
        <a:xfrm>
          <a:off x="19494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126407</xdr:rowOff>
    </xdr:from>
    <xdr:ext cx="469744" cy="259045"/>
    <xdr:sp macro="" textlink="">
      <xdr:nvSpPr>
        <xdr:cNvPr id="807" name="テキスト ボックス 806"/>
        <xdr:cNvSpPr txBox="1"/>
      </xdr:nvSpPr>
      <xdr:spPr>
        <a:xfrm>
          <a:off x="19310428" y="97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17576</xdr:rowOff>
    </xdr:from>
    <xdr:to>
      <xdr:col>98</xdr:col>
      <xdr:colOff>38100</xdr:colOff>
      <xdr:row>58</xdr:row>
      <xdr:rowOff>119176</xdr:rowOff>
    </xdr:to>
    <xdr:sp macro="" textlink="">
      <xdr:nvSpPr>
        <xdr:cNvPr id="808" name="楕円 807"/>
        <xdr:cNvSpPr/>
      </xdr:nvSpPr>
      <xdr:spPr>
        <a:xfrm>
          <a:off x="18605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135703</xdr:rowOff>
    </xdr:from>
    <xdr:ext cx="469744" cy="259045"/>
    <xdr:sp macro="" textlink="">
      <xdr:nvSpPr>
        <xdr:cNvPr id="809" name="テキスト ボックス 808"/>
        <xdr:cNvSpPr txBox="1"/>
      </xdr:nvSpPr>
      <xdr:spPr>
        <a:xfrm>
          <a:off x="18421428" y="97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152795</xdr:rowOff>
    </xdr:from>
    <xdr:to>
      <xdr:col>116</xdr:col>
      <xdr:colOff>63500</xdr:colOff>
      <xdr:row>75</xdr:row>
      <xdr:rowOff>155702</xdr:rowOff>
    </xdr:to>
    <xdr:cxnSp macro="">
      <xdr:nvCxnSpPr>
        <xdr:cNvPr id="840" name="直線コネクタ 839"/>
        <xdr:cNvCxnSpPr/>
      </xdr:nvCxnSpPr>
      <xdr:spPr>
        <a:xfrm flipV="1">
          <a:off x="21323300" y="13011545"/>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155702</xdr:rowOff>
    </xdr:from>
    <xdr:to>
      <xdr:col>111</xdr:col>
      <xdr:colOff>177800</xdr:colOff>
      <xdr:row>76</xdr:row>
      <xdr:rowOff>5283</xdr:rowOff>
    </xdr:to>
    <xdr:cxnSp macro="">
      <xdr:nvCxnSpPr>
        <xdr:cNvPr id="843" name="直線コネクタ 842"/>
        <xdr:cNvCxnSpPr/>
      </xdr:nvCxnSpPr>
      <xdr:spPr>
        <a:xfrm flipV="1">
          <a:off x="20434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5283</xdr:rowOff>
    </xdr:from>
    <xdr:to>
      <xdr:col>107</xdr:col>
      <xdr:colOff>50800</xdr:colOff>
      <xdr:row>76</xdr:row>
      <xdr:rowOff>22537</xdr:rowOff>
    </xdr:to>
    <xdr:cxnSp macro="">
      <xdr:nvCxnSpPr>
        <xdr:cNvPr id="846" name="直線コネクタ 845"/>
        <xdr:cNvCxnSpPr/>
      </xdr:nvCxnSpPr>
      <xdr:spPr>
        <a:xfrm flipV="1">
          <a:off x="19545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22537</xdr:rowOff>
    </xdr:from>
    <xdr:to>
      <xdr:col>102</xdr:col>
      <xdr:colOff>114300</xdr:colOff>
      <xdr:row>76</xdr:row>
      <xdr:rowOff>51330</xdr:rowOff>
    </xdr:to>
    <xdr:cxnSp macro="">
      <xdr:nvCxnSpPr>
        <xdr:cNvPr id="849" name="直線コネクタ 848"/>
        <xdr:cNvCxnSpPr/>
      </xdr:nvCxnSpPr>
      <xdr:spPr>
        <a:xfrm flipV="1">
          <a:off x="18656300" y="13052737"/>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101995</xdr:rowOff>
    </xdr:from>
    <xdr:to>
      <xdr:col>116</xdr:col>
      <xdr:colOff>114300</xdr:colOff>
      <xdr:row>76</xdr:row>
      <xdr:rowOff>32145</xdr:rowOff>
    </xdr:to>
    <xdr:sp macro="" textlink="">
      <xdr:nvSpPr>
        <xdr:cNvPr id="859" name="楕円 858"/>
        <xdr:cNvSpPr/>
      </xdr:nvSpPr>
      <xdr:spPr>
        <a:xfrm>
          <a:off x="221107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80422</xdr:rowOff>
    </xdr:from>
    <xdr:ext cx="534377" cy="259045"/>
    <xdr:sp macro="" textlink="">
      <xdr:nvSpPr>
        <xdr:cNvPr id="860" name="繰出金該当値テキスト"/>
        <xdr:cNvSpPr txBox="1"/>
      </xdr:nvSpPr>
      <xdr:spPr>
        <a:xfrm>
          <a:off x="22212300" y="129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104902</xdr:rowOff>
    </xdr:from>
    <xdr:to>
      <xdr:col>112</xdr:col>
      <xdr:colOff>38100</xdr:colOff>
      <xdr:row>76</xdr:row>
      <xdr:rowOff>35052</xdr:rowOff>
    </xdr:to>
    <xdr:sp macro="" textlink="">
      <xdr:nvSpPr>
        <xdr:cNvPr id="861" name="楕円 860"/>
        <xdr:cNvSpPr/>
      </xdr:nvSpPr>
      <xdr:spPr>
        <a:xfrm>
          <a:off x="21272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26179</xdr:rowOff>
    </xdr:from>
    <xdr:ext cx="534377" cy="259045"/>
    <xdr:sp macro="" textlink="">
      <xdr:nvSpPr>
        <xdr:cNvPr id="862" name="テキスト ボックス 861"/>
        <xdr:cNvSpPr txBox="1"/>
      </xdr:nvSpPr>
      <xdr:spPr>
        <a:xfrm>
          <a:off x="21056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125933</xdr:rowOff>
    </xdr:from>
    <xdr:to>
      <xdr:col>107</xdr:col>
      <xdr:colOff>101600</xdr:colOff>
      <xdr:row>76</xdr:row>
      <xdr:rowOff>56083</xdr:rowOff>
    </xdr:to>
    <xdr:sp macro="" textlink="">
      <xdr:nvSpPr>
        <xdr:cNvPr id="863" name="楕円 862"/>
        <xdr:cNvSpPr/>
      </xdr:nvSpPr>
      <xdr:spPr>
        <a:xfrm>
          <a:off x="20383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47210</xdr:rowOff>
    </xdr:from>
    <xdr:ext cx="534377" cy="259045"/>
    <xdr:sp macro="" textlink="">
      <xdr:nvSpPr>
        <xdr:cNvPr id="864" name="テキスト ボックス 863"/>
        <xdr:cNvSpPr txBox="1"/>
      </xdr:nvSpPr>
      <xdr:spPr>
        <a:xfrm>
          <a:off x="20167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143187</xdr:rowOff>
    </xdr:from>
    <xdr:to>
      <xdr:col>102</xdr:col>
      <xdr:colOff>165100</xdr:colOff>
      <xdr:row>76</xdr:row>
      <xdr:rowOff>73338</xdr:rowOff>
    </xdr:to>
    <xdr:sp macro="" textlink="">
      <xdr:nvSpPr>
        <xdr:cNvPr id="865" name="楕円 864"/>
        <xdr:cNvSpPr/>
      </xdr:nvSpPr>
      <xdr:spPr>
        <a:xfrm>
          <a:off x="19494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64464</xdr:rowOff>
    </xdr:from>
    <xdr:ext cx="534377" cy="259045"/>
    <xdr:sp macro="" textlink="">
      <xdr:nvSpPr>
        <xdr:cNvPr id="866" name="テキスト ボックス 865"/>
        <xdr:cNvSpPr txBox="1"/>
      </xdr:nvSpPr>
      <xdr:spPr>
        <a:xfrm>
          <a:off x="19278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xdr:rowOff>
    </xdr:from>
    <xdr:to>
      <xdr:col>98</xdr:col>
      <xdr:colOff>38100</xdr:colOff>
      <xdr:row>76</xdr:row>
      <xdr:rowOff>102130</xdr:rowOff>
    </xdr:to>
    <xdr:sp macro="" textlink="">
      <xdr:nvSpPr>
        <xdr:cNvPr id="867" name="楕円 866"/>
        <xdr:cNvSpPr/>
      </xdr:nvSpPr>
      <xdr:spPr>
        <a:xfrm>
          <a:off x="18605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93257</xdr:rowOff>
    </xdr:from>
    <xdr:ext cx="534377" cy="259045"/>
    <xdr:sp macro="" textlink="">
      <xdr:nvSpPr>
        <xdr:cNvPr id="868" name="テキスト ボックス 867"/>
        <xdr:cNvSpPr txBox="1"/>
      </xdr:nvSpPr>
      <xdr:spPr>
        <a:xfrm>
          <a:off x="18389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円増加した主な要因は、会計年度任用職員に係る人件費が含まれることとなったためである。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円増加した主な要因は、新型コロナウイルス感染症対策として特別定額給付金事業や中小企業等緊急支援事業を実施したためである。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庁舎建設事業を実施したためである。また、普通建設事業費においては、そのほとんどが地方債の発行により財源を賄っているため、比例して公債費も増加している。今後は、一般廃棄物処理施設整備事業及び浄水場整備に係る水道企業団への負担が見込まれているため、必要最そ小限の事業費となるよう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53061</xdr:rowOff>
    </xdr:to>
    <xdr:cxnSp macro="">
      <xdr:nvCxnSpPr>
        <xdr:cNvPr id="59" name="直線コネクタ 58"/>
        <xdr:cNvCxnSpPr/>
      </xdr:nvCxnSpPr>
      <xdr:spPr>
        <a:xfrm flipV="1">
          <a:off x="3797300" y="6182055"/>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53061</xdr:rowOff>
    </xdr:to>
    <xdr:cxnSp macro="">
      <xdr:nvCxnSpPr>
        <xdr:cNvPr id="62" name="直線コネクタ 61"/>
        <xdr:cNvCxnSpPr/>
      </xdr:nvCxnSpPr>
      <xdr:spPr>
        <a:xfrm>
          <a:off x="2908300" y="620491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63348</xdr:rowOff>
    </xdr:to>
    <xdr:cxnSp macro="">
      <xdr:nvCxnSpPr>
        <xdr:cNvPr id="65" name="直線コネクタ 64"/>
        <xdr:cNvCxnSpPr/>
      </xdr:nvCxnSpPr>
      <xdr:spPr>
        <a:xfrm flipV="1">
          <a:off x="2019300" y="6204915"/>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63348</xdr:rowOff>
    </xdr:from>
    <xdr:to>
      <xdr:col>10</xdr:col>
      <xdr:colOff>114300</xdr:colOff>
      <xdr:row>36</xdr:row>
      <xdr:rowOff>97637</xdr:rowOff>
    </xdr:to>
    <xdr:cxnSp macro="">
      <xdr:nvCxnSpPr>
        <xdr:cNvPr id="68" name="直線コネクタ 67"/>
        <xdr:cNvCxnSpPr/>
      </xdr:nvCxnSpPr>
      <xdr:spPr>
        <a:xfrm flipV="1">
          <a:off x="1130300" y="6235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130505</xdr:rowOff>
    </xdr:from>
    <xdr:to>
      <xdr:col>24</xdr:col>
      <xdr:colOff>114300</xdr:colOff>
      <xdr:row>36</xdr:row>
      <xdr:rowOff>60655</xdr:rowOff>
    </xdr:to>
    <xdr:sp macro="" textlink="">
      <xdr:nvSpPr>
        <xdr:cNvPr id="78" name="楕円 77"/>
        <xdr:cNvSpPr/>
      </xdr:nvSpPr>
      <xdr:spPr>
        <a:xfrm>
          <a:off x="45847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108932</xdr:rowOff>
    </xdr:from>
    <xdr:ext cx="469744" cy="259045"/>
    <xdr:sp macro="" textlink="">
      <xdr:nvSpPr>
        <xdr:cNvPr id="79" name="議会費該当値テキスト"/>
        <xdr:cNvSpPr txBox="1"/>
      </xdr:nvSpPr>
      <xdr:spPr>
        <a:xfrm>
          <a:off x="4686300"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2261</xdr:rowOff>
    </xdr:from>
    <xdr:to>
      <xdr:col>20</xdr:col>
      <xdr:colOff>38100</xdr:colOff>
      <xdr:row>36</xdr:row>
      <xdr:rowOff>103861</xdr:rowOff>
    </xdr:to>
    <xdr:sp macro="" textlink="">
      <xdr:nvSpPr>
        <xdr:cNvPr id="80" name="楕円 79"/>
        <xdr:cNvSpPr/>
      </xdr:nvSpPr>
      <xdr:spPr>
        <a:xfrm>
          <a:off x="3746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94988</xdr:rowOff>
    </xdr:from>
    <xdr:ext cx="469744" cy="259045"/>
    <xdr:sp macro="" textlink="">
      <xdr:nvSpPr>
        <xdr:cNvPr id="81" name="テキスト ボックス 80"/>
        <xdr:cNvSpPr txBox="1"/>
      </xdr:nvSpPr>
      <xdr:spPr>
        <a:xfrm>
          <a:off x="3562428" y="62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2" name="楕円 81"/>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74642</xdr:rowOff>
    </xdr:from>
    <xdr:ext cx="469744" cy="259045"/>
    <xdr:sp macro="" textlink="">
      <xdr:nvSpPr>
        <xdr:cNvPr id="83" name="テキスト ボックス 82"/>
        <xdr:cNvSpPr txBox="1"/>
      </xdr:nvSpPr>
      <xdr:spPr>
        <a:xfrm>
          <a:off x="2673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12548</xdr:rowOff>
    </xdr:from>
    <xdr:to>
      <xdr:col>10</xdr:col>
      <xdr:colOff>165100</xdr:colOff>
      <xdr:row>36</xdr:row>
      <xdr:rowOff>114148</xdr:rowOff>
    </xdr:to>
    <xdr:sp macro="" textlink="">
      <xdr:nvSpPr>
        <xdr:cNvPr id="84" name="楕円 83"/>
        <xdr:cNvSpPr/>
      </xdr:nvSpPr>
      <xdr:spPr>
        <a:xfrm>
          <a:off x="196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105275</xdr:rowOff>
    </xdr:from>
    <xdr:ext cx="469744" cy="259045"/>
    <xdr:sp macro="" textlink="">
      <xdr:nvSpPr>
        <xdr:cNvPr id="85" name="テキスト ボックス 84"/>
        <xdr:cNvSpPr txBox="1"/>
      </xdr:nvSpPr>
      <xdr:spPr>
        <a:xfrm>
          <a:off x="1784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46837</xdr:rowOff>
    </xdr:from>
    <xdr:to>
      <xdr:col>6</xdr:col>
      <xdr:colOff>38100</xdr:colOff>
      <xdr:row>36</xdr:row>
      <xdr:rowOff>148437</xdr:rowOff>
    </xdr:to>
    <xdr:sp macro="" textlink="">
      <xdr:nvSpPr>
        <xdr:cNvPr id="86" name="楕円 85"/>
        <xdr:cNvSpPr/>
      </xdr:nvSpPr>
      <xdr:spPr>
        <a:xfrm>
          <a:off x="107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139564</xdr:rowOff>
    </xdr:from>
    <xdr:ext cx="469744" cy="259045"/>
    <xdr:sp macro="" textlink="">
      <xdr:nvSpPr>
        <xdr:cNvPr id="87" name="テキスト ボックス 86"/>
        <xdr:cNvSpPr txBox="1"/>
      </xdr:nvSpPr>
      <xdr:spPr>
        <a:xfrm>
          <a:off x="895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89760</xdr:rowOff>
    </xdr:from>
    <xdr:to>
      <xdr:col>24</xdr:col>
      <xdr:colOff>63500</xdr:colOff>
      <xdr:row>57</xdr:row>
      <xdr:rowOff>56032</xdr:rowOff>
    </xdr:to>
    <xdr:cxnSp macro="">
      <xdr:nvCxnSpPr>
        <xdr:cNvPr id="114" name="直線コネクタ 113"/>
        <xdr:cNvCxnSpPr/>
      </xdr:nvCxnSpPr>
      <xdr:spPr>
        <a:xfrm flipV="1">
          <a:off x="3797300" y="9348060"/>
          <a:ext cx="838200" cy="48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56032</xdr:rowOff>
    </xdr:from>
    <xdr:to>
      <xdr:col>19</xdr:col>
      <xdr:colOff>177800</xdr:colOff>
      <xdr:row>57</xdr:row>
      <xdr:rowOff>128798</xdr:rowOff>
    </xdr:to>
    <xdr:cxnSp macro="">
      <xdr:nvCxnSpPr>
        <xdr:cNvPr id="117" name="直線コネクタ 116"/>
        <xdr:cNvCxnSpPr/>
      </xdr:nvCxnSpPr>
      <xdr:spPr>
        <a:xfrm flipV="1">
          <a:off x="2908300" y="9828682"/>
          <a:ext cx="889000" cy="7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128798</xdr:rowOff>
    </xdr:from>
    <xdr:to>
      <xdr:col>15</xdr:col>
      <xdr:colOff>50800</xdr:colOff>
      <xdr:row>57</xdr:row>
      <xdr:rowOff>134472</xdr:rowOff>
    </xdr:to>
    <xdr:cxnSp macro="">
      <xdr:nvCxnSpPr>
        <xdr:cNvPr id="120" name="直線コネクタ 119"/>
        <xdr:cNvCxnSpPr/>
      </xdr:nvCxnSpPr>
      <xdr:spPr>
        <a:xfrm flipV="1">
          <a:off x="2019300" y="9901448"/>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134472</xdr:rowOff>
    </xdr:from>
    <xdr:to>
      <xdr:col>10</xdr:col>
      <xdr:colOff>114300</xdr:colOff>
      <xdr:row>57</xdr:row>
      <xdr:rowOff>139471</xdr:rowOff>
    </xdr:to>
    <xdr:cxnSp macro="">
      <xdr:nvCxnSpPr>
        <xdr:cNvPr id="123" name="直線コネクタ 122"/>
        <xdr:cNvCxnSpPr/>
      </xdr:nvCxnSpPr>
      <xdr:spPr>
        <a:xfrm flipV="1">
          <a:off x="1130300" y="9907122"/>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38960</xdr:rowOff>
    </xdr:from>
    <xdr:to>
      <xdr:col>24</xdr:col>
      <xdr:colOff>114300</xdr:colOff>
      <xdr:row>54</xdr:row>
      <xdr:rowOff>140560</xdr:rowOff>
    </xdr:to>
    <xdr:sp macro="" textlink="">
      <xdr:nvSpPr>
        <xdr:cNvPr id="133" name="楕円 132"/>
        <xdr:cNvSpPr/>
      </xdr:nvSpPr>
      <xdr:spPr>
        <a:xfrm>
          <a:off x="4584700" y="92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61837</xdr:rowOff>
    </xdr:from>
    <xdr:ext cx="599010" cy="259045"/>
    <xdr:sp macro="" textlink="">
      <xdr:nvSpPr>
        <xdr:cNvPr id="134" name="総務費該当値テキスト"/>
        <xdr:cNvSpPr txBox="1"/>
      </xdr:nvSpPr>
      <xdr:spPr>
        <a:xfrm>
          <a:off x="4686300" y="9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5232</xdr:rowOff>
    </xdr:from>
    <xdr:to>
      <xdr:col>20</xdr:col>
      <xdr:colOff>38100</xdr:colOff>
      <xdr:row>57</xdr:row>
      <xdr:rowOff>106832</xdr:rowOff>
    </xdr:to>
    <xdr:sp macro="" textlink="">
      <xdr:nvSpPr>
        <xdr:cNvPr id="135" name="楕円 134"/>
        <xdr:cNvSpPr/>
      </xdr:nvSpPr>
      <xdr:spPr>
        <a:xfrm>
          <a:off x="3746500" y="97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97959</xdr:rowOff>
    </xdr:from>
    <xdr:ext cx="599010" cy="259045"/>
    <xdr:sp macro="" textlink="">
      <xdr:nvSpPr>
        <xdr:cNvPr id="136" name="テキスト ボックス 135"/>
        <xdr:cNvSpPr txBox="1"/>
      </xdr:nvSpPr>
      <xdr:spPr>
        <a:xfrm>
          <a:off x="3497795" y="98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77998</xdr:rowOff>
    </xdr:from>
    <xdr:to>
      <xdr:col>15</xdr:col>
      <xdr:colOff>101600</xdr:colOff>
      <xdr:row>58</xdr:row>
      <xdr:rowOff>8148</xdr:rowOff>
    </xdr:to>
    <xdr:sp macro="" textlink="">
      <xdr:nvSpPr>
        <xdr:cNvPr id="137" name="楕円 136"/>
        <xdr:cNvSpPr/>
      </xdr:nvSpPr>
      <xdr:spPr>
        <a:xfrm>
          <a:off x="2857500" y="98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170725</xdr:rowOff>
    </xdr:from>
    <xdr:ext cx="534377" cy="259045"/>
    <xdr:sp macro="" textlink="">
      <xdr:nvSpPr>
        <xdr:cNvPr id="138" name="テキスト ボックス 137"/>
        <xdr:cNvSpPr txBox="1"/>
      </xdr:nvSpPr>
      <xdr:spPr>
        <a:xfrm>
          <a:off x="2641111" y="99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83672</xdr:rowOff>
    </xdr:from>
    <xdr:to>
      <xdr:col>10</xdr:col>
      <xdr:colOff>165100</xdr:colOff>
      <xdr:row>58</xdr:row>
      <xdr:rowOff>13822</xdr:rowOff>
    </xdr:to>
    <xdr:sp macro="" textlink="">
      <xdr:nvSpPr>
        <xdr:cNvPr id="139" name="楕円 138"/>
        <xdr:cNvSpPr/>
      </xdr:nvSpPr>
      <xdr:spPr>
        <a:xfrm>
          <a:off x="1968500" y="98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4949</xdr:rowOff>
    </xdr:from>
    <xdr:ext cx="534377" cy="259045"/>
    <xdr:sp macro="" textlink="">
      <xdr:nvSpPr>
        <xdr:cNvPr id="140" name="テキスト ボックス 139"/>
        <xdr:cNvSpPr txBox="1"/>
      </xdr:nvSpPr>
      <xdr:spPr>
        <a:xfrm>
          <a:off x="1752111" y="994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88671</xdr:rowOff>
    </xdr:from>
    <xdr:to>
      <xdr:col>6</xdr:col>
      <xdr:colOff>38100</xdr:colOff>
      <xdr:row>58</xdr:row>
      <xdr:rowOff>18821</xdr:rowOff>
    </xdr:to>
    <xdr:sp macro="" textlink="">
      <xdr:nvSpPr>
        <xdr:cNvPr id="141" name="楕円 140"/>
        <xdr:cNvSpPr/>
      </xdr:nvSpPr>
      <xdr:spPr>
        <a:xfrm>
          <a:off x="1079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9948</xdr:rowOff>
    </xdr:from>
    <xdr:ext cx="534377" cy="259045"/>
    <xdr:sp macro="" textlink="">
      <xdr:nvSpPr>
        <xdr:cNvPr id="142" name="テキスト ボックス 141"/>
        <xdr:cNvSpPr txBox="1"/>
      </xdr:nvSpPr>
      <xdr:spPr>
        <a:xfrm>
          <a:off x="863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149377</xdr:rowOff>
    </xdr:from>
    <xdr:to>
      <xdr:col>24</xdr:col>
      <xdr:colOff>63500</xdr:colOff>
      <xdr:row>76</xdr:row>
      <xdr:rowOff>170675</xdr:rowOff>
    </xdr:to>
    <xdr:cxnSp macro="">
      <xdr:nvCxnSpPr>
        <xdr:cNvPr id="172" name="直線コネクタ 171"/>
        <xdr:cNvCxnSpPr/>
      </xdr:nvCxnSpPr>
      <xdr:spPr>
        <a:xfrm>
          <a:off x="3797300" y="1317957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149377</xdr:rowOff>
    </xdr:from>
    <xdr:to>
      <xdr:col>19</xdr:col>
      <xdr:colOff>177800</xdr:colOff>
      <xdr:row>77</xdr:row>
      <xdr:rowOff>5908</xdr:rowOff>
    </xdr:to>
    <xdr:cxnSp macro="">
      <xdr:nvCxnSpPr>
        <xdr:cNvPr id="175" name="直線コネクタ 174"/>
        <xdr:cNvCxnSpPr/>
      </xdr:nvCxnSpPr>
      <xdr:spPr>
        <a:xfrm flipV="1">
          <a:off x="2908300" y="1317957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5908</xdr:rowOff>
    </xdr:from>
    <xdr:to>
      <xdr:col>15</xdr:col>
      <xdr:colOff>50800</xdr:colOff>
      <xdr:row>77</xdr:row>
      <xdr:rowOff>71386</xdr:rowOff>
    </xdr:to>
    <xdr:cxnSp macro="">
      <xdr:nvCxnSpPr>
        <xdr:cNvPr id="178" name="直線コネクタ 177"/>
        <xdr:cNvCxnSpPr/>
      </xdr:nvCxnSpPr>
      <xdr:spPr>
        <a:xfrm flipV="1">
          <a:off x="2019300" y="1320755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71386</xdr:rowOff>
    </xdr:from>
    <xdr:to>
      <xdr:col>10</xdr:col>
      <xdr:colOff>114300</xdr:colOff>
      <xdr:row>77</xdr:row>
      <xdr:rowOff>130159</xdr:rowOff>
    </xdr:to>
    <xdr:cxnSp macro="">
      <xdr:nvCxnSpPr>
        <xdr:cNvPr id="181" name="直線コネクタ 180"/>
        <xdr:cNvCxnSpPr/>
      </xdr:nvCxnSpPr>
      <xdr:spPr>
        <a:xfrm flipV="1">
          <a:off x="1130300" y="13273036"/>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119875</xdr:rowOff>
    </xdr:from>
    <xdr:to>
      <xdr:col>24</xdr:col>
      <xdr:colOff>114300</xdr:colOff>
      <xdr:row>77</xdr:row>
      <xdr:rowOff>50025</xdr:rowOff>
    </xdr:to>
    <xdr:sp macro="" textlink="">
      <xdr:nvSpPr>
        <xdr:cNvPr id="191" name="楕円 190"/>
        <xdr:cNvSpPr/>
      </xdr:nvSpPr>
      <xdr:spPr>
        <a:xfrm>
          <a:off x="45847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98302</xdr:rowOff>
    </xdr:from>
    <xdr:ext cx="599010" cy="259045"/>
    <xdr:sp macro="" textlink="">
      <xdr:nvSpPr>
        <xdr:cNvPr id="192" name="民生費該当値テキスト"/>
        <xdr:cNvSpPr txBox="1"/>
      </xdr:nvSpPr>
      <xdr:spPr>
        <a:xfrm>
          <a:off x="4686300" y="131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98577</xdr:rowOff>
    </xdr:from>
    <xdr:to>
      <xdr:col>20</xdr:col>
      <xdr:colOff>38100</xdr:colOff>
      <xdr:row>77</xdr:row>
      <xdr:rowOff>28727</xdr:rowOff>
    </xdr:to>
    <xdr:sp macro="" textlink="">
      <xdr:nvSpPr>
        <xdr:cNvPr id="193" name="楕円 192"/>
        <xdr:cNvSpPr/>
      </xdr:nvSpPr>
      <xdr:spPr>
        <a:xfrm>
          <a:off x="37465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19854</xdr:rowOff>
    </xdr:from>
    <xdr:ext cx="599010" cy="259045"/>
    <xdr:sp macro="" textlink="">
      <xdr:nvSpPr>
        <xdr:cNvPr id="194" name="テキスト ボックス 193"/>
        <xdr:cNvSpPr txBox="1"/>
      </xdr:nvSpPr>
      <xdr:spPr>
        <a:xfrm>
          <a:off x="3497795" y="132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126558</xdr:rowOff>
    </xdr:from>
    <xdr:to>
      <xdr:col>15</xdr:col>
      <xdr:colOff>101600</xdr:colOff>
      <xdr:row>77</xdr:row>
      <xdr:rowOff>56708</xdr:rowOff>
    </xdr:to>
    <xdr:sp macro="" textlink="">
      <xdr:nvSpPr>
        <xdr:cNvPr id="195" name="楕円 194"/>
        <xdr:cNvSpPr/>
      </xdr:nvSpPr>
      <xdr:spPr>
        <a:xfrm>
          <a:off x="2857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47835</xdr:rowOff>
    </xdr:from>
    <xdr:ext cx="599010" cy="259045"/>
    <xdr:sp macro="" textlink="">
      <xdr:nvSpPr>
        <xdr:cNvPr id="196" name="テキスト ボックス 195"/>
        <xdr:cNvSpPr txBox="1"/>
      </xdr:nvSpPr>
      <xdr:spPr>
        <a:xfrm>
          <a:off x="2608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20586</xdr:rowOff>
    </xdr:from>
    <xdr:to>
      <xdr:col>10</xdr:col>
      <xdr:colOff>165100</xdr:colOff>
      <xdr:row>77</xdr:row>
      <xdr:rowOff>122186</xdr:rowOff>
    </xdr:to>
    <xdr:sp macro="" textlink="">
      <xdr:nvSpPr>
        <xdr:cNvPr id="197" name="楕円 196"/>
        <xdr:cNvSpPr/>
      </xdr:nvSpPr>
      <xdr:spPr>
        <a:xfrm>
          <a:off x="196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113313</xdr:rowOff>
    </xdr:from>
    <xdr:ext cx="599010" cy="259045"/>
    <xdr:sp macro="" textlink="">
      <xdr:nvSpPr>
        <xdr:cNvPr id="198" name="テキスト ボックス 197"/>
        <xdr:cNvSpPr txBox="1"/>
      </xdr:nvSpPr>
      <xdr:spPr>
        <a:xfrm>
          <a:off x="1719795" y="133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79359</xdr:rowOff>
    </xdr:from>
    <xdr:to>
      <xdr:col>6</xdr:col>
      <xdr:colOff>38100</xdr:colOff>
      <xdr:row>78</xdr:row>
      <xdr:rowOff>9509</xdr:rowOff>
    </xdr:to>
    <xdr:sp macro="" textlink="">
      <xdr:nvSpPr>
        <xdr:cNvPr id="199" name="楕円 198"/>
        <xdr:cNvSpPr/>
      </xdr:nvSpPr>
      <xdr:spPr>
        <a:xfrm>
          <a:off x="10795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636</xdr:rowOff>
    </xdr:from>
    <xdr:ext cx="599010" cy="259045"/>
    <xdr:sp macro="" textlink="">
      <xdr:nvSpPr>
        <xdr:cNvPr id="200" name="テキスト ボックス 199"/>
        <xdr:cNvSpPr txBox="1"/>
      </xdr:nvSpPr>
      <xdr:spPr>
        <a:xfrm>
          <a:off x="830795" y="133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16963</xdr:rowOff>
    </xdr:from>
    <xdr:to>
      <xdr:col>24</xdr:col>
      <xdr:colOff>63500</xdr:colOff>
      <xdr:row>94</xdr:row>
      <xdr:rowOff>57992</xdr:rowOff>
    </xdr:to>
    <xdr:cxnSp macro="">
      <xdr:nvCxnSpPr>
        <xdr:cNvPr id="231" name="直線コネクタ 230"/>
        <xdr:cNvCxnSpPr/>
      </xdr:nvCxnSpPr>
      <xdr:spPr>
        <a:xfrm flipV="1">
          <a:off x="3797300" y="15790363"/>
          <a:ext cx="838200" cy="3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57992</xdr:rowOff>
    </xdr:from>
    <xdr:to>
      <xdr:col>19</xdr:col>
      <xdr:colOff>177800</xdr:colOff>
      <xdr:row>94</xdr:row>
      <xdr:rowOff>62260</xdr:rowOff>
    </xdr:to>
    <xdr:cxnSp macro="">
      <xdr:nvCxnSpPr>
        <xdr:cNvPr id="234" name="直線コネクタ 233"/>
        <xdr:cNvCxnSpPr/>
      </xdr:nvCxnSpPr>
      <xdr:spPr>
        <a:xfrm flipV="1">
          <a:off x="2908300" y="1617429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62260</xdr:rowOff>
    </xdr:from>
    <xdr:to>
      <xdr:col>15</xdr:col>
      <xdr:colOff>50800</xdr:colOff>
      <xdr:row>95</xdr:row>
      <xdr:rowOff>80961</xdr:rowOff>
    </xdr:to>
    <xdr:cxnSp macro="">
      <xdr:nvCxnSpPr>
        <xdr:cNvPr id="237" name="直線コネクタ 236"/>
        <xdr:cNvCxnSpPr/>
      </xdr:nvCxnSpPr>
      <xdr:spPr>
        <a:xfrm flipV="1">
          <a:off x="2019300" y="16178560"/>
          <a:ext cx="889000" cy="19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15788</xdr:rowOff>
    </xdr:from>
    <xdr:to>
      <xdr:col>10</xdr:col>
      <xdr:colOff>114300</xdr:colOff>
      <xdr:row>95</xdr:row>
      <xdr:rowOff>80961</xdr:rowOff>
    </xdr:to>
    <xdr:cxnSp macro="">
      <xdr:nvCxnSpPr>
        <xdr:cNvPr id="240" name="直線コネクタ 239"/>
        <xdr:cNvCxnSpPr/>
      </xdr:nvCxnSpPr>
      <xdr:spPr>
        <a:xfrm>
          <a:off x="1130300" y="16132088"/>
          <a:ext cx="889000" cy="2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2" name="テキスト ボックス 241"/>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137613</xdr:rowOff>
    </xdr:from>
    <xdr:to>
      <xdr:col>24</xdr:col>
      <xdr:colOff>114300</xdr:colOff>
      <xdr:row>92</xdr:row>
      <xdr:rowOff>67763</xdr:rowOff>
    </xdr:to>
    <xdr:sp macro="" textlink="">
      <xdr:nvSpPr>
        <xdr:cNvPr id="250" name="楕円 249"/>
        <xdr:cNvSpPr/>
      </xdr:nvSpPr>
      <xdr:spPr>
        <a:xfrm>
          <a:off x="4584700" y="157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160490</xdr:rowOff>
    </xdr:from>
    <xdr:ext cx="599010" cy="259045"/>
    <xdr:sp macro="" textlink="">
      <xdr:nvSpPr>
        <xdr:cNvPr id="251" name="衛生費該当値テキスト"/>
        <xdr:cNvSpPr txBox="1"/>
      </xdr:nvSpPr>
      <xdr:spPr>
        <a:xfrm>
          <a:off x="4686300" y="15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7192</xdr:rowOff>
    </xdr:from>
    <xdr:to>
      <xdr:col>20</xdr:col>
      <xdr:colOff>38100</xdr:colOff>
      <xdr:row>94</xdr:row>
      <xdr:rowOff>108792</xdr:rowOff>
    </xdr:to>
    <xdr:sp macro="" textlink="">
      <xdr:nvSpPr>
        <xdr:cNvPr id="252" name="楕円 251"/>
        <xdr:cNvSpPr/>
      </xdr:nvSpPr>
      <xdr:spPr>
        <a:xfrm>
          <a:off x="3746500" y="161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125319</xdr:rowOff>
    </xdr:from>
    <xdr:ext cx="534377" cy="259045"/>
    <xdr:sp macro="" textlink="">
      <xdr:nvSpPr>
        <xdr:cNvPr id="253" name="テキスト ボックス 252"/>
        <xdr:cNvSpPr txBox="1"/>
      </xdr:nvSpPr>
      <xdr:spPr>
        <a:xfrm>
          <a:off x="3530111" y="158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11460</xdr:rowOff>
    </xdr:from>
    <xdr:to>
      <xdr:col>15</xdr:col>
      <xdr:colOff>101600</xdr:colOff>
      <xdr:row>94</xdr:row>
      <xdr:rowOff>113060</xdr:rowOff>
    </xdr:to>
    <xdr:sp macro="" textlink="">
      <xdr:nvSpPr>
        <xdr:cNvPr id="254" name="楕円 253"/>
        <xdr:cNvSpPr/>
      </xdr:nvSpPr>
      <xdr:spPr>
        <a:xfrm>
          <a:off x="2857500" y="161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129587</xdr:rowOff>
    </xdr:from>
    <xdr:ext cx="534377" cy="259045"/>
    <xdr:sp macro="" textlink="">
      <xdr:nvSpPr>
        <xdr:cNvPr id="255" name="テキスト ボックス 254"/>
        <xdr:cNvSpPr txBox="1"/>
      </xdr:nvSpPr>
      <xdr:spPr>
        <a:xfrm>
          <a:off x="2641111" y="159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30161</xdr:rowOff>
    </xdr:from>
    <xdr:to>
      <xdr:col>10</xdr:col>
      <xdr:colOff>165100</xdr:colOff>
      <xdr:row>95</xdr:row>
      <xdr:rowOff>131761</xdr:rowOff>
    </xdr:to>
    <xdr:sp macro="" textlink="">
      <xdr:nvSpPr>
        <xdr:cNvPr id="256" name="楕円 255"/>
        <xdr:cNvSpPr/>
      </xdr:nvSpPr>
      <xdr:spPr>
        <a:xfrm>
          <a:off x="1968500" y="163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148288</xdr:rowOff>
    </xdr:from>
    <xdr:ext cx="534377" cy="259045"/>
    <xdr:sp macro="" textlink="">
      <xdr:nvSpPr>
        <xdr:cNvPr id="257" name="テキスト ボックス 256"/>
        <xdr:cNvSpPr txBox="1"/>
      </xdr:nvSpPr>
      <xdr:spPr>
        <a:xfrm>
          <a:off x="1752111" y="16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136438</xdr:rowOff>
    </xdr:from>
    <xdr:to>
      <xdr:col>6</xdr:col>
      <xdr:colOff>38100</xdr:colOff>
      <xdr:row>94</xdr:row>
      <xdr:rowOff>66588</xdr:rowOff>
    </xdr:to>
    <xdr:sp macro="" textlink="">
      <xdr:nvSpPr>
        <xdr:cNvPr id="258" name="楕円 257"/>
        <xdr:cNvSpPr/>
      </xdr:nvSpPr>
      <xdr:spPr>
        <a:xfrm>
          <a:off x="1079500" y="160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83115</xdr:rowOff>
    </xdr:from>
    <xdr:ext cx="534377" cy="259045"/>
    <xdr:sp macro="" textlink="">
      <xdr:nvSpPr>
        <xdr:cNvPr id="259" name="テキスト ボックス 258"/>
        <xdr:cNvSpPr txBox="1"/>
      </xdr:nvSpPr>
      <xdr:spPr>
        <a:xfrm>
          <a:off x="863111" y="158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31877</xdr:rowOff>
    </xdr:from>
    <xdr:to>
      <xdr:col>55</xdr:col>
      <xdr:colOff>0</xdr:colOff>
      <xdr:row>34</xdr:row>
      <xdr:rowOff>35306</xdr:rowOff>
    </xdr:to>
    <xdr:cxnSp macro="">
      <xdr:nvCxnSpPr>
        <xdr:cNvPr id="288" name="直線コネクタ 287"/>
        <xdr:cNvCxnSpPr/>
      </xdr:nvCxnSpPr>
      <xdr:spPr>
        <a:xfrm flipV="1">
          <a:off x="9639300" y="586117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35306</xdr:rowOff>
    </xdr:to>
    <xdr:cxnSp macro="">
      <xdr:nvCxnSpPr>
        <xdr:cNvPr id="291" name="直線コネクタ 290"/>
        <xdr:cNvCxnSpPr/>
      </xdr:nvCxnSpPr>
      <xdr:spPr>
        <a:xfrm>
          <a:off x="8750300" y="585241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164846</xdr:rowOff>
    </xdr:from>
    <xdr:to>
      <xdr:col>45</xdr:col>
      <xdr:colOff>177800</xdr:colOff>
      <xdr:row>34</xdr:row>
      <xdr:rowOff>23114</xdr:rowOff>
    </xdr:to>
    <xdr:cxnSp macro="">
      <xdr:nvCxnSpPr>
        <xdr:cNvPr id="294" name="直線コネクタ 293"/>
        <xdr:cNvCxnSpPr/>
      </xdr:nvCxnSpPr>
      <xdr:spPr>
        <a:xfrm>
          <a:off x="7861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164846</xdr:rowOff>
    </xdr:from>
    <xdr:to>
      <xdr:col>41</xdr:col>
      <xdr:colOff>50800</xdr:colOff>
      <xdr:row>34</xdr:row>
      <xdr:rowOff>73787</xdr:rowOff>
    </xdr:to>
    <xdr:cxnSp macro="">
      <xdr:nvCxnSpPr>
        <xdr:cNvPr id="297" name="直線コネクタ 296"/>
        <xdr:cNvCxnSpPr/>
      </xdr:nvCxnSpPr>
      <xdr:spPr>
        <a:xfrm flipV="1">
          <a:off x="6972300" y="582269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152527</xdr:rowOff>
    </xdr:from>
    <xdr:to>
      <xdr:col>55</xdr:col>
      <xdr:colOff>50800</xdr:colOff>
      <xdr:row>34</xdr:row>
      <xdr:rowOff>82677</xdr:rowOff>
    </xdr:to>
    <xdr:sp macro="" textlink="">
      <xdr:nvSpPr>
        <xdr:cNvPr id="307" name="楕円 306"/>
        <xdr:cNvSpPr/>
      </xdr:nvSpPr>
      <xdr:spPr>
        <a:xfrm>
          <a:off x="104267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3954</xdr:rowOff>
    </xdr:from>
    <xdr:ext cx="469744" cy="259045"/>
    <xdr:sp macro="" textlink="">
      <xdr:nvSpPr>
        <xdr:cNvPr id="308" name="労働費該当値テキスト"/>
        <xdr:cNvSpPr txBox="1"/>
      </xdr:nvSpPr>
      <xdr:spPr>
        <a:xfrm>
          <a:off x="10528300" y="566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155956</xdr:rowOff>
    </xdr:from>
    <xdr:to>
      <xdr:col>50</xdr:col>
      <xdr:colOff>165100</xdr:colOff>
      <xdr:row>34</xdr:row>
      <xdr:rowOff>86106</xdr:rowOff>
    </xdr:to>
    <xdr:sp macro="" textlink="">
      <xdr:nvSpPr>
        <xdr:cNvPr id="309" name="楕円 308"/>
        <xdr:cNvSpPr/>
      </xdr:nvSpPr>
      <xdr:spPr>
        <a:xfrm>
          <a:off x="9588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102633</xdr:rowOff>
    </xdr:from>
    <xdr:ext cx="469744" cy="259045"/>
    <xdr:sp macro="" textlink="">
      <xdr:nvSpPr>
        <xdr:cNvPr id="310" name="テキスト ボックス 309"/>
        <xdr:cNvSpPr txBox="1"/>
      </xdr:nvSpPr>
      <xdr:spPr>
        <a:xfrm>
          <a:off x="9404428"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143764</xdr:rowOff>
    </xdr:from>
    <xdr:to>
      <xdr:col>46</xdr:col>
      <xdr:colOff>38100</xdr:colOff>
      <xdr:row>34</xdr:row>
      <xdr:rowOff>73914</xdr:rowOff>
    </xdr:to>
    <xdr:sp macro="" textlink="">
      <xdr:nvSpPr>
        <xdr:cNvPr id="311" name="楕円 310"/>
        <xdr:cNvSpPr/>
      </xdr:nvSpPr>
      <xdr:spPr>
        <a:xfrm>
          <a:off x="869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90441</xdr:rowOff>
    </xdr:from>
    <xdr:ext cx="469744" cy="259045"/>
    <xdr:sp macro="" textlink="">
      <xdr:nvSpPr>
        <xdr:cNvPr id="312" name="テキスト ボックス 311"/>
        <xdr:cNvSpPr txBox="1"/>
      </xdr:nvSpPr>
      <xdr:spPr>
        <a:xfrm>
          <a:off x="851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114046</xdr:rowOff>
    </xdr:from>
    <xdr:to>
      <xdr:col>41</xdr:col>
      <xdr:colOff>101600</xdr:colOff>
      <xdr:row>34</xdr:row>
      <xdr:rowOff>44196</xdr:rowOff>
    </xdr:to>
    <xdr:sp macro="" textlink="">
      <xdr:nvSpPr>
        <xdr:cNvPr id="313" name="楕円 312"/>
        <xdr:cNvSpPr/>
      </xdr:nvSpPr>
      <xdr:spPr>
        <a:xfrm>
          <a:off x="7810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60723</xdr:rowOff>
    </xdr:from>
    <xdr:ext cx="469744" cy="259045"/>
    <xdr:sp macro="" textlink="">
      <xdr:nvSpPr>
        <xdr:cNvPr id="314" name="テキスト ボックス 313"/>
        <xdr:cNvSpPr txBox="1"/>
      </xdr:nvSpPr>
      <xdr:spPr>
        <a:xfrm>
          <a:off x="7626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22987</xdr:rowOff>
    </xdr:from>
    <xdr:to>
      <xdr:col>36</xdr:col>
      <xdr:colOff>165100</xdr:colOff>
      <xdr:row>34</xdr:row>
      <xdr:rowOff>124587</xdr:rowOff>
    </xdr:to>
    <xdr:sp macro="" textlink="">
      <xdr:nvSpPr>
        <xdr:cNvPr id="315" name="楕円 314"/>
        <xdr:cNvSpPr/>
      </xdr:nvSpPr>
      <xdr:spPr>
        <a:xfrm>
          <a:off x="692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141114</xdr:rowOff>
    </xdr:from>
    <xdr:ext cx="469744" cy="259045"/>
    <xdr:sp macro="" textlink="">
      <xdr:nvSpPr>
        <xdr:cNvPr id="316" name="テキスト ボックス 315"/>
        <xdr:cNvSpPr txBox="1"/>
      </xdr:nvSpPr>
      <xdr:spPr>
        <a:xfrm>
          <a:off x="6737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71000</xdr:rowOff>
    </xdr:from>
    <xdr:to>
      <xdr:col>55</xdr:col>
      <xdr:colOff>0</xdr:colOff>
      <xdr:row>57</xdr:row>
      <xdr:rowOff>86144</xdr:rowOff>
    </xdr:to>
    <xdr:cxnSp macro="">
      <xdr:nvCxnSpPr>
        <xdr:cNvPr id="341" name="直線コネクタ 340"/>
        <xdr:cNvCxnSpPr/>
      </xdr:nvCxnSpPr>
      <xdr:spPr>
        <a:xfrm>
          <a:off x="9639300" y="9843650"/>
          <a:ext cx="8382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66725</xdr:rowOff>
    </xdr:from>
    <xdr:to>
      <xdr:col>50</xdr:col>
      <xdr:colOff>114300</xdr:colOff>
      <xdr:row>57</xdr:row>
      <xdr:rowOff>71000</xdr:rowOff>
    </xdr:to>
    <xdr:cxnSp macro="">
      <xdr:nvCxnSpPr>
        <xdr:cNvPr id="344" name="直線コネクタ 343"/>
        <xdr:cNvCxnSpPr/>
      </xdr:nvCxnSpPr>
      <xdr:spPr>
        <a:xfrm>
          <a:off x="8750300" y="9839375"/>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30532</xdr:rowOff>
    </xdr:from>
    <xdr:to>
      <xdr:col>45</xdr:col>
      <xdr:colOff>177800</xdr:colOff>
      <xdr:row>57</xdr:row>
      <xdr:rowOff>66725</xdr:rowOff>
    </xdr:to>
    <xdr:cxnSp macro="">
      <xdr:nvCxnSpPr>
        <xdr:cNvPr id="347" name="直線コネクタ 346"/>
        <xdr:cNvCxnSpPr/>
      </xdr:nvCxnSpPr>
      <xdr:spPr>
        <a:xfrm>
          <a:off x="7861300" y="9803182"/>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30532</xdr:rowOff>
    </xdr:from>
    <xdr:to>
      <xdr:col>41</xdr:col>
      <xdr:colOff>50800</xdr:colOff>
      <xdr:row>57</xdr:row>
      <xdr:rowOff>42231</xdr:rowOff>
    </xdr:to>
    <xdr:cxnSp macro="">
      <xdr:nvCxnSpPr>
        <xdr:cNvPr id="350" name="直線コネクタ 349"/>
        <xdr:cNvCxnSpPr/>
      </xdr:nvCxnSpPr>
      <xdr:spPr>
        <a:xfrm flipV="1">
          <a:off x="6972300" y="9803182"/>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35344</xdr:rowOff>
    </xdr:from>
    <xdr:to>
      <xdr:col>55</xdr:col>
      <xdr:colOff>50800</xdr:colOff>
      <xdr:row>57</xdr:row>
      <xdr:rowOff>136944</xdr:rowOff>
    </xdr:to>
    <xdr:sp macro="" textlink="">
      <xdr:nvSpPr>
        <xdr:cNvPr id="360" name="楕円 359"/>
        <xdr:cNvSpPr/>
      </xdr:nvSpPr>
      <xdr:spPr>
        <a:xfrm>
          <a:off x="10426700" y="9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121721</xdr:rowOff>
    </xdr:from>
    <xdr:ext cx="534377" cy="259045"/>
    <xdr:sp macro="" textlink="">
      <xdr:nvSpPr>
        <xdr:cNvPr id="361" name="農林水産業費該当値テキスト"/>
        <xdr:cNvSpPr txBox="1"/>
      </xdr:nvSpPr>
      <xdr:spPr>
        <a:xfrm>
          <a:off x="10528300" y="97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20200</xdr:rowOff>
    </xdr:from>
    <xdr:to>
      <xdr:col>50</xdr:col>
      <xdr:colOff>165100</xdr:colOff>
      <xdr:row>57</xdr:row>
      <xdr:rowOff>121800</xdr:rowOff>
    </xdr:to>
    <xdr:sp macro="" textlink="">
      <xdr:nvSpPr>
        <xdr:cNvPr id="362" name="楕円 361"/>
        <xdr:cNvSpPr/>
      </xdr:nvSpPr>
      <xdr:spPr>
        <a:xfrm>
          <a:off x="9588500" y="97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112927</xdr:rowOff>
    </xdr:from>
    <xdr:ext cx="534377" cy="259045"/>
    <xdr:sp macro="" textlink="">
      <xdr:nvSpPr>
        <xdr:cNvPr id="363" name="テキスト ボックス 362"/>
        <xdr:cNvSpPr txBox="1"/>
      </xdr:nvSpPr>
      <xdr:spPr>
        <a:xfrm>
          <a:off x="9372111" y="98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15925</xdr:rowOff>
    </xdr:from>
    <xdr:to>
      <xdr:col>46</xdr:col>
      <xdr:colOff>38100</xdr:colOff>
      <xdr:row>57</xdr:row>
      <xdr:rowOff>117525</xdr:rowOff>
    </xdr:to>
    <xdr:sp macro="" textlink="">
      <xdr:nvSpPr>
        <xdr:cNvPr id="364" name="楕円 363"/>
        <xdr:cNvSpPr/>
      </xdr:nvSpPr>
      <xdr:spPr>
        <a:xfrm>
          <a:off x="8699500" y="97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108652</xdr:rowOff>
    </xdr:from>
    <xdr:ext cx="534377" cy="259045"/>
    <xdr:sp macro="" textlink="">
      <xdr:nvSpPr>
        <xdr:cNvPr id="365" name="テキスト ボックス 364"/>
        <xdr:cNvSpPr txBox="1"/>
      </xdr:nvSpPr>
      <xdr:spPr>
        <a:xfrm>
          <a:off x="8483111" y="98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151182</xdr:rowOff>
    </xdr:from>
    <xdr:to>
      <xdr:col>41</xdr:col>
      <xdr:colOff>101600</xdr:colOff>
      <xdr:row>57</xdr:row>
      <xdr:rowOff>81332</xdr:rowOff>
    </xdr:to>
    <xdr:sp macro="" textlink="">
      <xdr:nvSpPr>
        <xdr:cNvPr id="366" name="楕円 365"/>
        <xdr:cNvSpPr/>
      </xdr:nvSpPr>
      <xdr:spPr>
        <a:xfrm>
          <a:off x="7810500" y="97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72459</xdr:rowOff>
    </xdr:from>
    <xdr:ext cx="534377" cy="259045"/>
    <xdr:sp macro="" textlink="">
      <xdr:nvSpPr>
        <xdr:cNvPr id="367" name="テキスト ボックス 366"/>
        <xdr:cNvSpPr txBox="1"/>
      </xdr:nvSpPr>
      <xdr:spPr>
        <a:xfrm>
          <a:off x="7594111" y="9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162881</xdr:rowOff>
    </xdr:from>
    <xdr:to>
      <xdr:col>36</xdr:col>
      <xdr:colOff>165100</xdr:colOff>
      <xdr:row>57</xdr:row>
      <xdr:rowOff>93031</xdr:rowOff>
    </xdr:to>
    <xdr:sp macro="" textlink="">
      <xdr:nvSpPr>
        <xdr:cNvPr id="368" name="楕円 367"/>
        <xdr:cNvSpPr/>
      </xdr:nvSpPr>
      <xdr:spPr>
        <a:xfrm>
          <a:off x="6921500" y="97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84158</xdr:rowOff>
    </xdr:from>
    <xdr:ext cx="534377" cy="259045"/>
    <xdr:sp macro="" textlink="">
      <xdr:nvSpPr>
        <xdr:cNvPr id="369" name="テキスト ボックス 368"/>
        <xdr:cNvSpPr txBox="1"/>
      </xdr:nvSpPr>
      <xdr:spPr>
        <a:xfrm>
          <a:off x="6705111" y="98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52642</xdr:rowOff>
    </xdr:from>
    <xdr:to>
      <xdr:col>55</xdr:col>
      <xdr:colOff>0</xdr:colOff>
      <xdr:row>77</xdr:row>
      <xdr:rowOff>124930</xdr:rowOff>
    </xdr:to>
    <xdr:cxnSp macro="">
      <xdr:nvCxnSpPr>
        <xdr:cNvPr id="398" name="直線コネクタ 397"/>
        <xdr:cNvCxnSpPr/>
      </xdr:nvCxnSpPr>
      <xdr:spPr>
        <a:xfrm flipV="1">
          <a:off x="9639300" y="13254292"/>
          <a:ext cx="8382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124930</xdr:rowOff>
    </xdr:from>
    <xdr:to>
      <xdr:col>50</xdr:col>
      <xdr:colOff>114300</xdr:colOff>
      <xdr:row>78</xdr:row>
      <xdr:rowOff>53772</xdr:rowOff>
    </xdr:to>
    <xdr:cxnSp macro="">
      <xdr:nvCxnSpPr>
        <xdr:cNvPr id="401" name="直線コネクタ 400"/>
        <xdr:cNvCxnSpPr/>
      </xdr:nvCxnSpPr>
      <xdr:spPr>
        <a:xfrm flipV="1">
          <a:off x="8750300" y="13326580"/>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156108</xdr:rowOff>
    </xdr:from>
    <xdr:to>
      <xdr:col>45</xdr:col>
      <xdr:colOff>177800</xdr:colOff>
      <xdr:row>78</xdr:row>
      <xdr:rowOff>53772</xdr:rowOff>
    </xdr:to>
    <xdr:cxnSp macro="">
      <xdr:nvCxnSpPr>
        <xdr:cNvPr id="404" name="直線コネクタ 403"/>
        <xdr:cNvCxnSpPr/>
      </xdr:nvCxnSpPr>
      <xdr:spPr>
        <a:xfrm>
          <a:off x="7861300" y="133577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135992</xdr:rowOff>
    </xdr:from>
    <xdr:to>
      <xdr:col>41</xdr:col>
      <xdr:colOff>50800</xdr:colOff>
      <xdr:row>77</xdr:row>
      <xdr:rowOff>156108</xdr:rowOff>
    </xdr:to>
    <xdr:cxnSp macro="">
      <xdr:nvCxnSpPr>
        <xdr:cNvPr id="407" name="直線コネクタ 406"/>
        <xdr:cNvCxnSpPr/>
      </xdr:nvCxnSpPr>
      <xdr:spPr>
        <a:xfrm>
          <a:off x="6972300" y="13337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1842</xdr:rowOff>
    </xdr:from>
    <xdr:to>
      <xdr:col>55</xdr:col>
      <xdr:colOff>50800</xdr:colOff>
      <xdr:row>77</xdr:row>
      <xdr:rowOff>103442</xdr:rowOff>
    </xdr:to>
    <xdr:sp macro="" textlink="">
      <xdr:nvSpPr>
        <xdr:cNvPr id="417" name="楕円 416"/>
        <xdr:cNvSpPr/>
      </xdr:nvSpPr>
      <xdr:spPr>
        <a:xfrm>
          <a:off x="104267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151719</xdr:rowOff>
    </xdr:from>
    <xdr:ext cx="534377" cy="259045"/>
    <xdr:sp macro="" textlink="">
      <xdr:nvSpPr>
        <xdr:cNvPr id="418" name="商工費該当値テキスト"/>
        <xdr:cNvSpPr txBox="1"/>
      </xdr:nvSpPr>
      <xdr:spPr>
        <a:xfrm>
          <a:off x="10528300" y="13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74130</xdr:rowOff>
    </xdr:from>
    <xdr:to>
      <xdr:col>50</xdr:col>
      <xdr:colOff>165100</xdr:colOff>
      <xdr:row>78</xdr:row>
      <xdr:rowOff>4280</xdr:rowOff>
    </xdr:to>
    <xdr:sp macro="" textlink="">
      <xdr:nvSpPr>
        <xdr:cNvPr id="419" name="楕円 418"/>
        <xdr:cNvSpPr/>
      </xdr:nvSpPr>
      <xdr:spPr>
        <a:xfrm>
          <a:off x="95885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20807</xdr:rowOff>
    </xdr:from>
    <xdr:ext cx="534377" cy="259045"/>
    <xdr:sp macro="" textlink="">
      <xdr:nvSpPr>
        <xdr:cNvPr id="420" name="テキスト ボックス 419"/>
        <xdr:cNvSpPr txBox="1"/>
      </xdr:nvSpPr>
      <xdr:spPr>
        <a:xfrm>
          <a:off x="9372111" y="130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2972</xdr:rowOff>
    </xdr:from>
    <xdr:to>
      <xdr:col>46</xdr:col>
      <xdr:colOff>38100</xdr:colOff>
      <xdr:row>78</xdr:row>
      <xdr:rowOff>104572</xdr:rowOff>
    </xdr:to>
    <xdr:sp macro="" textlink="">
      <xdr:nvSpPr>
        <xdr:cNvPr id="421" name="楕円 420"/>
        <xdr:cNvSpPr/>
      </xdr:nvSpPr>
      <xdr:spPr>
        <a:xfrm>
          <a:off x="8699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95699</xdr:rowOff>
    </xdr:from>
    <xdr:ext cx="534377" cy="259045"/>
    <xdr:sp macro="" textlink="">
      <xdr:nvSpPr>
        <xdr:cNvPr id="422" name="テキスト ボックス 421"/>
        <xdr:cNvSpPr txBox="1"/>
      </xdr:nvSpPr>
      <xdr:spPr>
        <a:xfrm>
          <a:off x="8483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105308</xdr:rowOff>
    </xdr:from>
    <xdr:to>
      <xdr:col>41</xdr:col>
      <xdr:colOff>101600</xdr:colOff>
      <xdr:row>78</xdr:row>
      <xdr:rowOff>35458</xdr:rowOff>
    </xdr:to>
    <xdr:sp macro="" textlink="">
      <xdr:nvSpPr>
        <xdr:cNvPr id="423" name="楕円 422"/>
        <xdr:cNvSpPr/>
      </xdr:nvSpPr>
      <xdr:spPr>
        <a:xfrm>
          <a:off x="7810500" y="133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51985</xdr:rowOff>
    </xdr:from>
    <xdr:ext cx="534377" cy="259045"/>
    <xdr:sp macro="" textlink="">
      <xdr:nvSpPr>
        <xdr:cNvPr id="424" name="テキスト ボックス 423"/>
        <xdr:cNvSpPr txBox="1"/>
      </xdr:nvSpPr>
      <xdr:spPr>
        <a:xfrm>
          <a:off x="7594111" y="130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85192</xdr:rowOff>
    </xdr:from>
    <xdr:to>
      <xdr:col>36</xdr:col>
      <xdr:colOff>165100</xdr:colOff>
      <xdr:row>78</xdr:row>
      <xdr:rowOff>15342</xdr:rowOff>
    </xdr:to>
    <xdr:sp macro="" textlink="">
      <xdr:nvSpPr>
        <xdr:cNvPr id="425" name="楕円 424"/>
        <xdr:cNvSpPr/>
      </xdr:nvSpPr>
      <xdr:spPr>
        <a:xfrm>
          <a:off x="6921500" y="132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31869</xdr:rowOff>
    </xdr:from>
    <xdr:ext cx="534377" cy="259045"/>
    <xdr:sp macro="" textlink="">
      <xdr:nvSpPr>
        <xdr:cNvPr id="426" name="テキスト ボックス 425"/>
        <xdr:cNvSpPr txBox="1"/>
      </xdr:nvSpPr>
      <xdr:spPr>
        <a:xfrm>
          <a:off x="6705111" y="130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45814</xdr:rowOff>
    </xdr:from>
    <xdr:to>
      <xdr:col>55</xdr:col>
      <xdr:colOff>0</xdr:colOff>
      <xdr:row>96</xdr:row>
      <xdr:rowOff>36122</xdr:rowOff>
    </xdr:to>
    <xdr:cxnSp macro="">
      <xdr:nvCxnSpPr>
        <xdr:cNvPr id="451" name="直線コネクタ 450"/>
        <xdr:cNvCxnSpPr/>
      </xdr:nvCxnSpPr>
      <xdr:spPr>
        <a:xfrm>
          <a:off x="9639300" y="16333564"/>
          <a:ext cx="8382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45814</xdr:rowOff>
    </xdr:from>
    <xdr:to>
      <xdr:col>50</xdr:col>
      <xdr:colOff>114300</xdr:colOff>
      <xdr:row>96</xdr:row>
      <xdr:rowOff>56324</xdr:rowOff>
    </xdr:to>
    <xdr:cxnSp macro="">
      <xdr:nvCxnSpPr>
        <xdr:cNvPr id="454" name="直線コネクタ 453"/>
        <xdr:cNvCxnSpPr/>
      </xdr:nvCxnSpPr>
      <xdr:spPr>
        <a:xfrm flipV="1">
          <a:off x="8750300" y="16333564"/>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40156</xdr:rowOff>
    </xdr:from>
    <xdr:to>
      <xdr:col>45</xdr:col>
      <xdr:colOff>177800</xdr:colOff>
      <xdr:row>96</xdr:row>
      <xdr:rowOff>56324</xdr:rowOff>
    </xdr:to>
    <xdr:cxnSp macro="">
      <xdr:nvCxnSpPr>
        <xdr:cNvPr id="457" name="直線コネクタ 456"/>
        <xdr:cNvCxnSpPr/>
      </xdr:nvCxnSpPr>
      <xdr:spPr>
        <a:xfrm>
          <a:off x="7861300" y="16499356"/>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40156</xdr:rowOff>
    </xdr:from>
    <xdr:to>
      <xdr:col>41</xdr:col>
      <xdr:colOff>50800</xdr:colOff>
      <xdr:row>96</xdr:row>
      <xdr:rowOff>106632</xdr:rowOff>
    </xdr:to>
    <xdr:cxnSp macro="">
      <xdr:nvCxnSpPr>
        <xdr:cNvPr id="460" name="直線コネクタ 459"/>
        <xdr:cNvCxnSpPr/>
      </xdr:nvCxnSpPr>
      <xdr:spPr>
        <a:xfrm flipV="1">
          <a:off x="6972300" y="16499356"/>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156772</xdr:rowOff>
    </xdr:from>
    <xdr:to>
      <xdr:col>55</xdr:col>
      <xdr:colOff>50800</xdr:colOff>
      <xdr:row>96</xdr:row>
      <xdr:rowOff>86922</xdr:rowOff>
    </xdr:to>
    <xdr:sp macro="" textlink="">
      <xdr:nvSpPr>
        <xdr:cNvPr id="470" name="楕円 469"/>
        <xdr:cNvSpPr/>
      </xdr:nvSpPr>
      <xdr:spPr>
        <a:xfrm>
          <a:off x="10426700" y="164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135199</xdr:rowOff>
    </xdr:from>
    <xdr:ext cx="534377" cy="259045"/>
    <xdr:sp macro="" textlink="">
      <xdr:nvSpPr>
        <xdr:cNvPr id="471" name="土木費該当値テキスト"/>
        <xdr:cNvSpPr txBox="1"/>
      </xdr:nvSpPr>
      <xdr:spPr>
        <a:xfrm>
          <a:off x="10528300" y="164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166464</xdr:rowOff>
    </xdr:from>
    <xdr:to>
      <xdr:col>50</xdr:col>
      <xdr:colOff>165100</xdr:colOff>
      <xdr:row>95</xdr:row>
      <xdr:rowOff>96614</xdr:rowOff>
    </xdr:to>
    <xdr:sp macro="" textlink="">
      <xdr:nvSpPr>
        <xdr:cNvPr id="472" name="楕円 471"/>
        <xdr:cNvSpPr/>
      </xdr:nvSpPr>
      <xdr:spPr>
        <a:xfrm>
          <a:off x="9588500" y="162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113141</xdr:rowOff>
    </xdr:from>
    <xdr:ext cx="534377" cy="259045"/>
    <xdr:sp macro="" textlink="">
      <xdr:nvSpPr>
        <xdr:cNvPr id="473" name="テキスト ボックス 472"/>
        <xdr:cNvSpPr txBox="1"/>
      </xdr:nvSpPr>
      <xdr:spPr>
        <a:xfrm>
          <a:off x="9372111" y="160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5524</xdr:rowOff>
    </xdr:from>
    <xdr:to>
      <xdr:col>46</xdr:col>
      <xdr:colOff>38100</xdr:colOff>
      <xdr:row>96</xdr:row>
      <xdr:rowOff>107124</xdr:rowOff>
    </xdr:to>
    <xdr:sp macro="" textlink="">
      <xdr:nvSpPr>
        <xdr:cNvPr id="474" name="楕円 473"/>
        <xdr:cNvSpPr/>
      </xdr:nvSpPr>
      <xdr:spPr>
        <a:xfrm>
          <a:off x="86995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98251</xdr:rowOff>
    </xdr:from>
    <xdr:ext cx="534377" cy="259045"/>
    <xdr:sp macro="" textlink="">
      <xdr:nvSpPr>
        <xdr:cNvPr id="475" name="テキスト ボックス 474"/>
        <xdr:cNvSpPr txBox="1"/>
      </xdr:nvSpPr>
      <xdr:spPr>
        <a:xfrm>
          <a:off x="8483111" y="165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160806</xdr:rowOff>
    </xdr:from>
    <xdr:to>
      <xdr:col>41</xdr:col>
      <xdr:colOff>101600</xdr:colOff>
      <xdr:row>96</xdr:row>
      <xdr:rowOff>90956</xdr:rowOff>
    </xdr:to>
    <xdr:sp macro="" textlink="">
      <xdr:nvSpPr>
        <xdr:cNvPr id="476" name="楕円 475"/>
        <xdr:cNvSpPr/>
      </xdr:nvSpPr>
      <xdr:spPr>
        <a:xfrm>
          <a:off x="7810500" y="164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107483</xdr:rowOff>
    </xdr:from>
    <xdr:ext cx="534377" cy="259045"/>
    <xdr:sp macro="" textlink="">
      <xdr:nvSpPr>
        <xdr:cNvPr id="477" name="テキスト ボックス 476"/>
        <xdr:cNvSpPr txBox="1"/>
      </xdr:nvSpPr>
      <xdr:spPr>
        <a:xfrm>
          <a:off x="7594111" y="162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55832</xdr:rowOff>
    </xdr:from>
    <xdr:to>
      <xdr:col>36</xdr:col>
      <xdr:colOff>165100</xdr:colOff>
      <xdr:row>96</xdr:row>
      <xdr:rowOff>157432</xdr:rowOff>
    </xdr:to>
    <xdr:sp macro="" textlink="">
      <xdr:nvSpPr>
        <xdr:cNvPr id="478" name="楕円 477"/>
        <xdr:cNvSpPr/>
      </xdr:nvSpPr>
      <xdr:spPr>
        <a:xfrm>
          <a:off x="6921500" y="165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148559</xdr:rowOff>
    </xdr:from>
    <xdr:ext cx="534377" cy="259045"/>
    <xdr:sp macro="" textlink="">
      <xdr:nvSpPr>
        <xdr:cNvPr id="479" name="テキスト ボックス 478"/>
        <xdr:cNvSpPr txBox="1"/>
      </xdr:nvSpPr>
      <xdr:spPr>
        <a:xfrm>
          <a:off x="6705111" y="166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7417</xdr:rowOff>
    </xdr:from>
    <xdr:to>
      <xdr:col>85</xdr:col>
      <xdr:colOff>127000</xdr:colOff>
      <xdr:row>37</xdr:row>
      <xdr:rowOff>69062</xdr:rowOff>
    </xdr:to>
    <xdr:cxnSp macro="">
      <xdr:nvCxnSpPr>
        <xdr:cNvPr id="510" name="直線コネクタ 509"/>
        <xdr:cNvCxnSpPr/>
      </xdr:nvCxnSpPr>
      <xdr:spPr>
        <a:xfrm>
          <a:off x="15481300" y="6179617"/>
          <a:ext cx="838200" cy="2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7417</xdr:rowOff>
    </xdr:from>
    <xdr:to>
      <xdr:col>81</xdr:col>
      <xdr:colOff>50800</xdr:colOff>
      <xdr:row>37</xdr:row>
      <xdr:rowOff>103821</xdr:rowOff>
    </xdr:to>
    <xdr:cxnSp macro="">
      <xdr:nvCxnSpPr>
        <xdr:cNvPr id="513" name="直線コネクタ 512"/>
        <xdr:cNvCxnSpPr/>
      </xdr:nvCxnSpPr>
      <xdr:spPr>
        <a:xfrm flipV="1">
          <a:off x="14592300" y="6179617"/>
          <a:ext cx="889000" cy="2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103821</xdr:rowOff>
    </xdr:from>
    <xdr:to>
      <xdr:col>76</xdr:col>
      <xdr:colOff>114300</xdr:colOff>
      <xdr:row>38</xdr:row>
      <xdr:rowOff>20665</xdr:rowOff>
    </xdr:to>
    <xdr:cxnSp macro="">
      <xdr:nvCxnSpPr>
        <xdr:cNvPr id="516" name="直線コネクタ 515"/>
        <xdr:cNvCxnSpPr/>
      </xdr:nvCxnSpPr>
      <xdr:spPr>
        <a:xfrm flipV="1">
          <a:off x="13703300" y="6447471"/>
          <a:ext cx="889000" cy="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xdr:rowOff>
    </xdr:from>
    <xdr:to>
      <xdr:col>71</xdr:col>
      <xdr:colOff>177800</xdr:colOff>
      <xdr:row>38</xdr:row>
      <xdr:rowOff>20665</xdr:rowOff>
    </xdr:to>
    <xdr:cxnSp macro="">
      <xdr:nvCxnSpPr>
        <xdr:cNvPr id="519" name="直線コネクタ 518"/>
        <xdr:cNvCxnSpPr/>
      </xdr:nvCxnSpPr>
      <xdr:spPr>
        <a:xfrm>
          <a:off x="12814300" y="6517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18262</xdr:rowOff>
    </xdr:from>
    <xdr:to>
      <xdr:col>85</xdr:col>
      <xdr:colOff>177800</xdr:colOff>
      <xdr:row>37</xdr:row>
      <xdr:rowOff>119862</xdr:rowOff>
    </xdr:to>
    <xdr:sp macro="" textlink="">
      <xdr:nvSpPr>
        <xdr:cNvPr id="529" name="楕円 528"/>
        <xdr:cNvSpPr/>
      </xdr:nvSpPr>
      <xdr:spPr>
        <a:xfrm>
          <a:off x="162687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41139</xdr:rowOff>
    </xdr:from>
    <xdr:ext cx="534377" cy="259045"/>
    <xdr:sp macro="" textlink="">
      <xdr:nvSpPr>
        <xdr:cNvPr id="530" name="消防費該当値テキスト"/>
        <xdr:cNvSpPr txBox="1"/>
      </xdr:nvSpPr>
      <xdr:spPr>
        <a:xfrm>
          <a:off x="16370300"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128067</xdr:rowOff>
    </xdr:from>
    <xdr:to>
      <xdr:col>81</xdr:col>
      <xdr:colOff>101600</xdr:colOff>
      <xdr:row>36</xdr:row>
      <xdr:rowOff>58217</xdr:rowOff>
    </xdr:to>
    <xdr:sp macro="" textlink="">
      <xdr:nvSpPr>
        <xdr:cNvPr id="531" name="楕円 530"/>
        <xdr:cNvSpPr/>
      </xdr:nvSpPr>
      <xdr:spPr>
        <a:xfrm>
          <a:off x="15430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74744</xdr:rowOff>
    </xdr:from>
    <xdr:ext cx="534377" cy="259045"/>
    <xdr:sp macro="" textlink="">
      <xdr:nvSpPr>
        <xdr:cNvPr id="532" name="テキスト ボックス 531"/>
        <xdr:cNvSpPr txBox="1"/>
      </xdr:nvSpPr>
      <xdr:spPr>
        <a:xfrm>
          <a:off x="15214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53021</xdr:rowOff>
    </xdr:from>
    <xdr:to>
      <xdr:col>76</xdr:col>
      <xdr:colOff>165100</xdr:colOff>
      <xdr:row>37</xdr:row>
      <xdr:rowOff>154621</xdr:rowOff>
    </xdr:to>
    <xdr:sp macro="" textlink="">
      <xdr:nvSpPr>
        <xdr:cNvPr id="533" name="楕円 532"/>
        <xdr:cNvSpPr/>
      </xdr:nvSpPr>
      <xdr:spPr>
        <a:xfrm>
          <a:off x="14541500" y="6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171148</xdr:rowOff>
    </xdr:from>
    <xdr:ext cx="534377" cy="259045"/>
    <xdr:sp macro="" textlink="">
      <xdr:nvSpPr>
        <xdr:cNvPr id="534" name="テキスト ボックス 533"/>
        <xdr:cNvSpPr txBox="1"/>
      </xdr:nvSpPr>
      <xdr:spPr>
        <a:xfrm>
          <a:off x="14325111" y="6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141315</xdr:rowOff>
    </xdr:from>
    <xdr:to>
      <xdr:col>72</xdr:col>
      <xdr:colOff>38100</xdr:colOff>
      <xdr:row>38</xdr:row>
      <xdr:rowOff>71465</xdr:rowOff>
    </xdr:to>
    <xdr:sp macro="" textlink="">
      <xdr:nvSpPr>
        <xdr:cNvPr id="535" name="楕円 534"/>
        <xdr:cNvSpPr/>
      </xdr:nvSpPr>
      <xdr:spPr>
        <a:xfrm>
          <a:off x="13652500" y="64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62592</xdr:rowOff>
    </xdr:from>
    <xdr:ext cx="534377" cy="259045"/>
    <xdr:sp macro="" textlink="">
      <xdr:nvSpPr>
        <xdr:cNvPr id="536" name="テキスト ボックス 535"/>
        <xdr:cNvSpPr txBox="1"/>
      </xdr:nvSpPr>
      <xdr:spPr>
        <a:xfrm>
          <a:off x="13436111" y="65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123353</xdr:rowOff>
    </xdr:from>
    <xdr:to>
      <xdr:col>67</xdr:col>
      <xdr:colOff>101600</xdr:colOff>
      <xdr:row>38</xdr:row>
      <xdr:rowOff>53504</xdr:rowOff>
    </xdr:to>
    <xdr:sp macro="" textlink="">
      <xdr:nvSpPr>
        <xdr:cNvPr id="537" name="楕円 536"/>
        <xdr:cNvSpPr/>
      </xdr:nvSpPr>
      <xdr:spPr>
        <a:xfrm>
          <a:off x="12763500" y="6467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44630</xdr:rowOff>
    </xdr:from>
    <xdr:ext cx="534377" cy="259045"/>
    <xdr:sp macro="" textlink="">
      <xdr:nvSpPr>
        <xdr:cNvPr id="538" name="テキスト ボックス 537"/>
        <xdr:cNvSpPr txBox="1"/>
      </xdr:nvSpPr>
      <xdr:spPr>
        <a:xfrm>
          <a:off x="12547111" y="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110793</xdr:rowOff>
    </xdr:from>
    <xdr:to>
      <xdr:col>85</xdr:col>
      <xdr:colOff>127000</xdr:colOff>
      <xdr:row>57</xdr:row>
      <xdr:rowOff>160316</xdr:rowOff>
    </xdr:to>
    <xdr:cxnSp macro="">
      <xdr:nvCxnSpPr>
        <xdr:cNvPr id="567" name="直線コネクタ 566"/>
        <xdr:cNvCxnSpPr/>
      </xdr:nvCxnSpPr>
      <xdr:spPr>
        <a:xfrm>
          <a:off x="15481300" y="9883443"/>
          <a:ext cx="8382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66846</xdr:rowOff>
    </xdr:from>
    <xdr:to>
      <xdr:col>81</xdr:col>
      <xdr:colOff>50800</xdr:colOff>
      <xdr:row>57</xdr:row>
      <xdr:rowOff>110793</xdr:rowOff>
    </xdr:to>
    <xdr:cxnSp macro="">
      <xdr:nvCxnSpPr>
        <xdr:cNvPr id="570" name="直線コネクタ 569"/>
        <xdr:cNvCxnSpPr/>
      </xdr:nvCxnSpPr>
      <xdr:spPr>
        <a:xfrm>
          <a:off x="14592300" y="9839496"/>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66846</xdr:rowOff>
    </xdr:from>
    <xdr:to>
      <xdr:col>76</xdr:col>
      <xdr:colOff>114300</xdr:colOff>
      <xdr:row>57</xdr:row>
      <xdr:rowOff>156784</xdr:rowOff>
    </xdr:to>
    <xdr:cxnSp macro="">
      <xdr:nvCxnSpPr>
        <xdr:cNvPr id="573" name="直線コネクタ 572"/>
        <xdr:cNvCxnSpPr/>
      </xdr:nvCxnSpPr>
      <xdr:spPr>
        <a:xfrm flipV="1">
          <a:off x="13703300" y="9839496"/>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156784</xdr:rowOff>
    </xdr:from>
    <xdr:to>
      <xdr:col>71</xdr:col>
      <xdr:colOff>177800</xdr:colOff>
      <xdr:row>57</xdr:row>
      <xdr:rowOff>162267</xdr:rowOff>
    </xdr:to>
    <xdr:cxnSp macro="">
      <xdr:nvCxnSpPr>
        <xdr:cNvPr id="576" name="直線コネクタ 575"/>
        <xdr:cNvCxnSpPr/>
      </xdr:nvCxnSpPr>
      <xdr:spPr>
        <a:xfrm flipV="1">
          <a:off x="12814300" y="9929434"/>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109516</xdr:rowOff>
    </xdr:from>
    <xdr:to>
      <xdr:col>85</xdr:col>
      <xdr:colOff>177800</xdr:colOff>
      <xdr:row>58</xdr:row>
      <xdr:rowOff>39666</xdr:rowOff>
    </xdr:to>
    <xdr:sp macro="" textlink="">
      <xdr:nvSpPr>
        <xdr:cNvPr id="586" name="楕円 585"/>
        <xdr:cNvSpPr/>
      </xdr:nvSpPr>
      <xdr:spPr>
        <a:xfrm>
          <a:off x="16268700" y="98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24443</xdr:rowOff>
    </xdr:from>
    <xdr:ext cx="534377" cy="259045"/>
    <xdr:sp macro="" textlink="">
      <xdr:nvSpPr>
        <xdr:cNvPr id="587" name="教育費該当値テキスト"/>
        <xdr:cNvSpPr txBox="1"/>
      </xdr:nvSpPr>
      <xdr:spPr>
        <a:xfrm>
          <a:off x="16370300" y="97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59993</xdr:rowOff>
    </xdr:from>
    <xdr:to>
      <xdr:col>81</xdr:col>
      <xdr:colOff>101600</xdr:colOff>
      <xdr:row>57</xdr:row>
      <xdr:rowOff>161593</xdr:rowOff>
    </xdr:to>
    <xdr:sp macro="" textlink="">
      <xdr:nvSpPr>
        <xdr:cNvPr id="588" name="楕円 587"/>
        <xdr:cNvSpPr/>
      </xdr:nvSpPr>
      <xdr:spPr>
        <a:xfrm>
          <a:off x="15430500" y="9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152720</xdr:rowOff>
    </xdr:from>
    <xdr:ext cx="534377" cy="259045"/>
    <xdr:sp macro="" textlink="">
      <xdr:nvSpPr>
        <xdr:cNvPr id="589" name="テキスト ボックス 588"/>
        <xdr:cNvSpPr txBox="1"/>
      </xdr:nvSpPr>
      <xdr:spPr>
        <a:xfrm>
          <a:off x="15214111" y="99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16046</xdr:rowOff>
    </xdr:from>
    <xdr:to>
      <xdr:col>76</xdr:col>
      <xdr:colOff>165100</xdr:colOff>
      <xdr:row>57</xdr:row>
      <xdr:rowOff>117646</xdr:rowOff>
    </xdr:to>
    <xdr:sp macro="" textlink="">
      <xdr:nvSpPr>
        <xdr:cNvPr id="590" name="楕円 589"/>
        <xdr:cNvSpPr/>
      </xdr:nvSpPr>
      <xdr:spPr>
        <a:xfrm>
          <a:off x="14541500" y="97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134173</xdr:rowOff>
    </xdr:from>
    <xdr:ext cx="534377" cy="259045"/>
    <xdr:sp macro="" textlink="">
      <xdr:nvSpPr>
        <xdr:cNvPr id="591" name="テキスト ボックス 590"/>
        <xdr:cNvSpPr txBox="1"/>
      </xdr:nvSpPr>
      <xdr:spPr>
        <a:xfrm>
          <a:off x="14325111" y="95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105984</xdr:rowOff>
    </xdr:from>
    <xdr:to>
      <xdr:col>72</xdr:col>
      <xdr:colOff>38100</xdr:colOff>
      <xdr:row>58</xdr:row>
      <xdr:rowOff>36134</xdr:rowOff>
    </xdr:to>
    <xdr:sp macro="" textlink="">
      <xdr:nvSpPr>
        <xdr:cNvPr id="592" name="楕円 591"/>
        <xdr:cNvSpPr/>
      </xdr:nvSpPr>
      <xdr:spPr>
        <a:xfrm>
          <a:off x="13652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27261</xdr:rowOff>
    </xdr:from>
    <xdr:ext cx="534377" cy="259045"/>
    <xdr:sp macro="" textlink="">
      <xdr:nvSpPr>
        <xdr:cNvPr id="593" name="テキスト ボックス 592"/>
        <xdr:cNvSpPr txBox="1"/>
      </xdr:nvSpPr>
      <xdr:spPr>
        <a:xfrm>
          <a:off x="13436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111467</xdr:rowOff>
    </xdr:from>
    <xdr:to>
      <xdr:col>67</xdr:col>
      <xdr:colOff>101600</xdr:colOff>
      <xdr:row>58</xdr:row>
      <xdr:rowOff>41617</xdr:rowOff>
    </xdr:to>
    <xdr:sp macro="" textlink="">
      <xdr:nvSpPr>
        <xdr:cNvPr id="594" name="楕円 593"/>
        <xdr:cNvSpPr/>
      </xdr:nvSpPr>
      <xdr:spPr>
        <a:xfrm>
          <a:off x="12763500" y="98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32744</xdr:rowOff>
    </xdr:from>
    <xdr:ext cx="534377" cy="259045"/>
    <xdr:sp macro="" textlink="">
      <xdr:nvSpPr>
        <xdr:cNvPr id="595" name="テキスト ボックス 594"/>
        <xdr:cNvSpPr txBox="1"/>
      </xdr:nvSpPr>
      <xdr:spPr>
        <a:xfrm>
          <a:off x="12547111" y="99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54020</xdr:rowOff>
    </xdr:from>
    <xdr:to>
      <xdr:col>85</xdr:col>
      <xdr:colOff>127000</xdr:colOff>
      <xdr:row>78</xdr:row>
      <xdr:rowOff>123630</xdr:rowOff>
    </xdr:to>
    <xdr:cxnSp macro="">
      <xdr:nvCxnSpPr>
        <xdr:cNvPr id="622" name="直線コネクタ 621"/>
        <xdr:cNvCxnSpPr/>
      </xdr:nvCxnSpPr>
      <xdr:spPr>
        <a:xfrm>
          <a:off x="15481300" y="13427120"/>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34520</xdr:rowOff>
    </xdr:from>
    <xdr:to>
      <xdr:col>81</xdr:col>
      <xdr:colOff>50800</xdr:colOff>
      <xdr:row>78</xdr:row>
      <xdr:rowOff>54020</xdr:rowOff>
    </xdr:to>
    <xdr:cxnSp macro="">
      <xdr:nvCxnSpPr>
        <xdr:cNvPr id="625" name="直線コネクタ 624"/>
        <xdr:cNvCxnSpPr/>
      </xdr:nvCxnSpPr>
      <xdr:spPr>
        <a:xfrm>
          <a:off x="14592300" y="13407620"/>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34520</xdr:rowOff>
    </xdr:from>
    <xdr:to>
      <xdr:col>76</xdr:col>
      <xdr:colOff>114300</xdr:colOff>
      <xdr:row>78</xdr:row>
      <xdr:rowOff>73955</xdr:rowOff>
    </xdr:to>
    <xdr:cxnSp macro="">
      <xdr:nvCxnSpPr>
        <xdr:cNvPr id="628" name="直線コネクタ 627"/>
        <xdr:cNvCxnSpPr/>
      </xdr:nvCxnSpPr>
      <xdr:spPr>
        <a:xfrm flipV="1">
          <a:off x="13703300" y="13407620"/>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73955</xdr:rowOff>
    </xdr:from>
    <xdr:to>
      <xdr:col>71</xdr:col>
      <xdr:colOff>177800</xdr:colOff>
      <xdr:row>78</xdr:row>
      <xdr:rowOff>79304</xdr:rowOff>
    </xdr:to>
    <xdr:cxnSp macro="">
      <xdr:nvCxnSpPr>
        <xdr:cNvPr id="631" name="直線コネクタ 630"/>
        <xdr:cNvCxnSpPr/>
      </xdr:nvCxnSpPr>
      <xdr:spPr>
        <a:xfrm flipV="1">
          <a:off x="12814300" y="1344705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72830</xdr:rowOff>
    </xdr:from>
    <xdr:to>
      <xdr:col>85</xdr:col>
      <xdr:colOff>177800</xdr:colOff>
      <xdr:row>79</xdr:row>
      <xdr:rowOff>2980</xdr:rowOff>
    </xdr:to>
    <xdr:sp macro="" textlink="">
      <xdr:nvSpPr>
        <xdr:cNvPr id="641" name="楕円 640"/>
        <xdr:cNvSpPr/>
      </xdr:nvSpPr>
      <xdr:spPr>
        <a:xfrm>
          <a:off x="16268700" y="134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159207</xdr:rowOff>
    </xdr:from>
    <xdr:ext cx="378565" cy="259045"/>
    <xdr:sp macro="" textlink="">
      <xdr:nvSpPr>
        <xdr:cNvPr id="642" name="災害復旧費該当値テキスト"/>
        <xdr:cNvSpPr txBox="1"/>
      </xdr:nvSpPr>
      <xdr:spPr>
        <a:xfrm>
          <a:off x="16370300" y="1336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3220</xdr:rowOff>
    </xdr:from>
    <xdr:to>
      <xdr:col>81</xdr:col>
      <xdr:colOff>101600</xdr:colOff>
      <xdr:row>78</xdr:row>
      <xdr:rowOff>104820</xdr:rowOff>
    </xdr:to>
    <xdr:sp macro="" textlink="">
      <xdr:nvSpPr>
        <xdr:cNvPr id="643" name="楕円 642"/>
        <xdr:cNvSpPr/>
      </xdr:nvSpPr>
      <xdr:spPr>
        <a:xfrm>
          <a:off x="15430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95947</xdr:rowOff>
    </xdr:from>
    <xdr:ext cx="469744" cy="259045"/>
    <xdr:sp macro="" textlink="">
      <xdr:nvSpPr>
        <xdr:cNvPr id="644" name="テキスト ボックス 643"/>
        <xdr:cNvSpPr txBox="1"/>
      </xdr:nvSpPr>
      <xdr:spPr>
        <a:xfrm>
          <a:off x="15246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155170</xdr:rowOff>
    </xdr:from>
    <xdr:to>
      <xdr:col>76</xdr:col>
      <xdr:colOff>165100</xdr:colOff>
      <xdr:row>78</xdr:row>
      <xdr:rowOff>85320</xdr:rowOff>
    </xdr:to>
    <xdr:sp macro="" textlink="">
      <xdr:nvSpPr>
        <xdr:cNvPr id="645" name="楕円 644"/>
        <xdr:cNvSpPr/>
      </xdr:nvSpPr>
      <xdr:spPr>
        <a:xfrm>
          <a:off x="14541500" y="133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76447</xdr:rowOff>
    </xdr:from>
    <xdr:ext cx="469744" cy="259045"/>
    <xdr:sp macro="" textlink="">
      <xdr:nvSpPr>
        <xdr:cNvPr id="646" name="テキスト ボックス 645"/>
        <xdr:cNvSpPr txBox="1"/>
      </xdr:nvSpPr>
      <xdr:spPr>
        <a:xfrm>
          <a:off x="14357428" y="134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23155</xdr:rowOff>
    </xdr:from>
    <xdr:to>
      <xdr:col>72</xdr:col>
      <xdr:colOff>38100</xdr:colOff>
      <xdr:row>78</xdr:row>
      <xdr:rowOff>124755</xdr:rowOff>
    </xdr:to>
    <xdr:sp macro="" textlink="">
      <xdr:nvSpPr>
        <xdr:cNvPr id="647" name="楕円 646"/>
        <xdr:cNvSpPr/>
      </xdr:nvSpPr>
      <xdr:spPr>
        <a:xfrm>
          <a:off x="136525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141282</xdr:rowOff>
    </xdr:from>
    <xdr:ext cx="469744" cy="259045"/>
    <xdr:sp macro="" textlink="">
      <xdr:nvSpPr>
        <xdr:cNvPr id="648" name="テキスト ボックス 647"/>
        <xdr:cNvSpPr txBox="1"/>
      </xdr:nvSpPr>
      <xdr:spPr>
        <a:xfrm>
          <a:off x="13468428" y="131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28504</xdr:rowOff>
    </xdr:from>
    <xdr:to>
      <xdr:col>67</xdr:col>
      <xdr:colOff>101600</xdr:colOff>
      <xdr:row>78</xdr:row>
      <xdr:rowOff>130104</xdr:rowOff>
    </xdr:to>
    <xdr:sp macro="" textlink="">
      <xdr:nvSpPr>
        <xdr:cNvPr id="649" name="楕円 648"/>
        <xdr:cNvSpPr/>
      </xdr:nvSpPr>
      <xdr:spPr>
        <a:xfrm>
          <a:off x="12763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121231</xdr:rowOff>
    </xdr:from>
    <xdr:ext cx="469744" cy="259045"/>
    <xdr:sp macro="" textlink="">
      <xdr:nvSpPr>
        <xdr:cNvPr id="650" name="テキスト ボックス 649"/>
        <xdr:cNvSpPr txBox="1"/>
      </xdr:nvSpPr>
      <xdr:spPr>
        <a:xfrm>
          <a:off x="12579428"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24043</xdr:rowOff>
    </xdr:from>
    <xdr:to>
      <xdr:col>85</xdr:col>
      <xdr:colOff>127000</xdr:colOff>
      <xdr:row>96</xdr:row>
      <xdr:rowOff>75158</xdr:rowOff>
    </xdr:to>
    <xdr:cxnSp macro="">
      <xdr:nvCxnSpPr>
        <xdr:cNvPr id="679" name="直線コネクタ 678"/>
        <xdr:cNvCxnSpPr/>
      </xdr:nvCxnSpPr>
      <xdr:spPr>
        <a:xfrm flipV="1">
          <a:off x="15481300" y="16483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75158</xdr:rowOff>
    </xdr:from>
    <xdr:to>
      <xdr:col>81</xdr:col>
      <xdr:colOff>50800</xdr:colOff>
      <xdr:row>96</xdr:row>
      <xdr:rowOff>98513</xdr:rowOff>
    </xdr:to>
    <xdr:cxnSp macro="">
      <xdr:nvCxnSpPr>
        <xdr:cNvPr id="682" name="直線コネクタ 681"/>
        <xdr:cNvCxnSpPr/>
      </xdr:nvCxnSpPr>
      <xdr:spPr>
        <a:xfrm flipV="1">
          <a:off x="14592300" y="16534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98513</xdr:rowOff>
    </xdr:from>
    <xdr:to>
      <xdr:col>76</xdr:col>
      <xdr:colOff>114300</xdr:colOff>
      <xdr:row>96</xdr:row>
      <xdr:rowOff>142367</xdr:rowOff>
    </xdr:to>
    <xdr:cxnSp macro="">
      <xdr:nvCxnSpPr>
        <xdr:cNvPr id="685" name="直線コネクタ 684"/>
        <xdr:cNvCxnSpPr/>
      </xdr:nvCxnSpPr>
      <xdr:spPr>
        <a:xfrm flipV="1">
          <a:off x="13703300" y="16557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136759</xdr:rowOff>
    </xdr:from>
    <xdr:to>
      <xdr:col>71</xdr:col>
      <xdr:colOff>177800</xdr:colOff>
      <xdr:row>96</xdr:row>
      <xdr:rowOff>142367</xdr:rowOff>
    </xdr:to>
    <xdr:cxnSp macro="">
      <xdr:nvCxnSpPr>
        <xdr:cNvPr id="688" name="直線コネクタ 687"/>
        <xdr:cNvCxnSpPr/>
      </xdr:nvCxnSpPr>
      <xdr:spPr>
        <a:xfrm>
          <a:off x="12814300" y="16595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144693</xdr:rowOff>
    </xdr:from>
    <xdr:to>
      <xdr:col>85</xdr:col>
      <xdr:colOff>177800</xdr:colOff>
      <xdr:row>96</xdr:row>
      <xdr:rowOff>74843</xdr:rowOff>
    </xdr:to>
    <xdr:sp macro="" textlink="">
      <xdr:nvSpPr>
        <xdr:cNvPr id="698" name="楕円 697"/>
        <xdr:cNvSpPr/>
      </xdr:nvSpPr>
      <xdr:spPr>
        <a:xfrm>
          <a:off x="162687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167570</xdr:rowOff>
    </xdr:from>
    <xdr:ext cx="534377" cy="259045"/>
    <xdr:sp macro="" textlink="">
      <xdr:nvSpPr>
        <xdr:cNvPr id="699" name="公債費該当値テキスト"/>
        <xdr:cNvSpPr txBox="1"/>
      </xdr:nvSpPr>
      <xdr:spPr>
        <a:xfrm>
          <a:off x="16370300" y="162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24358</xdr:rowOff>
    </xdr:from>
    <xdr:to>
      <xdr:col>81</xdr:col>
      <xdr:colOff>101600</xdr:colOff>
      <xdr:row>96</xdr:row>
      <xdr:rowOff>125958</xdr:rowOff>
    </xdr:to>
    <xdr:sp macro="" textlink="">
      <xdr:nvSpPr>
        <xdr:cNvPr id="700" name="楕円 699"/>
        <xdr:cNvSpPr/>
      </xdr:nvSpPr>
      <xdr:spPr>
        <a:xfrm>
          <a:off x="15430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142485</xdr:rowOff>
    </xdr:from>
    <xdr:ext cx="534377" cy="259045"/>
    <xdr:sp macro="" textlink="">
      <xdr:nvSpPr>
        <xdr:cNvPr id="701" name="テキスト ボックス 700"/>
        <xdr:cNvSpPr txBox="1"/>
      </xdr:nvSpPr>
      <xdr:spPr>
        <a:xfrm>
          <a:off x="15214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47713</xdr:rowOff>
    </xdr:from>
    <xdr:to>
      <xdr:col>76</xdr:col>
      <xdr:colOff>165100</xdr:colOff>
      <xdr:row>96</xdr:row>
      <xdr:rowOff>149313</xdr:rowOff>
    </xdr:to>
    <xdr:sp macro="" textlink="">
      <xdr:nvSpPr>
        <xdr:cNvPr id="702" name="楕円 701"/>
        <xdr:cNvSpPr/>
      </xdr:nvSpPr>
      <xdr:spPr>
        <a:xfrm>
          <a:off x="14541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165840</xdr:rowOff>
    </xdr:from>
    <xdr:ext cx="534377" cy="259045"/>
    <xdr:sp macro="" textlink="">
      <xdr:nvSpPr>
        <xdr:cNvPr id="703" name="テキスト ボックス 702"/>
        <xdr:cNvSpPr txBox="1"/>
      </xdr:nvSpPr>
      <xdr:spPr>
        <a:xfrm>
          <a:off x="14325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91567</xdr:rowOff>
    </xdr:from>
    <xdr:to>
      <xdr:col>72</xdr:col>
      <xdr:colOff>38100</xdr:colOff>
      <xdr:row>97</xdr:row>
      <xdr:rowOff>21717</xdr:rowOff>
    </xdr:to>
    <xdr:sp macro="" textlink="">
      <xdr:nvSpPr>
        <xdr:cNvPr id="704" name="楕円 703"/>
        <xdr:cNvSpPr/>
      </xdr:nvSpPr>
      <xdr:spPr>
        <a:xfrm>
          <a:off x="13652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38244</xdr:rowOff>
    </xdr:from>
    <xdr:ext cx="534377" cy="259045"/>
    <xdr:sp macro="" textlink="">
      <xdr:nvSpPr>
        <xdr:cNvPr id="705" name="テキスト ボックス 704"/>
        <xdr:cNvSpPr txBox="1"/>
      </xdr:nvSpPr>
      <xdr:spPr>
        <a:xfrm>
          <a:off x="13436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85959</xdr:rowOff>
    </xdr:from>
    <xdr:to>
      <xdr:col>67</xdr:col>
      <xdr:colOff>101600</xdr:colOff>
      <xdr:row>97</xdr:row>
      <xdr:rowOff>16109</xdr:rowOff>
    </xdr:to>
    <xdr:sp macro="" textlink="">
      <xdr:nvSpPr>
        <xdr:cNvPr id="706" name="楕円 705"/>
        <xdr:cNvSpPr/>
      </xdr:nvSpPr>
      <xdr:spPr>
        <a:xfrm>
          <a:off x="12763500" y="1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32636</xdr:rowOff>
    </xdr:from>
    <xdr:ext cx="534377" cy="259045"/>
    <xdr:sp macro="" textlink="">
      <xdr:nvSpPr>
        <xdr:cNvPr id="707" name="テキスト ボックス 706"/>
        <xdr:cNvSpPr txBox="1"/>
      </xdr:nvSpPr>
      <xdr:spPr>
        <a:xfrm>
          <a:off x="12547111" y="163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867,465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210,246</a:t>
          </a:r>
          <a:r>
            <a:rPr kumimoji="1" lang="ja-JP" altLang="en-US" sz="1300">
              <a:latin typeface="ＭＳ Ｐゴシック" panose="020B0600070205080204" pitchFamily="50" charset="-128"/>
              <a:ea typeface="ＭＳ Ｐゴシック" panose="020B0600070205080204" pitchFamily="50" charset="-128"/>
            </a:rPr>
            <a:t>円増加している主な要因は、庁舎建設事業や特別定額給付金事業を実施したためである。庁舎建設事業は、令和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年度に完了予定であるため、その後は減少する見込みである。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35,269</a:t>
          </a:r>
          <a:r>
            <a:rPr kumimoji="1" lang="ja-JP" altLang="en-US" sz="1300">
              <a:latin typeface="ＭＳ Ｐゴシック" panose="020B0600070205080204" pitchFamily="50" charset="-128"/>
              <a:ea typeface="ＭＳ Ｐゴシック" panose="020B0600070205080204" pitchFamily="50" charset="-128"/>
            </a:rPr>
            <a:t>円増加している主な要因は、二酸化炭素排出抑制対策として、公共施設に太陽光設備を設置したためである。この他、新型コロナウイルス感染症対策として小豆島中央病院へ医療体制を確保するための補助金を支出したことも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商工費の住民一人当たりのコストが</a:t>
          </a:r>
          <a:r>
            <a:rPr kumimoji="1" lang="en-US" altLang="ja-JP" sz="1300">
              <a:latin typeface="ＭＳ Ｐゴシック" panose="020B0600070205080204" pitchFamily="50" charset="-128"/>
              <a:ea typeface="ＭＳ Ｐゴシック" panose="020B0600070205080204" pitchFamily="50" charset="-128"/>
            </a:rPr>
            <a:t>5,692</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円増加している主な要因は、新型コロナウイルス感染症の影響による中小企業等への支援として補助金を支出したためである。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新型コロナウイルス感染症の行方次第で、大きく財政事情に影響するため注視しておく必要がある。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直しの下に決算剰余金を中心に積み立てるとともに、最低水準の取崩しに努めているが、普通建設事業の増加に伴い公債費が増加傾向にあるため、繰入額が増加している。また、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年度においては、庁舎建設事業に係る支出が大きく、一時借入ではなく財政調整基金の繰入により対応したため、結果として実質収支額が大きくなった。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今後も、大型の普通建設事業が続くため、財政調整基金残高は減少見込みである。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宅地造成事業特別会計は、基準地価の下落により赤字が拡大しているが、令和元年度に不動産鑑定を実施し、令和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年度に議会及び監査委員への説明を経て、令和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年度に販売額の見直しを実施している。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一般会計の比率が高くなっているのは、庁舎建設事業に起因した資金運用（財政調整基金繰入金）による実質収支額の増である。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13054780</v>
      </c>
      <c r="BO4" s="395"/>
      <c r="BP4" s="395"/>
      <c r="BQ4" s="395"/>
      <c r="BR4" s="395"/>
      <c r="BS4" s="395"/>
      <c r="BT4" s="395"/>
      <c r="BU4" s="396"/>
      <c r="BV4" s="394">
        <v>9949165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21.6</v>
      </c>
      <c r="CU4" s="401"/>
      <c r="CV4" s="401"/>
      <c r="CW4" s="401"/>
      <c r="CX4" s="401"/>
      <c r="CY4" s="401"/>
      <c r="CZ4" s="401"/>
      <c r="DA4" s="402"/>
      <c r="DB4" s="400">
        <v>10.8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11722921</v>
      </c>
      <c r="BO5" s="432"/>
      <c r="BP5" s="432"/>
      <c r="BQ5" s="432"/>
      <c r="BR5" s="432"/>
      <c r="BS5" s="432"/>
      <c r="BT5" s="432"/>
      <c r="BU5" s="433"/>
      <c r="BV5" s="431">
        <v>9350877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91.4</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1331859</v>
      </c>
      <c r="BO6" s="432"/>
      <c r="BP6" s="432"/>
      <c r="BQ6" s="432"/>
      <c r="BR6" s="432"/>
      <c r="BS6" s="432"/>
      <c r="BT6" s="432"/>
      <c r="BU6" s="433"/>
      <c r="BV6" s="431">
        <v>598288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94.8</v>
      </c>
      <c r="CU6" s="469"/>
      <c r="CV6" s="469"/>
      <c r="CW6" s="469"/>
      <c r="CX6" s="469"/>
      <c r="CY6" s="469"/>
      <c r="CZ6" s="469"/>
      <c r="DA6" s="470"/>
      <c r="DB6" s="468">
        <v>96.2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240832</v>
      </c>
      <c r="BO7" s="432"/>
      <c r="BP7" s="432"/>
      <c r="BQ7" s="432"/>
      <c r="BR7" s="432"/>
      <c r="BS7" s="432"/>
      <c r="BT7" s="432"/>
      <c r="BU7" s="433"/>
      <c r="BV7" s="431">
        <v>86514</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5059214</v>
      </c>
      <c r="CU7" s="432"/>
      <c r="CV7" s="432"/>
      <c r="CW7" s="432"/>
      <c r="CX7" s="432"/>
      <c r="CY7" s="432"/>
      <c r="CZ7" s="432"/>
      <c r="DA7" s="433"/>
      <c r="DB7" s="431">
        <v>4750015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1091027</v>
      </c>
      <c r="BO8" s="432"/>
      <c r="BP8" s="432"/>
      <c r="BQ8" s="432"/>
      <c r="BR8" s="432"/>
      <c r="BS8" s="432"/>
      <c r="BT8" s="432"/>
      <c r="BU8" s="433"/>
      <c r="BV8" s="431">
        <v>511774</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0.36</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12846</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579253</v>
      </c>
      <c r="BO9" s="432"/>
      <c r="BP9" s="432"/>
      <c r="BQ9" s="432"/>
      <c r="BR9" s="432"/>
      <c r="BS9" s="432"/>
      <c r="BT9" s="432"/>
      <c r="BU9" s="433"/>
      <c r="BV9" s="431">
        <v>-5040</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13.5</v>
      </c>
      <c r="CU9" s="429"/>
      <c r="CV9" s="429"/>
      <c r="CW9" s="429"/>
      <c r="CX9" s="429"/>
      <c r="CY9" s="429"/>
      <c r="CZ9" s="429"/>
      <c r="DA9" s="430"/>
      <c r="DB9" s="428">
        <v>14.3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14002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2194</v>
      </c>
      <c r="BO10" s="432"/>
      <c r="BP10" s="432"/>
      <c r="BQ10" s="432"/>
      <c r="BR10" s="432"/>
      <c r="BS10" s="432"/>
      <c r="BT10" s="432"/>
      <c r="BU10" s="433"/>
      <c r="BV10" s="431">
        <v>2902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13514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94</v>
      </c>
      <c r="AV12" s="464"/>
      <c r="AW12" s="464"/>
      <c r="AX12" s="464"/>
      <c r="AY12" s="465" t="s">
        <v>133</v>
      </c>
      <c r="AZ12" s="466"/>
      <c r="BA12" s="466"/>
      <c r="BB12" s="466"/>
      <c r="BC12" s="466"/>
      <c r="BD12" s="466"/>
      <c r="BE12" s="466"/>
      <c r="BF12" s="466"/>
      <c r="BG12" s="466"/>
      <c r="BH12" s="466"/>
      <c r="BI12" s="466"/>
      <c r="BJ12" s="466"/>
      <c r="BK12" s="466"/>
      <c r="BL12" s="466"/>
      <c r="BM12" s="467"/>
      <c r="BN12" s="431">
        <v>695849</v>
      </c>
      <c r="BO12" s="432"/>
      <c r="BP12" s="432"/>
      <c r="BQ12" s="432"/>
      <c r="BR12" s="432"/>
      <c r="BS12" s="432"/>
      <c r="BT12" s="432"/>
      <c r="BU12" s="433"/>
      <c r="BV12" s="431">
        <v>558000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13427</v>
      </c>
      <c r="S13" s="516"/>
      <c r="T13" s="516"/>
      <c r="U13" s="516"/>
      <c r="V13" s="517"/>
      <c r="W13" s="447" t="s">
        <v>137</v>
      </c>
      <c r="X13" s="448"/>
      <c r="Y13" s="448"/>
      <c r="Z13" s="448"/>
      <c r="AA13" s="448"/>
      <c r="AB13" s="438"/>
      <c r="AC13" s="482">
        <v>468</v>
      </c>
      <c r="AD13" s="483"/>
      <c r="AE13" s="483"/>
      <c r="AF13" s="483"/>
      <c r="AG13" s="525"/>
      <c r="AH13" s="482">
        <v>502</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-114402</v>
      </c>
      <c r="BO13" s="432"/>
      <c r="BP13" s="432"/>
      <c r="BQ13" s="432"/>
      <c r="BR13" s="432"/>
      <c r="BS13" s="432"/>
      <c r="BT13" s="432"/>
      <c r="BU13" s="433"/>
      <c r="BV13" s="431">
        <v>-560138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8</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13740</v>
      </c>
      <c r="S14" s="516"/>
      <c r="T14" s="516"/>
      <c r="U14" s="516"/>
      <c r="V14" s="517"/>
      <c r="W14" s="421"/>
      <c r="X14" s="422"/>
      <c r="Y14" s="422"/>
      <c r="Z14" s="422"/>
      <c r="AA14" s="422"/>
      <c r="AB14" s="411"/>
      <c r="AC14" s="518">
        <v>7</v>
      </c>
      <c r="AD14" s="519"/>
      <c r="AE14" s="519"/>
      <c r="AF14" s="519"/>
      <c r="AG14" s="520"/>
      <c r="AH14" s="518">
        <v>7.1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46.6</v>
      </c>
      <c r="CU14" s="530"/>
      <c r="CV14" s="530"/>
      <c r="CW14" s="530"/>
      <c r="CX14" s="530"/>
      <c r="CY14" s="530"/>
      <c r="CZ14" s="530"/>
      <c r="DA14" s="531"/>
      <c r="DB14" s="529">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13646</v>
      </c>
      <c r="S15" s="516"/>
      <c r="T15" s="516"/>
      <c r="U15" s="516"/>
      <c r="V15" s="517"/>
      <c r="W15" s="447" t="s">
        <v>145</v>
      </c>
      <c r="X15" s="448"/>
      <c r="Y15" s="448"/>
      <c r="Z15" s="448"/>
      <c r="AA15" s="448"/>
      <c r="AB15" s="438"/>
      <c r="AC15" s="482">
        <v>1746</v>
      </c>
      <c r="AD15" s="483"/>
      <c r="AE15" s="483"/>
      <c r="AF15" s="483"/>
      <c r="AG15" s="525"/>
      <c r="AH15" s="482">
        <v>1926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1551730</v>
      </c>
      <c r="BO15" s="395"/>
      <c r="BP15" s="395"/>
      <c r="BQ15" s="395"/>
      <c r="BR15" s="395"/>
      <c r="BS15" s="395"/>
      <c r="BT15" s="395"/>
      <c r="BU15" s="396"/>
      <c r="BV15" s="394">
        <v>1528800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26</v>
      </c>
      <c r="AD16" s="519"/>
      <c r="AE16" s="519"/>
      <c r="AF16" s="519"/>
      <c r="AG16" s="520"/>
      <c r="AH16" s="518">
        <v>27.1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4477805</v>
      </c>
      <c r="BO16" s="432"/>
      <c r="BP16" s="432"/>
      <c r="BQ16" s="432"/>
      <c r="BR16" s="432"/>
      <c r="BS16" s="432"/>
      <c r="BT16" s="432"/>
      <c r="BU16" s="433"/>
      <c r="BV16" s="431">
        <v>4162593</v>
      </c>
      <c r="BW16" s="432"/>
      <c r="BX16" s="432"/>
      <c r="BY16" s="432"/>
      <c r="BZ16" s="432"/>
      <c r="CA16" s="432"/>
      <c r="CB16" s="432"/>
      <c r="CC16" s="433"/>
      <c r="CD16" s="201"/>
      <c r="CE16" s="541" t="s">
        <v>151</v>
      </c>
      <c r="CF16" s="541"/>
      <c r="CG16" s="541"/>
      <c r="CH16" s="541"/>
      <c r="CI16" s="541"/>
      <c r="CJ16" s="541"/>
      <c r="CK16" s="541"/>
      <c r="CL16" s="541"/>
      <c r="CM16" s="541"/>
      <c r="CN16" s="541"/>
      <c r="CO16" s="541"/>
      <c r="CP16" s="541"/>
      <c r="CQ16" s="541"/>
      <c r="CR16" s="541"/>
      <c r="CS16" s="542"/>
      <c r="CT16" s="428">
        <v>2.5</v>
      </c>
      <c r="CU16" s="429"/>
      <c r="CV16" s="429"/>
      <c r="CW16" s="429"/>
      <c r="CX16" s="429"/>
      <c r="CY16" s="429"/>
      <c r="CZ16" s="429"/>
      <c r="DA16" s="430"/>
      <c r="DB16" s="428">
        <v>1.1000000000000001</v>
      </c>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4490</v>
      </c>
      <c r="AD17" s="483"/>
      <c r="AE17" s="483"/>
      <c r="AF17" s="483"/>
      <c r="AG17" s="525"/>
      <c r="AH17" s="482">
        <v>4678</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1952094</v>
      </c>
      <c r="BO17" s="432"/>
      <c r="BP17" s="432"/>
      <c r="BQ17" s="432"/>
      <c r="BR17" s="432"/>
      <c r="BS17" s="432"/>
      <c r="BT17" s="432"/>
      <c r="BU17" s="433"/>
      <c r="BV17" s="431">
        <v>1943713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74.38</v>
      </c>
      <c r="M18" s="547"/>
      <c r="N18" s="547"/>
      <c r="O18" s="547"/>
      <c r="P18" s="547"/>
      <c r="Q18" s="547"/>
      <c r="R18" s="548"/>
      <c r="S18" s="548"/>
      <c r="T18" s="548"/>
      <c r="U18" s="548"/>
      <c r="V18" s="549"/>
      <c r="W18" s="449"/>
      <c r="X18" s="450"/>
      <c r="Y18" s="450"/>
      <c r="Z18" s="450"/>
      <c r="AA18" s="450"/>
      <c r="AB18" s="441"/>
      <c r="AC18" s="550">
        <v>67</v>
      </c>
      <c r="AD18" s="551"/>
      <c r="AE18" s="551"/>
      <c r="AF18" s="551"/>
      <c r="AG18" s="552"/>
      <c r="AH18" s="550">
        <v>65.8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4610681</v>
      </c>
      <c r="BO18" s="432"/>
      <c r="BP18" s="432"/>
      <c r="BQ18" s="432"/>
      <c r="BR18" s="432"/>
      <c r="BS18" s="432"/>
      <c r="BT18" s="432"/>
      <c r="BU18" s="433"/>
      <c r="BV18" s="431">
        <v>4412770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173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6895035</v>
      </c>
      <c r="BO19" s="432"/>
      <c r="BP19" s="432"/>
      <c r="BQ19" s="432"/>
      <c r="BR19" s="432"/>
      <c r="BS19" s="432"/>
      <c r="BT19" s="432"/>
      <c r="BU19" s="433"/>
      <c r="BV19" s="431">
        <v>6003047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5750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12296711</v>
      </c>
      <c r="BO23" s="432"/>
      <c r="BP23" s="432"/>
      <c r="BQ23" s="432"/>
      <c r="BR23" s="432"/>
      <c r="BS23" s="432"/>
      <c r="BT23" s="432"/>
      <c r="BU23" s="433"/>
      <c r="BV23" s="431">
        <v>10969002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7630</v>
      </c>
      <c r="R24" s="483"/>
      <c r="S24" s="483"/>
      <c r="T24" s="483"/>
      <c r="U24" s="483"/>
      <c r="V24" s="525"/>
      <c r="W24" s="584"/>
      <c r="X24" s="572"/>
      <c r="Y24" s="573"/>
      <c r="Z24" s="481" t="s">
        <v>170</v>
      </c>
      <c r="AA24" s="461"/>
      <c r="AB24" s="461"/>
      <c r="AC24" s="461"/>
      <c r="AD24" s="461"/>
      <c r="AE24" s="461"/>
      <c r="AF24" s="461"/>
      <c r="AG24" s="462"/>
      <c r="AH24" s="482">
        <v>139</v>
      </c>
      <c r="AI24" s="483"/>
      <c r="AJ24" s="483"/>
      <c r="AK24" s="483"/>
      <c r="AL24" s="525"/>
      <c r="AM24" s="482">
        <v>395038</v>
      </c>
      <c r="AN24" s="483"/>
      <c r="AO24" s="483"/>
      <c r="AP24" s="483"/>
      <c r="AQ24" s="483"/>
      <c r="AR24" s="525"/>
      <c r="AS24" s="482">
        <v>2842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11696107</v>
      </c>
      <c r="BO24" s="432"/>
      <c r="BP24" s="432"/>
      <c r="BQ24" s="432"/>
      <c r="BR24" s="432"/>
      <c r="BS24" s="432"/>
      <c r="BT24" s="432"/>
      <c r="BU24" s="433"/>
      <c r="BV24" s="431">
        <v>10599508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5710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135</v>
      </c>
      <c r="AN25" s="483"/>
      <c r="AO25" s="483"/>
      <c r="AP25" s="483"/>
      <c r="AQ25" s="483"/>
      <c r="AR25" s="525"/>
      <c r="AS25" s="482" t="s">
        <v>135</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633633</v>
      </c>
      <c r="BO25" s="395"/>
      <c r="BP25" s="395"/>
      <c r="BQ25" s="395"/>
      <c r="BR25" s="395"/>
      <c r="BS25" s="395"/>
      <c r="BT25" s="395"/>
      <c r="BU25" s="396"/>
      <c r="BV25" s="394">
        <v>2629186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5210</v>
      </c>
      <c r="R26" s="483"/>
      <c r="S26" s="483"/>
      <c r="T26" s="483"/>
      <c r="U26" s="483"/>
      <c r="V26" s="525"/>
      <c r="W26" s="584"/>
      <c r="X26" s="572"/>
      <c r="Y26" s="573"/>
      <c r="Z26" s="481" t="s">
        <v>177</v>
      </c>
      <c r="AA26" s="594"/>
      <c r="AB26" s="594"/>
      <c r="AC26" s="594"/>
      <c r="AD26" s="594"/>
      <c r="AE26" s="594"/>
      <c r="AF26" s="594"/>
      <c r="AG26" s="595"/>
      <c r="AH26" s="482">
        <v>5</v>
      </c>
      <c r="AI26" s="483"/>
      <c r="AJ26" s="483"/>
      <c r="AK26" s="483"/>
      <c r="AL26" s="525"/>
      <c r="AM26" s="482">
        <v>15030</v>
      </c>
      <c r="AN26" s="483"/>
      <c r="AO26" s="483"/>
      <c r="AP26" s="483"/>
      <c r="AQ26" s="483"/>
      <c r="AR26" s="525"/>
      <c r="AS26" s="482">
        <v>3006</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3160</v>
      </c>
      <c r="R27" s="483"/>
      <c r="S27" s="483"/>
      <c r="T27" s="483"/>
      <c r="U27" s="483"/>
      <c r="V27" s="525"/>
      <c r="W27" s="584"/>
      <c r="X27" s="572"/>
      <c r="Y27" s="573"/>
      <c r="Z27" s="481" t="s">
        <v>180</v>
      </c>
      <c r="AA27" s="461"/>
      <c r="AB27" s="461"/>
      <c r="AC27" s="461"/>
      <c r="AD27" s="461"/>
      <c r="AE27" s="461"/>
      <c r="AF27" s="461"/>
      <c r="AG27" s="462"/>
      <c r="AH27" s="482">
        <v>1</v>
      </c>
      <c r="AI27" s="483"/>
      <c r="AJ27" s="483"/>
      <c r="AK27" s="483"/>
      <c r="AL27" s="525"/>
      <c r="AM27" s="482" t="s">
        <v>181</v>
      </c>
      <c r="AN27" s="483"/>
      <c r="AO27" s="483"/>
      <c r="AP27" s="483"/>
      <c r="AQ27" s="483"/>
      <c r="AR27" s="525"/>
      <c r="AS27" s="482" t="s">
        <v>181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2690</v>
      </c>
      <c r="R28" s="483"/>
      <c r="S28" s="483"/>
      <c r="T28" s="483"/>
      <c r="U28" s="483"/>
      <c r="V28" s="525"/>
      <c r="W28" s="584"/>
      <c r="X28" s="572"/>
      <c r="Y28" s="573"/>
      <c r="Z28" s="481" t="s">
        <v>184</v>
      </c>
      <c r="AA28" s="461"/>
      <c r="AB28" s="461"/>
      <c r="AC28" s="461"/>
      <c r="AD28" s="461"/>
      <c r="AE28" s="461"/>
      <c r="AF28" s="461"/>
      <c r="AG28" s="462"/>
      <c r="AH28" s="482" t="s">
        <v>135</v>
      </c>
      <c r="AI28" s="483"/>
      <c r="AJ28" s="483"/>
      <c r="AK28" s="483"/>
      <c r="AL28" s="525"/>
      <c r="AM28" s="482" t="s">
        <v>174</v>
      </c>
      <c r="AN28" s="483"/>
      <c r="AO28" s="483"/>
      <c r="AP28" s="483"/>
      <c r="AQ28" s="483"/>
      <c r="AR28" s="525"/>
      <c r="AS28" s="482" t="s">
        <v>135</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1616625</v>
      </c>
      <c r="BO28" s="395"/>
      <c r="BP28" s="395"/>
      <c r="BQ28" s="395"/>
      <c r="BR28" s="395"/>
      <c r="BS28" s="395"/>
      <c r="BT28" s="395"/>
      <c r="BU28" s="396"/>
      <c r="BV28" s="394">
        <v>2051088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10</v>
      </c>
      <c r="M29" s="483"/>
      <c r="N29" s="483"/>
      <c r="O29" s="483"/>
      <c r="P29" s="525"/>
      <c r="Q29" s="482">
        <v>2450</v>
      </c>
      <c r="R29" s="483"/>
      <c r="S29" s="483"/>
      <c r="T29" s="483"/>
      <c r="U29" s="483"/>
      <c r="V29" s="525"/>
      <c r="W29" s="585"/>
      <c r="X29" s="586"/>
      <c r="Y29" s="587"/>
      <c r="Z29" s="481" t="s">
        <v>187</v>
      </c>
      <c r="AA29" s="461"/>
      <c r="AB29" s="461"/>
      <c r="AC29" s="461"/>
      <c r="AD29" s="461"/>
      <c r="AE29" s="461"/>
      <c r="AF29" s="461"/>
      <c r="AG29" s="462"/>
      <c r="AH29" s="482">
        <v>140</v>
      </c>
      <c r="AI29" s="483"/>
      <c r="AJ29" s="483"/>
      <c r="AK29" s="483"/>
      <c r="AL29" s="525"/>
      <c r="AM29" s="482">
        <v>398978</v>
      </c>
      <c r="AN29" s="483"/>
      <c r="AO29" s="483"/>
      <c r="AP29" s="483"/>
      <c r="AQ29" s="483"/>
      <c r="AR29" s="525"/>
      <c r="AS29" s="482">
        <v>2850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10525</v>
      </c>
      <c r="BO29" s="432"/>
      <c r="BP29" s="432"/>
      <c r="BQ29" s="432"/>
      <c r="BR29" s="432"/>
      <c r="BS29" s="432"/>
      <c r="BT29" s="432"/>
      <c r="BU29" s="433"/>
      <c r="BV29" s="431">
        <v>10511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93.6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744703</v>
      </c>
      <c r="BO30" s="608"/>
      <c r="BP30" s="608"/>
      <c r="BQ30" s="608"/>
      <c r="BR30" s="608"/>
      <c r="BS30" s="608"/>
      <c r="BT30" s="608"/>
      <c r="BU30" s="609"/>
      <c r="BV30" s="607">
        <v>1178191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197</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199</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港湾整備事業特別会計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小豆地区広域行政事務組合（一般会計）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土庄町土地開発公社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小豆地区広域行政事務組合（介護サービス事業）</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小豆島オリーブバス（株）</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IF('各会計、関係団体の財政状況及び健全化判断比率'!B34="","",'各会計、関係団体の財政状況及び健全化判断比率'!B34)</f>
        <v>宅地造成事業特別会計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香川県市町総合事務組合（一般会計）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（一財）小豆島北部みらい</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福祉サービス事業特別会計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伝法川防災溜池事業組合（一般会計）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香川県後期高齢者医療広域連合（一般会計）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香川県後期高齢者医療広域連合（後期高齢者医療事業）</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小豆島中央病院企業団（病院事業）</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香川県広域水道企業団（水道事業）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香川県広域水道企業団（工業用水道事業）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UgNOzg2StcsDH5vZwR54ynRE1jEwsh1+mmUzb2+/ZcC+6BxI2yhebxSEoO7GiKqHnxEqHJtyF1TdxFr5+eIng==" saltValue="T++o369hC1ThVJbe46xs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t="s">
        <v>560</v>
      </c>
      <c r="G34" s="33">
        <v>0</v>
      </c>
      <c r="H34" s="33" t="s">
        <v>561</v>
      </c>
      <c r="I34" s="33" t="s">
        <v>562</v>
      </c>
      <c r="J34" s="34" t="s">
        <v>563</v>
      </c>
      <c r="K34" s="22"/>
      <c r="L34" s="22"/>
      <c r="M34" s="22"/>
      <c r="N34" s="22"/>
      <c r="O34" s="22"/>
      <c r="P34" s="22"/>
    </row>
    <row r="35" spans="1:16" ht="39" customHeight="1" x14ac:dyDescent="0.15">
      <c r="A35" s="22"/>
      <c r="B35" s="35"/>
      <c r="C35" s="1206" t="s">
        <v>564</v>
      </c>
      <c r="D35" s="1207"/>
      <c r="E35" s="1208"/>
      <c r="F35" s="36">
        <v>9.1999999999999993</v>
      </c>
      <c r="G35" s="37">
        <v>10.130000000000001</v>
      </c>
      <c r="H35" s="37">
        <v>10.89</v>
      </c>
      <c r="I35" s="37">
        <v>10.77</v>
      </c>
      <c r="J35" s="38">
        <v>21.56</v>
      </c>
      <c r="K35" s="22"/>
      <c r="L35" s="22"/>
      <c r="M35" s="22"/>
      <c r="N35" s="22"/>
      <c r="O35" s="22"/>
      <c r="P35" s="22"/>
    </row>
    <row r="36" spans="1:16" ht="39" customHeight="1" x14ac:dyDescent="0.15">
      <c r="A36" s="22"/>
      <c r="B36" s="35"/>
      <c r="C36" s="1206" t="s">
        <v>565</v>
      </c>
      <c r="D36" s="1207"/>
      <c r="E36" s="1208"/>
      <c r="F36" s="36">
        <v>0.83</v>
      </c>
      <c r="G36" s="37">
        <v>1.72</v>
      </c>
      <c r="H36" s="37">
        <v>1.58</v>
      </c>
      <c r="I36" s="37">
        <v>1.75</v>
      </c>
      <c r="J36" s="38">
        <v>2.38</v>
      </c>
      <c r="K36" s="22"/>
      <c r="L36" s="22"/>
      <c r="M36" s="22"/>
      <c r="N36" s="22"/>
      <c r="O36" s="22"/>
      <c r="P36" s="22"/>
    </row>
    <row r="37" spans="1:16" ht="39" customHeight="1" x14ac:dyDescent="0.15">
      <c r="A37" s="22"/>
      <c r="B37" s="35"/>
      <c r="C37" s="1206" t="s">
        <v>566</v>
      </c>
      <c r="D37" s="1207"/>
      <c r="E37" s="1208"/>
      <c r="F37" s="36">
        <v>2.83</v>
      </c>
      <c r="G37" s="37">
        <v>2.2999999999999998</v>
      </c>
      <c r="H37" s="37">
        <v>1.84</v>
      </c>
      <c r="I37" s="37">
        <v>1.58</v>
      </c>
      <c r="J37" s="38">
        <v>1.78</v>
      </c>
      <c r="K37" s="22"/>
      <c r="L37" s="22"/>
      <c r="M37" s="22"/>
      <c r="N37" s="22"/>
      <c r="O37" s="22"/>
      <c r="P37" s="22"/>
    </row>
    <row r="38" spans="1:16" ht="39" customHeight="1" x14ac:dyDescent="0.15">
      <c r="A38" s="22"/>
      <c r="B38" s="35"/>
      <c r="C38" s="1206" t="s">
        <v>567</v>
      </c>
      <c r="D38" s="1207"/>
      <c r="E38" s="1208"/>
      <c r="F38" s="36">
        <v>0</v>
      </c>
      <c r="G38" s="37">
        <v>0</v>
      </c>
      <c r="H38" s="37">
        <v>0</v>
      </c>
      <c r="I38" s="37">
        <v>0</v>
      </c>
      <c r="J38" s="38">
        <v>0.04</v>
      </c>
      <c r="K38" s="22"/>
      <c r="L38" s="22"/>
      <c r="M38" s="22"/>
      <c r="N38" s="22"/>
      <c r="O38" s="22"/>
      <c r="P38" s="22"/>
    </row>
    <row r="39" spans="1:16" ht="39" customHeight="1" x14ac:dyDescent="0.15">
      <c r="A39" s="22"/>
      <c r="B39" s="35"/>
      <c r="C39" s="1206" t="s">
        <v>568</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571</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572</v>
      </c>
      <c r="D43" s="1210"/>
      <c r="E43" s="1211"/>
      <c r="F43" s="41">
        <v>18.16</v>
      </c>
      <c r="G43" s="42">
        <v>16.579999999999998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1f57I7jkUkZ552dJYCqxqnT53wCGn7Gnz7f6+1Uu+IMc6UfYA4jktY+9I09fmQe7vMCabMk09b27mouRJC1g==" saltValue="PvhOd9lPih9kcd6X2OWq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864</v>
      </c>
      <c r="L45" s="60">
        <v>837</v>
      </c>
      <c r="M45" s="60">
        <v>904</v>
      </c>
      <c r="N45" s="60">
        <v>933</v>
      </c>
      <c r="O45" s="61">
        <v>1009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v>
      </c>
      <c r="L48" s="64">
        <v>18</v>
      </c>
      <c r="M48" s="64">
        <v>15</v>
      </c>
      <c r="N48" s="64">
        <v>15</v>
      </c>
      <c r="O48" s="65">
        <v>14</v>
      </c>
      <c r="P48" s="48"/>
      <c r="Q48" s="48"/>
      <c r="R48" s="48"/>
      <c r="S48" s="48"/>
      <c r="T48" s="48"/>
      <c r="U48" s="48"/>
    </row>
    <row r="49" spans="1:21" ht="30.75" customHeight="1" x14ac:dyDescent="0.15">
      <c r="A49" s="48"/>
      <c r="B49" s="1216"/>
      <c r="C49" s="1217"/>
      <c r="D49" s="62"/>
      <c r="E49" s="1222" t="s">
        <v>16</v>
      </c>
      <c r="F49" s="1222"/>
      <c r="G49" s="1222"/>
      <c r="H49" s="1222"/>
      <c r="I49" s="1222"/>
      <c r="J49" s="1223"/>
      <c r="K49" s="63">
        <v>35</v>
      </c>
      <c r="L49" s="64">
        <v>58</v>
      </c>
      <c r="M49" s="64">
        <v>121</v>
      </c>
      <c r="N49" s="64">
        <v>113</v>
      </c>
      <c r="O49" s="65">
        <v>112</v>
      </c>
      <c r="P49" s="48"/>
      <c r="Q49" s="48"/>
      <c r="R49" s="48"/>
      <c r="S49" s="48"/>
      <c r="T49" s="48"/>
      <c r="U49" s="48"/>
    </row>
    <row r="50" spans="1:21" ht="30.75" customHeight="1" x14ac:dyDescent="0.15">
      <c r="A50" s="48"/>
      <c r="B50" s="1216"/>
      <c r="C50" s="1217"/>
      <c r="D50" s="62"/>
      <c r="E50" s="1222" t="s">
        <v>17</v>
      </c>
      <c r="F50" s="1222"/>
      <c r="G50" s="1222"/>
      <c r="H50" s="1222"/>
      <c r="I50" s="1222"/>
      <c r="J50" s="1223"/>
      <c r="K50" s="63">
        <v>6</v>
      </c>
      <c r="L50" s="64">
        <v>4</v>
      </c>
      <c r="M50" s="64">
        <v>3</v>
      </c>
      <c r="N50" s="64">
        <v>2</v>
      </c>
      <c r="O50" s="65">
        <v>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508</v>
      </c>
      <c r="L51" s="64" t="s">
        <v>508</v>
      </c>
      <c r="M51" s="64" t="s">
        <v>508</v>
      </c>
      <c r="N51" s="64" t="s">
        <v>508</v>
      </c>
      <c r="O51" s="65" t="s">
        <v>508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661</v>
      </c>
      <c r="L52" s="64">
        <v>653</v>
      </c>
      <c r="M52" s="64">
        <v>709</v>
      </c>
      <c r="N52" s="64">
        <v>731</v>
      </c>
      <c r="O52" s="65">
        <v>804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263</v>
      </c>
      <c r="L53" s="69">
        <v>264</v>
      </c>
      <c r="M53" s="69">
        <v>334</v>
      </c>
      <c r="N53" s="69">
        <v>332</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592</v>
      </c>
      <c r="L57" s="84" t="s">
        <v>592</v>
      </c>
      <c r="M57" s="84" t="s">
        <v>592</v>
      </c>
      <c r="N57" s="84" t="s">
        <v>592</v>
      </c>
      <c r="O57" s="85" t="s">
        <v>592</v>
      </c>
    </row>
    <row r="58" spans="1:21" ht="31.5" customHeight="1" thickBot="1" x14ac:dyDescent="0.2">
      <c r="B58" s="1232"/>
      <c r="C58" s="1233"/>
      <c r="D58" s="1237" t="s">
        <v>27</v>
      </c>
      <c r="E58" s="1238"/>
      <c r="F58" s="1238"/>
      <c r="G58" s="1238"/>
      <c r="H58" s="1238"/>
      <c r="I58" s="1238"/>
      <c r="J58" s="1239"/>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1535W9OAra8WAEudZKtczdENLKYkSv6IrnQ9u72WNH1arZh+frvNa+fD0ceoWmGEH7EXO5gbXTs3IPDGjhGcQ==" saltValue="RxlIjobKumdaPl3gGA8C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0" t="s">
        <v>30</v>
      </c>
      <c r="C41" s="1241"/>
      <c r="D41" s="102"/>
      <c r="E41" s="1246" t="s">
        <v>31</v>
      </c>
      <c r="F41" s="1246"/>
      <c r="G41" s="1246"/>
      <c r="H41" s="1247"/>
      <c r="I41" s="103">
        <v>9556</v>
      </c>
      <c r="J41" s="104">
        <v>9673</v>
      </c>
      <c r="K41" s="104">
        <v>10307</v>
      </c>
      <c r="L41" s="104">
        <v>11335</v>
      </c>
      <c r="M41" s="105">
        <v>12612</v>
      </c>
    </row>
    <row r="42" spans="2:13" ht="27.75" customHeight="1" x14ac:dyDescent="0.15">
      <c r="B42" s="1242"/>
      <c r="C42" s="1243"/>
      <c r="D42" s="106"/>
      <c r="E42" s="1248" t="s">
        <v>32</v>
      </c>
      <c r="F42" s="1248"/>
      <c r="G42" s="1248"/>
      <c r="H42" s="1249"/>
      <c r="I42" s="107">
        <v>221</v>
      </c>
      <c r="J42" s="108">
        <v>218</v>
      </c>
      <c r="K42" s="108">
        <v>216</v>
      </c>
      <c r="L42" s="108">
        <v>214</v>
      </c>
      <c r="M42" s="109">
        <v>4</v>
      </c>
    </row>
    <row r="43" spans="2:13" ht="27.75" customHeight="1" x14ac:dyDescent="0.15">
      <c r="B43" s="1242"/>
      <c r="C43" s="1243"/>
      <c r="D43" s="106"/>
      <c r="E43" s="1248" t="s">
        <v>33</v>
      </c>
      <c r="F43" s="1248"/>
      <c r="G43" s="1248"/>
      <c r="H43" s="1249"/>
      <c r="I43" s="107">
        <v>137</v>
      </c>
      <c r="J43" s="108">
        <v>102</v>
      </c>
      <c r="K43" s="108">
        <v>53</v>
      </c>
      <c r="L43" s="108">
        <v>40</v>
      </c>
      <c r="M43" s="109">
        <v>31</v>
      </c>
    </row>
    <row r="44" spans="2:13" ht="27.75" customHeight="1" x14ac:dyDescent="0.15">
      <c r="B44" s="1242"/>
      <c r="C44" s="1243"/>
      <c r="D44" s="106"/>
      <c r="E44" s="1248" t="s">
        <v>34</v>
      </c>
      <c r="F44" s="1248"/>
      <c r="G44" s="1248"/>
      <c r="H44" s="1249"/>
      <c r="I44" s="107">
        <v>1819</v>
      </c>
      <c r="J44" s="108">
        <v>1765</v>
      </c>
      <c r="K44" s="108">
        <v>1606</v>
      </c>
      <c r="L44" s="108">
        <v>1182</v>
      </c>
      <c r="M44" s="109">
        <v>1101</v>
      </c>
    </row>
    <row r="45" spans="2:13" ht="27.75" customHeight="1" x14ac:dyDescent="0.15">
      <c r="B45" s="1242"/>
      <c r="C45" s="1243"/>
      <c r="D45" s="106"/>
      <c r="E45" s="1248" t="s">
        <v>35</v>
      </c>
      <c r="F45" s="1248"/>
      <c r="G45" s="1248"/>
      <c r="H45" s="1249"/>
      <c r="I45" s="107">
        <v>1602</v>
      </c>
      <c r="J45" s="108">
        <v>1447</v>
      </c>
      <c r="K45" s="108">
        <v>1381</v>
      </c>
      <c r="L45" s="108">
        <v>1280</v>
      </c>
      <c r="M45" s="109">
        <v>1198</v>
      </c>
    </row>
    <row r="46" spans="2:13" ht="27.75" customHeight="1" x14ac:dyDescent="0.15">
      <c r="B46" s="1242"/>
      <c r="C46" s="1243"/>
      <c r="D46" s="110"/>
      <c r="E46" s="1248" t="s">
        <v>36</v>
      </c>
      <c r="F46" s="1248"/>
      <c r="G46" s="1248"/>
      <c r="H46" s="1249"/>
      <c r="I46" s="107" t="s">
        <v>508</v>
      </c>
      <c r="J46" s="108" t="s">
        <v>508</v>
      </c>
      <c r="K46" s="108" t="s">
        <v>508</v>
      </c>
      <c r="L46" s="108" t="s">
        <v>508</v>
      </c>
      <c r="M46" s="109">
        <v>200</v>
      </c>
    </row>
    <row r="47" spans="2:13" ht="27.75" customHeight="1" x14ac:dyDescent="0.15">
      <c r="B47" s="1242"/>
      <c r="C47" s="1243"/>
      <c r="D47" s="111"/>
      <c r="E47" s="1250" t="s">
        <v>37</v>
      </c>
      <c r="F47" s="1251"/>
      <c r="G47" s="1251"/>
      <c r="H47" s="1252"/>
      <c r="I47" s="107" t="s">
        <v>508</v>
      </c>
      <c r="J47" s="108" t="s">
        <v>508</v>
      </c>
      <c r="K47" s="108" t="s">
        <v>508</v>
      </c>
      <c r="L47" s="108" t="s">
        <v>508</v>
      </c>
      <c r="M47" s="109" t="s">
        <v>508</v>
      </c>
    </row>
    <row r="48" spans="2:13" ht="27.75" customHeight="1" x14ac:dyDescent="0.15">
      <c r="B48" s="1242"/>
      <c r="C48" s="1243"/>
      <c r="D48" s="106"/>
      <c r="E48" s="1248" t="s">
        <v>38</v>
      </c>
      <c r="F48" s="1248"/>
      <c r="G48" s="1248"/>
      <c r="H48" s="1249"/>
      <c r="I48" s="107" t="s">
        <v>508</v>
      </c>
      <c r="J48" s="108" t="s">
        <v>508</v>
      </c>
      <c r="K48" s="108" t="s">
        <v>508</v>
      </c>
      <c r="L48" s="108" t="s">
        <v>508</v>
      </c>
      <c r="M48" s="109" t="s">
        <v>508</v>
      </c>
    </row>
    <row r="49" spans="2:13" ht="27.75" customHeight="1" x14ac:dyDescent="0.15">
      <c r="B49" s="1244"/>
      <c r="C49" s="1245"/>
      <c r="D49" s="106"/>
      <c r="E49" s="1248" t="s">
        <v>39</v>
      </c>
      <c r="F49" s="1248"/>
      <c r="G49" s="1248"/>
      <c r="H49" s="1249"/>
      <c r="I49" s="107" t="s">
        <v>508</v>
      </c>
      <c r="J49" s="108" t="s">
        <v>508</v>
      </c>
      <c r="K49" s="108" t="s">
        <v>508</v>
      </c>
      <c r="L49" s="108" t="s">
        <v>508</v>
      </c>
      <c r="M49" s="109" t="s">
        <v>508</v>
      </c>
    </row>
    <row r="50" spans="2:13" ht="27.75" customHeight="1" x14ac:dyDescent="0.15">
      <c r="B50" s="1253" t="s">
        <v>40</v>
      </c>
      <c r="C50" s="1254"/>
      <c r="D50" s="112"/>
      <c r="E50" s="1248" t="s">
        <v>41</v>
      </c>
      <c r="F50" s="1248"/>
      <c r="G50" s="1248"/>
      <c r="H50" s="1249"/>
      <c r="I50" s="107">
        <v>3479</v>
      </c>
      <c r="J50" s="108">
        <v>3611</v>
      </c>
      <c r="K50" s="108">
        <v>3586</v>
      </c>
      <c r="L50" s="108">
        <v>3577</v>
      </c>
      <c r="M50" s="109">
        <v>2753</v>
      </c>
    </row>
    <row r="51" spans="2:13" ht="27.75" customHeight="1" x14ac:dyDescent="0.15">
      <c r="B51" s="1242"/>
      <c r="C51" s="1243"/>
      <c r="D51" s="106"/>
      <c r="E51" s="1248" t="s">
        <v>42</v>
      </c>
      <c r="F51" s="1248"/>
      <c r="G51" s="1248"/>
      <c r="H51" s="1249"/>
      <c r="I51" s="107">
        <v>128</v>
      </c>
      <c r="J51" s="108">
        <v>189</v>
      </c>
      <c r="K51" s="108">
        <v>332</v>
      </c>
      <c r="L51" s="108">
        <v>562</v>
      </c>
      <c r="M51" s="109">
        <v>686</v>
      </c>
    </row>
    <row r="52" spans="2:13" ht="27.75" customHeight="1" x14ac:dyDescent="0.15">
      <c r="B52" s="1244"/>
      <c r="C52" s="1245"/>
      <c r="D52" s="106"/>
      <c r="E52" s="1248" t="s">
        <v>43</v>
      </c>
      <c r="F52" s="1248"/>
      <c r="G52" s="1248"/>
      <c r="H52" s="1249"/>
      <c r="I52" s="107">
        <v>8432</v>
      </c>
      <c r="J52" s="108">
        <v>8403</v>
      </c>
      <c r="K52" s="108">
        <v>8427</v>
      </c>
      <c r="L52" s="108">
        <v>9353</v>
      </c>
      <c r="M52" s="109">
        <v>9715</v>
      </c>
    </row>
    <row r="53" spans="2:13" ht="27.75" customHeight="1" thickBot="1" x14ac:dyDescent="0.2">
      <c r="B53" s="1255" t="s">
        <v>44</v>
      </c>
      <c r="C53" s="1256"/>
      <c r="D53" s="113"/>
      <c r="E53" s="1257" t="s">
        <v>45</v>
      </c>
      <c r="F53" s="1257"/>
      <c r="G53" s="1257"/>
      <c r="H53" s="1258"/>
      <c r="I53" s="114">
        <v>1296</v>
      </c>
      <c r="J53" s="115">
        <v>1002</v>
      </c>
      <c r="K53" s="115">
        <v>1218</v>
      </c>
      <c r="L53" s="115">
        <v>559</v>
      </c>
      <c r="M53" s="116">
        <v>1992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8DH+ECS0/n/TWpeHGInqU4DGN51QZvd68oLzefNed7ysQ8R9Jyl1tHe+kWabP1ofzvXU5YTr/vzmdo/L+AOKA==" saltValue="Q9pXS+Nuz/8LRoKjoui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2348</v>
      </c>
      <c r="G55" s="128">
        <v>2051</v>
      </c>
      <c r="H55" s="129">
        <v>1617</v>
      </c>
    </row>
    <row r="56" spans="2:8" ht="52.5" customHeight="1" x14ac:dyDescent="0.15">
      <c r="B56" s="130"/>
      <c r="C56" s="1269" t="s">
        <v>49</v>
      </c>
      <c r="D56" s="1269"/>
      <c r="E56" s="1270"/>
      <c r="F56" s="131">
        <v>10</v>
      </c>
      <c r="G56" s="131">
        <v>11</v>
      </c>
      <c r="H56" s="132">
        <v>11</v>
      </c>
    </row>
    <row r="57" spans="2:8" ht="53.25" customHeight="1" x14ac:dyDescent="0.15">
      <c r="B57" s="130"/>
      <c r="C57" s="1271" t="s">
        <v>50</v>
      </c>
      <c r="D57" s="1271"/>
      <c r="E57" s="1272"/>
      <c r="F57" s="133">
        <v>942</v>
      </c>
      <c r="G57" s="133">
        <v>1178</v>
      </c>
      <c r="H57" s="134">
        <v>745</v>
      </c>
    </row>
    <row r="58" spans="2:8" ht="45.75" customHeight="1" x14ac:dyDescent="0.15">
      <c r="B58" s="135"/>
      <c r="C58" s="1259" t="s">
        <v>593</v>
      </c>
      <c r="D58" s="1260"/>
      <c r="E58" s="1261"/>
      <c r="F58" s="136">
        <v>260</v>
      </c>
      <c r="G58" s="136">
        <v>260</v>
      </c>
      <c r="H58" s="137">
        <v>260</v>
      </c>
    </row>
    <row r="59" spans="2:8" ht="45.75" customHeight="1" x14ac:dyDescent="0.15">
      <c r="B59" s="135"/>
      <c r="C59" s="1259" t="s">
        <v>594</v>
      </c>
      <c r="D59" s="1260"/>
      <c r="E59" s="1261"/>
      <c r="F59" s="136">
        <v>80</v>
      </c>
      <c r="G59" s="136">
        <v>114</v>
      </c>
      <c r="H59" s="137">
        <v>196</v>
      </c>
    </row>
    <row r="60" spans="2:8" ht="45.75" customHeight="1" x14ac:dyDescent="0.15">
      <c r="B60" s="135"/>
      <c r="C60" s="1259" t="s">
        <v>595</v>
      </c>
      <c r="D60" s="1260"/>
      <c r="E60" s="1261"/>
      <c r="F60" s="136">
        <v>107</v>
      </c>
      <c r="G60" s="136">
        <v>100</v>
      </c>
      <c r="H60" s="137">
        <v>90</v>
      </c>
    </row>
    <row r="61" spans="2:8" ht="45.75" customHeight="1" x14ac:dyDescent="0.15">
      <c r="B61" s="135"/>
      <c r="C61" s="1259" t="s">
        <v>596</v>
      </c>
      <c r="D61" s="1260"/>
      <c r="E61" s="1261"/>
      <c r="F61" s="136">
        <v>59</v>
      </c>
      <c r="G61" s="136">
        <v>59</v>
      </c>
      <c r="H61" s="137">
        <v>59</v>
      </c>
    </row>
    <row r="62" spans="2:8" ht="45.75" customHeight="1" thickBot="1" x14ac:dyDescent="0.2">
      <c r="B62" s="138"/>
      <c r="C62" s="1262" t="s">
        <v>597</v>
      </c>
      <c r="D62" s="1263"/>
      <c r="E62" s="1264"/>
      <c r="F62" s="139">
        <v>53</v>
      </c>
      <c r="G62" s="139">
        <v>53</v>
      </c>
      <c r="H62" s="140">
        <v>53</v>
      </c>
    </row>
    <row r="63" spans="2:8" ht="52.5" customHeight="1" thickBot="1" x14ac:dyDescent="0.2">
      <c r="B63" s="141"/>
      <c r="C63" s="1265" t="s">
        <v>51</v>
      </c>
      <c r="D63" s="1265"/>
      <c r="E63" s="1266"/>
      <c r="F63" s="142">
        <v>3300</v>
      </c>
      <c r="G63" s="142">
        <v>3240</v>
      </c>
      <c r="H63" s="143">
        <v>2372</v>
      </c>
    </row>
    <row r="64" spans="2:8" ht="15" customHeight="1" x14ac:dyDescent="0.15"/>
  </sheetData>
  <sheetProtection algorithmName="SHA-512" hashValue="3ZPGiiqtqEyKzzgTZvgILA5XZXtkBJkSyaC7giDhqY2ZAkL8Syege6McuAjx1gYoCh3NdEmeEBAXWawIKjUaQA==" saltValue="jwfD+HRIxhZNzq6eL1F7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72907</v>
      </c>
      <c r="E3" s="162"/>
      <c r="F3" s="163">
        <v>79466</v>
      </c>
      <c r="G3" s="164"/>
      <c r="H3" s="165"/>
    </row>
    <row r="4" spans="1:8" x14ac:dyDescent="0.15">
      <c r="A4" s="166"/>
      <c r="B4" s="167"/>
      <c r="C4" s="168"/>
      <c r="D4" s="169">
        <v>32324</v>
      </c>
      <c r="E4" s="170"/>
      <c r="F4" s="171">
        <v>44645</v>
      </c>
      <c r="G4" s="172"/>
      <c r="H4" s="173"/>
    </row>
    <row r="5" spans="1:8" x14ac:dyDescent="0.15">
      <c r="A5" s="154" t="s">
        <v>541</v>
      </c>
      <c r="B5" s="159"/>
      <c r="C5" s="160"/>
      <c r="D5" s="161">
        <v>92401</v>
      </c>
      <c r="E5" s="162"/>
      <c r="F5" s="163">
        <v>90072</v>
      </c>
      <c r="G5" s="164"/>
      <c r="H5" s="165"/>
    </row>
    <row r="6" spans="1:8" x14ac:dyDescent="0.15">
      <c r="A6" s="166"/>
      <c r="B6" s="167"/>
      <c r="C6" s="168"/>
      <c r="D6" s="169">
        <v>41060</v>
      </c>
      <c r="E6" s="170"/>
      <c r="F6" s="171">
        <v>46083</v>
      </c>
      <c r="G6" s="172"/>
      <c r="H6" s="173"/>
    </row>
    <row r="7" spans="1:8" x14ac:dyDescent="0.15">
      <c r="A7" s="154" t="s">
        <v>542</v>
      </c>
      <c r="B7" s="159"/>
      <c r="C7" s="160"/>
      <c r="D7" s="161">
        <v>117710</v>
      </c>
      <c r="E7" s="162"/>
      <c r="F7" s="163">
        <v>88328</v>
      </c>
      <c r="G7" s="164"/>
      <c r="H7" s="165"/>
    </row>
    <row r="8" spans="1:8" x14ac:dyDescent="0.15">
      <c r="A8" s="166"/>
      <c r="B8" s="167"/>
      <c r="C8" s="168"/>
      <c r="D8" s="169">
        <v>50084</v>
      </c>
      <c r="E8" s="170"/>
      <c r="F8" s="171">
        <v>49013</v>
      </c>
      <c r="G8" s="172"/>
      <c r="H8" s="173"/>
    </row>
    <row r="9" spans="1:8" x14ac:dyDescent="0.15">
      <c r="A9" s="154" t="s">
        <v>543</v>
      </c>
      <c r="B9" s="159"/>
      <c r="C9" s="160"/>
      <c r="D9" s="161">
        <v>174304</v>
      </c>
      <c r="E9" s="162"/>
      <c r="F9" s="163">
        <v>103390</v>
      </c>
      <c r="G9" s="164"/>
      <c r="H9" s="165"/>
    </row>
    <row r="10" spans="1:8" x14ac:dyDescent="0.15">
      <c r="A10" s="166"/>
      <c r="B10" s="167"/>
      <c r="C10" s="168"/>
      <c r="D10" s="169">
        <v>97294</v>
      </c>
      <c r="E10" s="170"/>
      <c r="F10" s="171">
        <v>51269</v>
      </c>
      <c r="G10" s="172"/>
      <c r="H10" s="173"/>
    </row>
    <row r="11" spans="1:8" x14ac:dyDescent="0.15">
      <c r="A11" s="154" t="s">
        <v>544</v>
      </c>
      <c r="B11" s="159"/>
      <c r="C11" s="160"/>
      <c r="D11" s="161">
        <v>235296</v>
      </c>
      <c r="E11" s="162"/>
      <c r="F11" s="163">
        <v>117234</v>
      </c>
      <c r="G11" s="164"/>
      <c r="H11" s="165"/>
    </row>
    <row r="12" spans="1:8" x14ac:dyDescent="0.15">
      <c r="A12" s="166"/>
      <c r="B12" s="167"/>
      <c r="C12" s="174"/>
      <c r="D12" s="169">
        <v>207204</v>
      </c>
      <c r="E12" s="170"/>
      <c r="F12" s="171">
        <v>59796</v>
      </c>
      <c r="G12" s="172"/>
      <c r="H12" s="173"/>
    </row>
    <row r="13" spans="1:8" x14ac:dyDescent="0.15">
      <c r="A13" s="154"/>
      <c r="B13" s="159"/>
      <c r="C13" s="175"/>
      <c r="D13" s="176">
        <v>138524</v>
      </c>
      <c r="E13" s="177"/>
      <c r="F13" s="178">
        <v>95698</v>
      </c>
      <c r="G13" s="179"/>
      <c r="H13" s="165"/>
    </row>
    <row r="14" spans="1:8" x14ac:dyDescent="0.15">
      <c r="A14" s="166"/>
      <c r="B14" s="167"/>
      <c r="C14" s="168"/>
      <c r="D14" s="169">
        <v>85593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9.2100000000000009</v>
      </c>
      <c r="C19" s="180">
        <f>ROUND(VALUE(SUBSTITUTE(実質収支比率等に係る経年分析!G$48,"▲","-")),2)</f>
        <v>10.130000000000001</v>
      </c>
      <c r="D19" s="180">
        <f>ROUND(VALUE(SUBSTITUTE(実質収支比率等に係る経年分析!H$48,"▲","-")),2)</f>
        <v>10.89</v>
      </c>
      <c r="E19" s="180">
        <f>ROUND(VALUE(SUBSTITUTE(実質収支比率等に係る経年分析!I$48,"▲","-")),2)</f>
        <v>10.77</v>
      </c>
      <c r="F19" s="180">
        <f>ROUND(VALUE(SUBSTITUTE(実質収支比率等に係る経年分析!J$48,"▲","-")),2)</f>
        <v>21.57</v>
      </c>
    </row>
    <row r="20" spans="1:11" x14ac:dyDescent="0.15">
      <c r="A20" s="180" t="s">
        <v>55</v>
      </c>
      <c r="B20" s="180">
        <f>ROUND(VALUE(SUBSTITUTE(実質収支比率等に係る経年分析!F$47,"▲","-")),2)</f>
        <v>53.26</v>
      </c>
      <c r="C20" s="180">
        <f>ROUND(VALUE(SUBSTITUTE(実質収支比率等に係る経年分析!G$47,"▲","-")),2)</f>
        <v>53.85</v>
      </c>
      <c r="D20" s="180">
        <f>ROUND(VALUE(SUBSTITUTE(実質収支比率等に係る経年分析!H$47,"▲","-")),2)</f>
        <v>49.49</v>
      </c>
      <c r="E20" s="180">
        <f>ROUND(VALUE(SUBSTITUTE(実質収支比率等に係る経年分析!I$47,"▲","-")),2)</f>
        <v>43.18</v>
      </c>
      <c r="F20" s="180">
        <f>ROUND(VALUE(SUBSTITUTE(実質収支比率等に係る経年分析!J$47,"▲","-")),2)</f>
        <v>31.95</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-7.42</v>
      </c>
      <c r="E21" s="180">
        <f>IF(ISNUMBER(VALUE(SUBSTITUTE(実質収支比率等に係る経年分析!I$49,"▲","-"))),ROUND(VALUE(SUBSTITUTE(実質収支比率等に係る経年分析!I$49,"▲","-")),2),NA())</f>
        <v>-11.79</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16.579999999999998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福祉サービス事業特別会計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10.130000000000001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21.56</v>
      </c>
    </row>
    <row r="36" spans="1:16" x14ac:dyDescent="0.15">
      <c r="A36" s="181" t="str">
        <f>IF(連結実質赤字比率に係る赤字・黒字の構成分析!C$34="",NA(),連結実質赤字比率に係る赤字・黒字の構成分析!C$34)</f>
        <v>宅地造成事業特別会計</v>
      </c>
      <c r="B36" s="181">
        <f>IF(ROUND(VALUE(SUBSTITUTE(連結実質赤字比率に係る赤字・黒字の構成分析!F$34,"▲", "-")), 2) &lt; 0, ABS(ROUND(VALUE(SUBSTITUTE(連結実質赤字比率に係る赤字・黒字の構成分析!F$34,"▲", "-")), 2)), NA())</f>
        <v>0.04</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661</v>
      </c>
      <c r="E42" s="182"/>
      <c r="F42" s="182"/>
      <c r="G42" s="182">
        <f>'実質公債費比率（分子）の構造'!L$52</f>
        <v>653</v>
      </c>
      <c r="H42" s="182"/>
      <c r="I42" s="182"/>
      <c r="J42" s="182">
        <f>'実質公債費比率（分子）の構造'!M$52</f>
        <v>709</v>
      </c>
      <c r="K42" s="182"/>
      <c r="L42" s="182"/>
      <c r="M42" s="182">
        <f>'実質公債費比率（分子）の構造'!N$52</f>
        <v>731</v>
      </c>
      <c r="N42" s="182"/>
      <c r="O42" s="182"/>
      <c r="P42" s="182">
        <f>'実質公債費比率（分子）の構造'!O$52</f>
        <v>804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4</v>
      </c>
      <c r="F44" s="182"/>
      <c r="G44" s="182"/>
      <c r="H44" s="182">
        <f>'実質公債費比率（分子）の構造'!M$50</f>
        <v>3</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35</v>
      </c>
      <c r="C45" s="182"/>
      <c r="D45" s="182"/>
      <c r="E45" s="182">
        <f>'実質公債費比率（分子）の構造'!L$49</f>
        <v>58</v>
      </c>
      <c r="F45" s="182"/>
      <c r="G45" s="182"/>
      <c r="H45" s="182">
        <f>'実質公債費比率（分子）の構造'!M$49</f>
        <v>121</v>
      </c>
      <c r="I45" s="182"/>
      <c r="J45" s="182"/>
      <c r="K45" s="182">
        <f>'実質公債費比率（分子）の構造'!N$49</f>
        <v>113</v>
      </c>
      <c r="L45" s="182"/>
      <c r="M45" s="182"/>
      <c r="N45" s="182">
        <f>'実質公債費比率（分子）の構造'!O$49</f>
        <v>112</v>
      </c>
      <c r="O45" s="182"/>
      <c r="P45" s="182"/>
    </row>
    <row r="46" spans="1:16" x14ac:dyDescent="0.15">
      <c r="A46" s="182" t="s">
        <v>67</v>
      </c>
      <c r="B46" s="182">
        <f>'実質公債費比率（分子）の構造'!K$48</f>
        <v>19</v>
      </c>
      <c r="C46" s="182"/>
      <c r="D46" s="182"/>
      <c r="E46" s="182">
        <f>'実質公債費比率（分子）の構造'!L$48</f>
        <v>18</v>
      </c>
      <c r="F46" s="182"/>
      <c r="G46" s="182"/>
      <c r="H46" s="182">
        <f>'実質公債費比率（分子）の構造'!M$48</f>
        <v>15</v>
      </c>
      <c r="I46" s="182"/>
      <c r="J46" s="182"/>
      <c r="K46" s="182">
        <f>'実質公債費比率（分子）の構造'!N$48</f>
        <v>15</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864</v>
      </c>
      <c r="C49" s="182"/>
      <c r="D49" s="182"/>
      <c r="E49" s="182">
        <f>'実質公債費比率（分子）の構造'!L$45</f>
        <v>837</v>
      </c>
      <c r="F49" s="182"/>
      <c r="G49" s="182"/>
      <c r="H49" s="182">
        <f>'実質公債費比率（分子）の構造'!M$45</f>
        <v>904</v>
      </c>
      <c r="I49" s="182"/>
      <c r="J49" s="182"/>
      <c r="K49" s="182">
        <f>'実質公債費比率（分子）の構造'!N$45</f>
        <v>933</v>
      </c>
      <c r="L49" s="182"/>
      <c r="M49" s="182"/>
      <c r="N49" s="182">
        <f>'実質公債費比率（分子）の構造'!O$45</f>
        <v>1009</v>
      </c>
      <c r="O49" s="182"/>
      <c r="P49" s="182"/>
    </row>
    <row r="50" spans="1:16" x14ac:dyDescent="0.15">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264</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8432</v>
      </c>
      <c r="E56" s="181"/>
      <c r="F56" s="181"/>
      <c r="G56" s="181">
        <f>'将来負担比率（分子）の構造'!J$52</f>
        <v>8403</v>
      </c>
      <c r="H56" s="181"/>
      <c r="I56" s="181"/>
      <c r="J56" s="181">
        <f>'将来負担比率（分子）の構造'!K$52</f>
        <v>8427</v>
      </c>
      <c r="K56" s="181"/>
      <c r="L56" s="181"/>
      <c r="M56" s="181">
        <f>'将来負担比率（分子）の構造'!L$52</f>
        <v>9353</v>
      </c>
      <c r="N56" s="181"/>
      <c r="O56" s="181"/>
      <c r="P56" s="181">
        <f>'将来負担比率（分子）の構造'!M$52</f>
        <v>9715</v>
      </c>
    </row>
    <row r="57" spans="1:16" x14ac:dyDescent="0.15">
      <c r="A57" s="181" t="s">
        <v>42</v>
      </c>
      <c r="B57" s="181"/>
      <c r="C57" s="181"/>
      <c r="D57" s="181">
        <f>'将来負担比率（分子）の構造'!I$51</f>
        <v>128</v>
      </c>
      <c r="E57" s="181"/>
      <c r="F57" s="181"/>
      <c r="G57" s="181">
        <f>'将来負担比率（分子）の構造'!J$51</f>
        <v>189</v>
      </c>
      <c r="H57" s="181"/>
      <c r="I57" s="181"/>
      <c r="J57" s="181">
        <f>'将来負担比率（分子）の構造'!K$51</f>
        <v>332</v>
      </c>
      <c r="K57" s="181"/>
      <c r="L57" s="181"/>
      <c r="M57" s="181">
        <f>'将来負担比率（分子）の構造'!L$51</f>
        <v>562</v>
      </c>
      <c r="N57" s="181"/>
      <c r="O57" s="181"/>
      <c r="P57" s="181">
        <f>'将来負担比率（分子）の構造'!M$51</f>
        <v>686</v>
      </c>
    </row>
    <row r="58" spans="1:16" x14ac:dyDescent="0.15">
      <c r="A58" s="181" t="s">
        <v>41</v>
      </c>
      <c r="B58" s="181"/>
      <c r="C58" s="181"/>
      <c r="D58" s="181">
        <f>'将来負担比率（分子）の構造'!I$50</f>
        <v>3479</v>
      </c>
      <c r="E58" s="181"/>
      <c r="F58" s="181"/>
      <c r="G58" s="181">
        <f>'将来負担比率（分子）の構造'!J$50</f>
        <v>3611</v>
      </c>
      <c r="H58" s="181"/>
      <c r="I58" s="181"/>
      <c r="J58" s="181">
        <f>'将来負担比率（分子）の構造'!K$50</f>
        <v>3586</v>
      </c>
      <c r="K58" s="181"/>
      <c r="L58" s="181"/>
      <c r="M58" s="181">
        <f>'将来負担比率（分子）の構造'!L$50</f>
        <v>3577</v>
      </c>
      <c r="N58" s="181"/>
      <c r="O58" s="181"/>
      <c r="P58" s="181">
        <f>'将来負担比率（分子）の構造'!M$50</f>
        <v>2753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200</v>
      </c>
      <c r="O61" s="181"/>
      <c r="P61" s="181"/>
    </row>
    <row r="62" spans="1:16" x14ac:dyDescent="0.15">
      <c r="A62" s="181" t="s">
        <v>35</v>
      </c>
      <c r="B62" s="181">
        <f>'将来負担比率（分子）の構造'!I$45</f>
        <v>1602</v>
      </c>
      <c r="C62" s="181"/>
      <c r="D62" s="181"/>
      <c r="E62" s="181">
        <f>'将来負担比率（分子）の構造'!J$45</f>
        <v>1447</v>
      </c>
      <c r="F62" s="181"/>
      <c r="G62" s="181"/>
      <c r="H62" s="181">
        <f>'将来負担比率（分子）の構造'!K$45</f>
        <v>1381</v>
      </c>
      <c r="I62" s="181"/>
      <c r="J62" s="181"/>
      <c r="K62" s="181">
        <f>'将来負担比率（分子）の構造'!L$45</f>
        <v>1280</v>
      </c>
      <c r="L62" s="181"/>
      <c r="M62" s="181"/>
      <c r="N62" s="181">
        <f>'将来負担比率（分子）の構造'!M$45</f>
        <v>1198</v>
      </c>
      <c r="O62" s="181"/>
      <c r="P62" s="181"/>
    </row>
    <row r="63" spans="1:16" x14ac:dyDescent="0.15">
      <c r="A63" s="181" t="s">
        <v>34</v>
      </c>
      <c r="B63" s="181">
        <f>'将来負担比率（分子）の構造'!I$44</f>
        <v>1819</v>
      </c>
      <c r="C63" s="181"/>
      <c r="D63" s="181"/>
      <c r="E63" s="181">
        <f>'将来負担比率（分子）の構造'!J$44</f>
        <v>1765</v>
      </c>
      <c r="F63" s="181"/>
      <c r="G63" s="181"/>
      <c r="H63" s="181">
        <f>'将来負担比率（分子）の構造'!K$44</f>
        <v>1606</v>
      </c>
      <c r="I63" s="181"/>
      <c r="J63" s="181"/>
      <c r="K63" s="181">
        <f>'将来負担比率（分子）の構造'!L$44</f>
        <v>1182</v>
      </c>
      <c r="L63" s="181"/>
      <c r="M63" s="181"/>
      <c r="N63" s="181">
        <f>'将来負担比率（分子）の構造'!M$44</f>
        <v>1101</v>
      </c>
      <c r="O63" s="181"/>
      <c r="P63" s="181"/>
    </row>
    <row r="64" spans="1:16" x14ac:dyDescent="0.15">
      <c r="A64" s="181" t="s">
        <v>33</v>
      </c>
      <c r="B64" s="181">
        <f>'将来負担比率（分子）の構造'!I$43</f>
        <v>137</v>
      </c>
      <c r="C64" s="181"/>
      <c r="D64" s="181"/>
      <c r="E64" s="181">
        <f>'将来負担比率（分子）の構造'!J$43</f>
        <v>102</v>
      </c>
      <c r="F64" s="181"/>
      <c r="G64" s="181"/>
      <c r="H64" s="181">
        <f>'将来負担比率（分子）の構造'!K$43</f>
        <v>53</v>
      </c>
      <c r="I64" s="181"/>
      <c r="J64" s="181"/>
      <c r="K64" s="181">
        <f>'将来負担比率（分子）の構造'!L$43</f>
        <v>40</v>
      </c>
      <c r="L64" s="181"/>
      <c r="M64" s="181"/>
      <c r="N64" s="181">
        <f>'将来負担比率（分子）の構造'!M$43</f>
        <v>31</v>
      </c>
      <c r="O64" s="181"/>
      <c r="P64" s="181"/>
    </row>
    <row r="65" spans="1:16" x14ac:dyDescent="0.15">
      <c r="A65" s="181" t="s">
        <v>32</v>
      </c>
      <c r="B65" s="181">
        <f>'将来負担比率（分子）の構造'!I$42</f>
        <v>221</v>
      </c>
      <c r="C65" s="181"/>
      <c r="D65" s="181"/>
      <c r="E65" s="181">
        <f>'将来負担比率（分子）の構造'!J$42</f>
        <v>218</v>
      </c>
      <c r="F65" s="181"/>
      <c r="G65" s="181"/>
      <c r="H65" s="181">
        <f>'将来負担比率（分子）の構造'!K$42</f>
        <v>216</v>
      </c>
      <c r="I65" s="181"/>
      <c r="J65" s="181"/>
      <c r="K65" s="181">
        <f>'将来負担比率（分子）の構造'!L$42</f>
        <v>214</v>
      </c>
      <c r="L65" s="181"/>
      <c r="M65" s="181"/>
      <c r="N65" s="181">
        <f>'将来負担比率（分子）の構造'!M$42</f>
        <v>4</v>
      </c>
      <c r="O65" s="181"/>
      <c r="P65" s="181"/>
    </row>
    <row r="66" spans="1:16" x14ac:dyDescent="0.15">
      <c r="A66" s="181" t="s">
        <v>31</v>
      </c>
      <c r="B66" s="181">
        <f>'将来負担比率（分子）の構造'!I$41</f>
        <v>9556</v>
      </c>
      <c r="C66" s="181"/>
      <c r="D66" s="181"/>
      <c r="E66" s="181">
        <f>'将来負担比率（分子）の構造'!J$41</f>
        <v>9673</v>
      </c>
      <c r="F66" s="181"/>
      <c r="G66" s="181"/>
      <c r="H66" s="181">
        <f>'将来負担比率（分子）の構造'!K$41</f>
        <v>10307</v>
      </c>
      <c r="I66" s="181"/>
      <c r="J66" s="181"/>
      <c r="K66" s="181">
        <f>'将来負担比率（分子）の構造'!L$41</f>
        <v>11335</v>
      </c>
      <c r="L66" s="181"/>
      <c r="M66" s="181"/>
      <c r="N66" s="181">
        <f>'将来負担比率（分子）の構造'!M$41</f>
        <v>12612</v>
      </c>
      <c r="O66" s="181"/>
      <c r="P66" s="181"/>
    </row>
    <row r="67" spans="1:16" x14ac:dyDescent="0.15">
      <c r="A67" s="181" t="s">
        <v>75</v>
      </c>
      <c r="B67" s="181" t="e">
        <f>NA()</f>
        <v>#N/A</v>
      </c>
      <c r="C67" s="181">
        <f>IF(ISNUMBER('将来負担比率（分子）の構造'!I$53), IF('将来負担比率（分子）の構造'!I$53 &lt; 0, 0, '将来負担比率（分子）の構造'!I$53), NA())</f>
        <v>1296</v>
      </c>
      <c r="D67" s="181" t="e">
        <f>NA()</f>
        <v>#N/A</v>
      </c>
      <c r="E67" s="181" t="e">
        <f>NA()</f>
        <v>#N/A</v>
      </c>
      <c r="F67" s="181">
        <f>IF(ISNUMBER('将来負担比率（分子）の構造'!J$53), IF('将来負担比率（分子）の構造'!J$53 &lt; 0, 0, '将来負担比率（分子）の構造'!J$53), NA())</f>
        <v>1002</v>
      </c>
      <c r="G67" s="181" t="e">
        <f>NA()</f>
        <v>#N/A</v>
      </c>
      <c r="H67" s="181" t="e">
        <f>NA()</f>
        <v>#N/A</v>
      </c>
      <c r="I67" s="181">
        <f>IF(ISNUMBER('将来負担比率（分子）の構造'!K$53), IF('将来負担比率（分子）の構造'!K$53 &lt; 0, 0, '将来負担比率（分子）の構造'!K$53), NA())</f>
        <v>1218</v>
      </c>
      <c r="J67" s="181" t="e">
        <f>NA()</f>
        <v>#N/A</v>
      </c>
      <c r="K67" s="181" t="e">
        <f>NA()</f>
        <v>#N/A</v>
      </c>
      <c r="L67" s="181">
        <f>IF(ISNUMBER('将来負担比率（分子）の構造'!L$53), IF('将来負担比率（分子）の構造'!L$53 &lt; 0, 0, '将来負担比率（分子）の構造'!L$53), NA())</f>
        <v>559</v>
      </c>
      <c r="M67" s="181" t="e">
        <f>NA()</f>
        <v>#N/A</v>
      </c>
      <c r="N67" s="181" t="e">
        <f>NA()</f>
        <v>#N/A</v>
      </c>
      <c r="O67" s="181">
        <f>IF(ISNUMBER('将来負担比率（分子）の構造'!M$53), IF('将来負担比率（分子）の構造'!M$53 &lt; 0, 0, '将来負担比率（分子）の構造'!M$53), NA())</f>
        <v>1992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2348</v>
      </c>
      <c r="C72" s="185">
        <f>基金残高に係る経年分析!G55</f>
        <v>2051</v>
      </c>
      <c r="D72" s="185">
        <f>基金残高に係る経年分析!H55</f>
        <v>1617</v>
      </c>
    </row>
    <row r="73" spans="1:16" x14ac:dyDescent="0.15">
      <c r="A73" s="184" t="s">
        <v>78</v>
      </c>
      <c r="B73" s="185">
        <f>基金残高に係る経年分析!F56</f>
        <v>10</v>
      </c>
      <c r="C73" s="185">
        <f>基金残高に係る経年分析!G56</f>
        <v>11</v>
      </c>
      <c r="D73" s="185">
        <f>基金残高に係る経年分析!H56</f>
        <v>11</v>
      </c>
    </row>
    <row r="74" spans="1:16" x14ac:dyDescent="0.15">
      <c r="A74" s="184" t="s">
        <v>79</v>
      </c>
      <c r="B74" s="185">
        <f>基金残高に係る経年分析!F57</f>
        <v>942</v>
      </c>
      <c r="C74" s="185">
        <f>基金残高に係る経年分析!G57</f>
        <v>1178</v>
      </c>
      <c r="D74" s="185">
        <f>基金残高に係る経年分析!H57</f>
        <v>745</v>
      </c>
    </row>
  </sheetData>
  <sheetProtection algorithmName="SHA-512" hashValue="2De7+tGjRlGPITIkuz4adINlSw6AFnFMWUY5V7jnLr4an8L6FVqbL01mbPxA5W+eAveb7phvDbMYmma8PRyjLg==" saltValue="md/QaovMrd1G5dRCz7Mi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1508930</v>
      </c>
      <c r="S5" s="637"/>
      <c r="T5" s="637"/>
      <c r="U5" s="637"/>
      <c r="V5" s="637"/>
      <c r="W5" s="637"/>
      <c r="X5" s="637"/>
      <c r="Y5" s="638"/>
      <c r="Z5" s="639">
        <v>11.6</v>
      </c>
      <c r="AA5" s="639"/>
      <c r="AB5" s="639"/>
      <c r="AC5" s="639"/>
      <c r="AD5" s="640">
        <v>1508930</v>
      </c>
      <c r="AE5" s="640"/>
      <c r="AF5" s="640"/>
      <c r="AG5" s="640"/>
      <c r="AH5" s="640"/>
      <c r="AI5" s="640"/>
      <c r="AJ5" s="640"/>
      <c r="AK5" s="640"/>
      <c r="AL5" s="641">
        <v>31</v>
      </c>
      <c r="AM5" s="642"/>
      <c r="AN5" s="642"/>
      <c r="AO5" s="643"/>
      <c r="AP5" s="633" t="s">
        <v>227</v>
      </c>
      <c r="AQ5" s="634"/>
      <c r="AR5" s="634"/>
      <c r="AS5" s="634"/>
      <c r="AT5" s="634"/>
      <c r="AU5" s="634"/>
      <c r="AV5" s="634"/>
      <c r="AW5" s="634"/>
      <c r="AX5" s="634"/>
      <c r="AY5" s="634"/>
      <c r="AZ5" s="634"/>
      <c r="BA5" s="634"/>
      <c r="BB5" s="634"/>
      <c r="BC5" s="634"/>
      <c r="BD5" s="634"/>
      <c r="BE5" s="634"/>
      <c r="BF5" s="635"/>
      <c r="BG5" s="647">
        <v>1497190</v>
      </c>
      <c r="BH5" s="648"/>
      <c r="BI5" s="648"/>
      <c r="BJ5" s="648"/>
      <c r="BK5" s="648"/>
      <c r="BL5" s="648"/>
      <c r="BM5" s="648"/>
      <c r="BN5" s="649"/>
      <c r="BO5" s="650">
        <v>99.2</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59511</v>
      </c>
      <c r="S6" s="648"/>
      <c r="T6" s="648"/>
      <c r="U6" s="648"/>
      <c r="V6" s="648"/>
      <c r="W6" s="648"/>
      <c r="X6" s="648"/>
      <c r="Y6" s="649"/>
      <c r="Z6" s="650">
        <v>0.5</v>
      </c>
      <c r="AA6" s="650"/>
      <c r="AB6" s="650"/>
      <c r="AC6" s="650"/>
      <c r="AD6" s="651">
        <v>59511</v>
      </c>
      <c r="AE6" s="651"/>
      <c r="AF6" s="651"/>
      <c r="AG6" s="651"/>
      <c r="AH6" s="651"/>
      <c r="AI6" s="651"/>
      <c r="AJ6" s="651"/>
      <c r="AK6" s="651"/>
      <c r="AL6" s="652">
        <v>1.2</v>
      </c>
      <c r="AM6" s="653"/>
      <c r="AN6" s="653"/>
      <c r="AO6" s="654"/>
      <c r="AP6" s="644" t="s">
        <v>233</v>
      </c>
      <c r="AQ6" s="645"/>
      <c r="AR6" s="645"/>
      <c r="AS6" s="645"/>
      <c r="AT6" s="645"/>
      <c r="AU6" s="645"/>
      <c r="AV6" s="645"/>
      <c r="AW6" s="645"/>
      <c r="AX6" s="645"/>
      <c r="AY6" s="645"/>
      <c r="AZ6" s="645"/>
      <c r="BA6" s="645"/>
      <c r="BB6" s="645"/>
      <c r="BC6" s="645"/>
      <c r="BD6" s="645"/>
      <c r="BE6" s="645"/>
      <c r="BF6" s="646"/>
      <c r="BG6" s="647">
        <v>1497190</v>
      </c>
      <c r="BH6" s="648"/>
      <c r="BI6" s="648"/>
      <c r="BJ6" s="648"/>
      <c r="BK6" s="648"/>
      <c r="BL6" s="648"/>
      <c r="BM6" s="648"/>
      <c r="BN6" s="649"/>
      <c r="BO6" s="650">
        <v>99.2</v>
      </c>
      <c r="BP6" s="650"/>
      <c r="BQ6" s="650"/>
      <c r="BR6" s="650"/>
      <c r="BS6" s="651" t="s">
        <v>228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82001</v>
      </c>
      <c r="CS6" s="648"/>
      <c r="CT6" s="648"/>
      <c r="CU6" s="648"/>
      <c r="CV6" s="648"/>
      <c r="CW6" s="648"/>
      <c r="CX6" s="648"/>
      <c r="CY6" s="649"/>
      <c r="CZ6" s="641">
        <v>0.7</v>
      </c>
      <c r="DA6" s="642"/>
      <c r="DB6" s="642"/>
      <c r="DC6" s="661"/>
      <c r="DD6" s="656" t="s">
        <v>228</v>
      </c>
      <c r="DE6" s="648"/>
      <c r="DF6" s="648"/>
      <c r="DG6" s="648"/>
      <c r="DH6" s="648"/>
      <c r="DI6" s="648"/>
      <c r="DJ6" s="648"/>
      <c r="DK6" s="648"/>
      <c r="DL6" s="648"/>
      <c r="DM6" s="648"/>
      <c r="DN6" s="648"/>
      <c r="DO6" s="648"/>
      <c r="DP6" s="649"/>
      <c r="DQ6" s="656">
        <v>82001</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2373</v>
      </c>
      <c r="S7" s="648"/>
      <c r="T7" s="648"/>
      <c r="U7" s="648"/>
      <c r="V7" s="648"/>
      <c r="W7" s="648"/>
      <c r="X7" s="648"/>
      <c r="Y7" s="649"/>
      <c r="Z7" s="650">
        <v>0</v>
      </c>
      <c r="AA7" s="650"/>
      <c r="AB7" s="650"/>
      <c r="AC7" s="650"/>
      <c r="AD7" s="651">
        <v>2373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642265</v>
      </c>
      <c r="BH7" s="648"/>
      <c r="BI7" s="648"/>
      <c r="BJ7" s="648"/>
      <c r="BK7" s="648"/>
      <c r="BL7" s="648"/>
      <c r="BM7" s="648"/>
      <c r="BN7" s="649"/>
      <c r="BO7" s="650">
        <v>42.6</v>
      </c>
      <c r="BP7" s="650"/>
      <c r="BQ7" s="650"/>
      <c r="BR7" s="650"/>
      <c r="BS7" s="651" t="s">
        <v>174</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4349423</v>
      </c>
      <c r="CS7" s="648"/>
      <c r="CT7" s="648"/>
      <c r="CU7" s="648"/>
      <c r="CV7" s="648"/>
      <c r="CW7" s="648"/>
      <c r="CX7" s="648"/>
      <c r="CY7" s="649"/>
      <c r="CZ7" s="650">
        <v>37.1</v>
      </c>
      <c r="DA7" s="650"/>
      <c r="DB7" s="650"/>
      <c r="DC7" s="650"/>
      <c r="DD7" s="656">
        <v>1958427</v>
      </c>
      <c r="DE7" s="648"/>
      <c r="DF7" s="648"/>
      <c r="DG7" s="648"/>
      <c r="DH7" s="648"/>
      <c r="DI7" s="648"/>
      <c r="DJ7" s="648"/>
      <c r="DK7" s="648"/>
      <c r="DL7" s="648"/>
      <c r="DM7" s="648"/>
      <c r="DN7" s="648"/>
      <c r="DO7" s="648"/>
      <c r="DP7" s="649"/>
      <c r="DQ7" s="656">
        <v>819279</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7906</v>
      </c>
      <c r="S8" s="648"/>
      <c r="T8" s="648"/>
      <c r="U8" s="648"/>
      <c r="V8" s="648"/>
      <c r="W8" s="648"/>
      <c r="X8" s="648"/>
      <c r="Y8" s="649"/>
      <c r="Z8" s="650">
        <v>0.1</v>
      </c>
      <c r="AA8" s="650"/>
      <c r="AB8" s="650"/>
      <c r="AC8" s="650"/>
      <c r="AD8" s="651">
        <v>7906</v>
      </c>
      <c r="AE8" s="651"/>
      <c r="AF8" s="651"/>
      <c r="AG8" s="651"/>
      <c r="AH8" s="651"/>
      <c r="AI8" s="651"/>
      <c r="AJ8" s="651"/>
      <c r="AK8" s="651"/>
      <c r="AL8" s="652">
        <v>0.2</v>
      </c>
      <c r="AM8" s="653"/>
      <c r="AN8" s="653"/>
      <c r="AO8" s="654"/>
      <c r="AP8" s="644" t="s">
        <v>239</v>
      </c>
      <c r="AQ8" s="645"/>
      <c r="AR8" s="645"/>
      <c r="AS8" s="645"/>
      <c r="AT8" s="645"/>
      <c r="AU8" s="645"/>
      <c r="AV8" s="645"/>
      <c r="AW8" s="645"/>
      <c r="AX8" s="645"/>
      <c r="AY8" s="645"/>
      <c r="AZ8" s="645"/>
      <c r="BA8" s="645"/>
      <c r="BB8" s="645"/>
      <c r="BC8" s="645"/>
      <c r="BD8" s="645"/>
      <c r="BE8" s="645"/>
      <c r="BF8" s="646"/>
      <c r="BG8" s="647">
        <v>24930</v>
      </c>
      <c r="BH8" s="648"/>
      <c r="BI8" s="648"/>
      <c r="BJ8" s="648"/>
      <c r="BK8" s="648"/>
      <c r="BL8" s="648"/>
      <c r="BM8" s="648"/>
      <c r="BN8" s="649"/>
      <c r="BO8" s="650">
        <v>1.7</v>
      </c>
      <c r="BP8" s="650"/>
      <c r="BQ8" s="650"/>
      <c r="BR8" s="650"/>
      <c r="BS8" s="656" t="s">
        <v>228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2039739</v>
      </c>
      <c r="CS8" s="648"/>
      <c r="CT8" s="648"/>
      <c r="CU8" s="648"/>
      <c r="CV8" s="648"/>
      <c r="CW8" s="648"/>
      <c r="CX8" s="648"/>
      <c r="CY8" s="649"/>
      <c r="CZ8" s="650">
        <v>17.399999999999999</v>
      </c>
      <c r="DA8" s="650"/>
      <c r="DB8" s="650"/>
      <c r="DC8" s="650"/>
      <c r="DD8" s="656">
        <v>22245</v>
      </c>
      <c r="DE8" s="648"/>
      <c r="DF8" s="648"/>
      <c r="DG8" s="648"/>
      <c r="DH8" s="648"/>
      <c r="DI8" s="648"/>
      <c r="DJ8" s="648"/>
      <c r="DK8" s="648"/>
      <c r="DL8" s="648"/>
      <c r="DM8" s="648"/>
      <c r="DN8" s="648"/>
      <c r="DO8" s="648"/>
      <c r="DP8" s="649"/>
      <c r="DQ8" s="656">
        <v>1243536</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7899</v>
      </c>
      <c r="S9" s="648"/>
      <c r="T9" s="648"/>
      <c r="U9" s="648"/>
      <c r="V9" s="648"/>
      <c r="W9" s="648"/>
      <c r="X9" s="648"/>
      <c r="Y9" s="649"/>
      <c r="Z9" s="650">
        <v>0.1</v>
      </c>
      <c r="AA9" s="650"/>
      <c r="AB9" s="650"/>
      <c r="AC9" s="650"/>
      <c r="AD9" s="651">
        <v>7899</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516552</v>
      </c>
      <c r="BH9" s="648"/>
      <c r="BI9" s="648"/>
      <c r="BJ9" s="648"/>
      <c r="BK9" s="648"/>
      <c r="BL9" s="648"/>
      <c r="BM9" s="648"/>
      <c r="BN9" s="649"/>
      <c r="BO9" s="650">
        <v>34.200000000000003</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1591611</v>
      </c>
      <c r="CS9" s="648"/>
      <c r="CT9" s="648"/>
      <c r="CU9" s="648"/>
      <c r="CV9" s="648"/>
      <c r="CW9" s="648"/>
      <c r="CX9" s="648"/>
      <c r="CY9" s="649"/>
      <c r="CZ9" s="650">
        <v>13.6</v>
      </c>
      <c r="DA9" s="650"/>
      <c r="DB9" s="650"/>
      <c r="DC9" s="650"/>
      <c r="DD9" s="656">
        <v>357723</v>
      </c>
      <c r="DE9" s="648"/>
      <c r="DF9" s="648"/>
      <c r="DG9" s="648"/>
      <c r="DH9" s="648"/>
      <c r="DI9" s="648"/>
      <c r="DJ9" s="648"/>
      <c r="DK9" s="648"/>
      <c r="DL9" s="648"/>
      <c r="DM9" s="648"/>
      <c r="DN9" s="648"/>
      <c r="DO9" s="648"/>
      <c r="DP9" s="649"/>
      <c r="DQ9" s="656">
        <v>907466</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228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48835</v>
      </c>
      <c r="BH10" s="648"/>
      <c r="BI10" s="648"/>
      <c r="BJ10" s="648"/>
      <c r="BK10" s="648"/>
      <c r="BL10" s="648"/>
      <c r="BM10" s="648"/>
      <c r="BN10" s="649"/>
      <c r="BO10" s="650">
        <v>3.2</v>
      </c>
      <c r="BP10" s="650"/>
      <c r="BQ10" s="650"/>
      <c r="BR10" s="650"/>
      <c r="BS10" s="656" t="s">
        <v>174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30846</v>
      </c>
      <c r="CS10" s="648"/>
      <c r="CT10" s="648"/>
      <c r="CU10" s="648"/>
      <c r="CV10" s="648"/>
      <c r="CW10" s="648"/>
      <c r="CX10" s="648"/>
      <c r="CY10" s="649"/>
      <c r="CZ10" s="650">
        <v>0.3</v>
      </c>
      <c r="DA10" s="650"/>
      <c r="DB10" s="650"/>
      <c r="DC10" s="650"/>
      <c r="DD10" s="656" t="s">
        <v>228</v>
      </c>
      <c r="DE10" s="648"/>
      <c r="DF10" s="648"/>
      <c r="DG10" s="648"/>
      <c r="DH10" s="648"/>
      <c r="DI10" s="648"/>
      <c r="DJ10" s="648"/>
      <c r="DK10" s="648"/>
      <c r="DL10" s="648"/>
      <c r="DM10" s="648"/>
      <c r="DN10" s="648"/>
      <c r="DO10" s="648"/>
      <c r="DP10" s="649"/>
      <c r="DQ10" s="656">
        <v>470</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310271</v>
      </c>
      <c r="S11" s="648"/>
      <c r="T11" s="648"/>
      <c r="U11" s="648"/>
      <c r="V11" s="648"/>
      <c r="W11" s="648"/>
      <c r="X11" s="648"/>
      <c r="Y11" s="649"/>
      <c r="Z11" s="652">
        <v>2.4</v>
      </c>
      <c r="AA11" s="653"/>
      <c r="AB11" s="653"/>
      <c r="AC11" s="665"/>
      <c r="AD11" s="656">
        <v>310271</v>
      </c>
      <c r="AE11" s="648"/>
      <c r="AF11" s="648"/>
      <c r="AG11" s="648"/>
      <c r="AH11" s="648"/>
      <c r="AI11" s="648"/>
      <c r="AJ11" s="648"/>
      <c r="AK11" s="649"/>
      <c r="AL11" s="652">
        <v>6.4</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51948</v>
      </c>
      <c r="BH11" s="648"/>
      <c r="BI11" s="648"/>
      <c r="BJ11" s="648"/>
      <c r="BK11" s="648"/>
      <c r="BL11" s="648"/>
      <c r="BM11" s="648"/>
      <c r="BN11" s="649"/>
      <c r="BO11" s="650">
        <v>3.4</v>
      </c>
      <c r="BP11" s="650"/>
      <c r="BQ11" s="650"/>
      <c r="BR11" s="650"/>
      <c r="BS11" s="656" t="s">
        <v>228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261778</v>
      </c>
      <c r="CS11" s="648"/>
      <c r="CT11" s="648"/>
      <c r="CU11" s="648"/>
      <c r="CV11" s="648"/>
      <c r="CW11" s="648"/>
      <c r="CX11" s="648"/>
      <c r="CY11" s="649"/>
      <c r="CZ11" s="650">
        <v>2.2000000000000002</v>
      </c>
      <c r="DA11" s="650"/>
      <c r="DB11" s="650"/>
      <c r="DC11" s="650"/>
      <c r="DD11" s="656">
        <v>70367</v>
      </c>
      <c r="DE11" s="648"/>
      <c r="DF11" s="648"/>
      <c r="DG11" s="648"/>
      <c r="DH11" s="648"/>
      <c r="DI11" s="648"/>
      <c r="DJ11" s="648"/>
      <c r="DK11" s="648"/>
      <c r="DL11" s="648"/>
      <c r="DM11" s="648"/>
      <c r="DN11" s="648"/>
      <c r="DO11" s="648"/>
      <c r="DP11" s="649"/>
      <c r="DQ11" s="656">
        <v>171772</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174</v>
      </c>
      <c r="S12" s="648"/>
      <c r="T12" s="648"/>
      <c r="U12" s="648"/>
      <c r="V12" s="648"/>
      <c r="W12" s="648"/>
      <c r="X12" s="648"/>
      <c r="Y12" s="649"/>
      <c r="Z12" s="650" t="s">
        <v>174</v>
      </c>
      <c r="AA12" s="650"/>
      <c r="AB12" s="650"/>
      <c r="AC12" s="650"/>
      <c r="AD12" s="651" t="s">
        <v>228</v>
      </c>
      <c r="AE12" s="651"/>
      <c r="AF12" s="651"/>
      <c r="AG12" s="651"/>
      <c r="AH12" s="651"/>
      <c r="AI12" s="651"/>
      <c r="AJ12" s="651"/>
      <c r="AK12" s="651"/>
      <c r="AL12" s="652" t="s">
        <v>228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696109</v>
      </c>
      <c r="BH12" s="648"/>
      <c r="BI12" s="648"/>
      <c r="BJ12" s="648"/>
      <c r="BK12" s="648"/>
      <c r="BL12" s="648"/>
      <c r="BM12" s="648"/>
      <c r="BN12" s="649"/>
      <c r="BO12" s="650">
        <v>46.1</v>
      </c>
      <c r="BP12" s="650"/>
      <c r="BQ12" s="650"/>
      <c r="BR12" s="650"/>
      <c r="BS12" s="656" t="s">
        <v>174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356159</v>
      </c>
      <c r="CS12" s="648"/>
      <c r="CT12" s="648"/>
      <c r="CU12" s="648"/>
      <c r="CV12" s="648"/>
      <c r="CW12" s="648"/>
      <c r="CX12" s="648"/>
      <c r="CY12" s="649"/>
      <c r="CZ12" s="650">
        <v>3</v>
      </c>
      <c r="DA12" s="650"/>
      <c r="DB12" s="650"/>
      <c r="DC12" s="650"/>
      <c r="DD12" s="656" t="s">
        <v>228</v>
      </c>
      <c r="DE12" s="648"/>
      <c r="DF12" s="648"/>
      <c r="DG12" s="648"/>
      <c r="DH12" s="648"/>
      <c r="DI12" s="648"/>
      <c r="DJ12" s="648"/>
      <c r="DK12" s="648"/>
      <c r="DL12" s="648"/>
      <c r="DM12" s="648"/>
      <c r="DN12" s="648"/>
      <c r="DO12" s="648"/>
      <c r="DP12" s="649"/>
      <c r="DQ12" s="656">
        <v>217556</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174</v>
      </c>
      <c r="S13" s="648"/>
      <c r="T13" s="648"/>
      <c r="U13" s="648"/>
      <c r="V13" s="648"/>
      <c r="W13" s="648"/>
      <c r="X13" s="648"/>
      <c r="Y13" s="649"/>
      <c r="Z13" s="650" t="s">
        <v>228</v>
      </c>
      <c r="AA13" s="650"/>
      <c r="AB13" s="650"/>
      <c r="AC13" s="650"/>
      <c r="AD13" s="651" t="s">
        <v>228</v>
      </c>
      <c r="AE13" s="651"/>
      <c r="AF13" s="651"/>
      <c r="AG13" s="651"/>
      <c r="AH13" s="651"/>
      <c r="AI13" s="651"/>
      <c r="AJ13" s="651"/>
      <c r="AK13" s="651"/>
      <c r="AL13" s="652" t="s">
        <v>228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694943</v>
      </c>
      <c r="BH13" s="648"/>
      <c r="BI13" s="648"/>
      <c r="BJ13" s="648"/>
      <c r="BK13" s="648"/>
      <c r="BL13" s="648"/>
      <c r="BM13" s="648"/>
      <c r="BN13" s="649"/>
      <c r="BO13" s="650">
        <v>46.1</v>
      </c>
      <c r="BP13" s="650"/>
      <c r="BQ13" s="650"/>
      <c r="BR13" s="650"/>
      <c r="BS13" s="656" t="s">
        <v>174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785491</v>
      </c>
      <c r="CS13" s="648"/>
      <c r="CT13" s="648"/>
      <c r="CU13" s="648"/>
      <c r="CV13" s="648"/>
      <c r="CW13" s="648"/>
      <c r="CX13" s="648"/>
      <c r="CY13" s="649"/>
      <c r="CZ13" s="650">
        <v>6.7</v>
      </c>
      <c r="DA13" s="650"/>
      <c r="DB13" s="650"/>
      <c r="DC13" s="650"/>
      <c r="DD13" s="656">
        <v>604449</v>
      </c>
      <c r="DE13" s="648"/>
      <c r="DF13" s="648"/>
      <c r="DG13" s="648"/>
      <c r="DH13" s="648"/>
      <c r="DI13" s="648"/>
      <c r="DJ13" s="648"/>
      <c r="DK13" s="648"/>
      <c r="DL13" s="648"/>
      <c r="DM13" s="648"/>
      <c r="DN13" s="648"/>
      <c r="DO13" s="648"/>
      <c r="DP13" s="649"/>
      <c r="DQ13" s="656">
        <v>229154</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174</v>
      </c>
      <c r="S14" s="648"/>
      <c r="T14" s="648"/>
      <c r="U14" s="648"/>
      <c r="V14" s="648"/>
      <c r="W14" s="648"/>
      <c r="X14" s="648"/>
      <c r="Y14" s="649"/>
      <c r="Z14" s="650" t="s">
        <v>174</v>
      </c>
      <c r="AA14" s="650"/>
      <c r="AB14" s="650"/>
      <c r="AC14" s="650"/>
      <c r="AD14" s="651" t="s">
        <v>228</v>
      </c>
      <c r="AE14" s="651"/>
      <c r="AF14" s="651"/>
      <c r="AG14" s="651"/>
      <c r="AH14" s="651"/>
      <c r="AI14" s="651"/>
      <c r="AJ14" s="651"/>
      <c r="AK14" s="651"/>
      <c r="AL14" s="652" t="s">
        <v>228</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67232</v>
      </c>
      <c r="BH14" s="648"/>
      <c r="BI14" s="648"/>
      <c r="BJ14" s="648"/>
      <c r="BK14" s="648"/>
      <c r="BL14" s="648"/>
      <c r="BM14" s="648"/>
      <c r="BN14" s="649"/>
      <c r="BO14" s="650">
        <v>4.5</v>
      </c>
      <c r="BP14" s="650"/>
      <c r="BQ14" s="650"/>
      <c r="BR14" s="650"/>
      <c r="BS14" s="656" t="s">
        <v>228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462707</v>
      </c>
      <c r="CS14" s="648"/>
      <c r="CT14" s="648"/>
      <c r="CU14" s="648"/>
      <c r="CV14" s="648"/>
      <c r="CW14" s="648"/>
      <c r="CX14" s="648"/>
      <c r="CY14" s="649"/>
      <c r="CZ14" s="650">
        <v>3.9</v>
      </c>
      <c r="DA14" s="650"/>
      <c r="DB14" s="650"/>
      <c r="DC14" s="650"/>
      <c r="DD14" s="656">
        <v>76756</v>
      </c>
      <c r="DE14" s="648"/>
      <c r="DF14" s="648"/>
      <c r="DG14" s="648"/>
      <c r="DH14" s="648"/>
      <c r="DI14" s="648"/>
      <c r="DJ14" s="648"/>
      <c r="DK14" s="648"/>
      <c r="DL14" s="648"/>
      <c r="DM14" s="648"/>
      <c r="DN14" s="648"/>
      <c r="DO14" s="648"/>
      <c r="DP14" s="649"/>
      <c r="DQ14" s="656">
        <v>374805</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174</v>
      </c>
      <c r="S15" s="648"/>
      <c r="T15" s="648"/>
      <c r="U15" s="648"/>
      <c r="V15" s="648"/>
      <c r="W15" s="648"/>
      <c r="X15" s="648"/>
      <c r="Y15" s="649"/>
      <c r="Z15" s="650" t="s">
        <v>174</v>
      </c>
      <c r="AA15" s="650"/>
      <c r="AB15" s="650"/>
      <c r="AC15" s="650"/>
      <c r="AD15" s="651" t="s">
        <v>174</v>
      </c>
      <c r="AE15" s="651"/>
      <c r="AF15" s="651"/>
      <c r="AG15" s="651"/>
      <c r="AH15" s="651"/>
      <c r="AI15" s="651"/>
      <c r="AJ15" s="651"/>
      <c r="AK15" s="651"/>
      <c r="AL15" s="652" t="s">
        <v>174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91584</v>
      </c>
      <c r="BH15" s="648"/>
      <c r="BI15" s="648"/>
      <c r="BJ15" s="648"/>
      <c r="BK15" s="648"/>
      <c r="BL15" s="648"/>
      <c r="BM15" s="648"/>
      <c r="BN15" s="649"/>
      <c r="BO15" s="650">
        <v>6.1</v>
      </c>
      <c r="BP15" s="650"/>
      <c r="BQ15" s="650"/>
      <c r="BR15" s="650"/>
      <c r="BS15" s="656" t="s">
        <v>174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805279</v>
      </c>
      <c r="CS15" s="648"/>
      <c r="CT15" s="648"/>
      <c r="CU15" s="648"/>
      <c r="CV15" s="648"/>
      <c r="CW15" s="648"/>
      <c r="CX15" s="648"/>
      <c r="CY15" s="649"/>
      <c r="CZ15" s="650">
        <v>6.9</v>
      </c>
      <c r="DA15" s="650"/>
      <c r="DB15" s="650"/>
      <c r="DC15" s="650"/>
      <c r="DD15" s="656">
        <v>89818</v>
      </c>
      <c r="DE15" s="648"/>
      <c r="DF15" s="648"/>
      <c r="DG15" s="648"/>
      <c r="DH15" s="648"/>
      <c r="DI15" s="648"/>
      <c r="DJ15" s="648"/>
      <c r="DK15" s="648"/>
      <c r="DL15" s="648"/>
      <c r="DM15" s="648"/>
      <c r="DN15" s="648"/>
      <c r="DO15" s="648"/>
      <c r="DP15" s="649"/>
      <c r="DQ15" s="656">
        <v>579599</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5633</v>
      </c>
      <c r="S16" s="648"/>
      <c r="T16" s="648"/>
      <c r="U16" s="648"/>
      <c r="V16" s="648"/>
      <c r="W16" s="648"/>
      <c r="X16" s="648"/>
      <c r="Y16" s="649"/>
      <c r="Z16" s="650">
        <v>0</v>
      </c>
      <c r="AA16" s="650"/>
      <c r="AB16" s="650"/>
      <c r="AC16" s="650"/>
      <c r="AD16" s="651">
        <v>5633</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228</v>
      </c>
      <c r="BP16" s="650"/>
      <c r="BQ16" s="650"/>
      <c r="BR16" s="650"/>
      <c r="BS16" s="656" t="s">
        <v>228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9502</v>
      </c>
      <c r="CS16" s="648"/>
      <c r="CT16" s="648"/>
      <c r="CU16" s="648"/>
      <c r="CV16" s="648"/>
      <c r="CW16" s="648"/>
      <c r="CX16" s="648"/>
      <c r="CY16" s="649"/>
      <c r="CZ16" s="650">
        <v>0.1</v>
      </c>
      <c r="DA16" s="650"/>
      <c r="DB16" s="650"/>
      <c r="DC16" s="650"/>
      <c r="DD16" s="656" t="s">
        <v>174</v>
      </c>
      <c r="DE16" s="648"/>
      <c r="DF16" s="648"/>
      <c r="DG16" s="648"/>
      <c r="DH16" s="648"/>
      <c r="DI16" s="648"/>
      <c r="DJ16" s="648"/>
      <c r="DK16" s="648"/>
      <c r="DL16" s="648"/>
      <c r="DM16" s="648"/>
      <c r="DN16" s="648"/>
      <c r="DO16" s="648"/>
      <c r="DP16" s="649"/>
      <c r="DQ16" s="656">
        <v>8242</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13962</v>
      </c>
      <c r="S17" s="648"/>
      <c r="T17" s="648"/>
      <c r="U17" s="648"/>
      <c r="V17" s="648"/>
      <c r="W17" s="648"/>
      <c r="X17" s="648"/>
      <c r="Y17" s="649"/>
      <c r="Z17" s="650">
        <v>0.1</v>
      </c>
      <c r="AA17" s="650"/>
      <c r="AB17" s="650"/>
      <c r="AC17" s="650"/>
      <c r="AD17" s="651">
        <v>13962</v>
      </c>
      <c r="AE17" s="651"/>
      <c r="AF17" s="651"/>
      <c r="AG17" s="651"/>
      <c r="AH17" s="651"/>
      <c r="AI17" s="651"/>
      <c r="AJ17" s="651"/>
      <c r="AK17" s="651"/>
      <c r="AL17" s="652">
        <v>0.3</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174</v>
      </c>
      <c r="BH17" s="648"/>
      <c r="BI17" s="648"/>
      <c r="BJ17" s="648"/>
      <c r="BK17" s="648"/>
      <c r="BL17" s="648"/>
      <c r="BM17" s="648"/>
      <c r="BN17" s="649"/>
      <c r="BO17" s="650" t="s">
        <v>228</v>
      </c>
      <c r="BP17" s="650"/>
      <c r="BQ17" s="650"/>
      <c r="BR17" s="650"/>
      <c r="BS17" s="656" t="s">
        <v>228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948385</v>
      </c>
      <c r="CS17" s="648"/>
      <c r="CT17" s="648"/>
      <c r="CU17" s="648"/>
      <c r="CV17" s="648"/>
      <c r="CW17" s="648"/>
      <c r="CX17" s="648"/>
      <c r="CY17" s="649"/>
      <c r="CZ17" s="650">
        <v>8.1</v>
      </c>
      <c r="DA17" s="650"/>
      <c r="DB17" s="650"/>
      <c r="DC17" s="650"/>
      <c r="DD17" s="656" t="s">
        <v>228</v>
      </c>
      <c r="DE17" s="648"/>
      <c r="DF17" s="648"/>
      <c r="DG17" s="648"/>
      <c r="DH17" s="648"/>
      <c r="DI17" s="648"/>
      <c r="DJ17" s="648"/>
      <c r="DK17" s="648"/>
      <c r="DL17" s="648"/>
      <c r="DM17" s="648"/>
      <c r="DN17" s="648"/>
      <c r="DO17" s="648"/>
      <c r="DP17" s="649"/>
      <c r="DQ17" s="656">
        <v>929426</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7236</v>
      </c>
      <c r="S18" s="648"/>
      <c r="T18" s="648"/>
      <c r="U18" s="648"/>
      <c r="V18" s="648"/>
      <c r="W18" s="648"/>
      <c r="X18" s="648"/>
      <c r="Y18" s="649"/>
      <c r="Z18" s="650">
        <v>0.1</v>
      </c>
      <c r="AA18" s="650"/>
      <c r="AB18" s="650"/>
      <c r="AC18" s="650"/>
      <c r="AD18" s="651">
        <v>7236</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174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174</v>
      </c>
      <c r="CS18" s="648"/>
      <c r="CT18" s="648"/>
      <c r="CU18" s="648"/>
      <c r="CV18" s="648"/>
      <c r="CW18" s="648"/>
      <c r="CX18" s="648"/>
      <c r="CY18" s="649"/>
      <c r="CZ18" s="650" t="s">
        <v>228</v>
      </c>
      <c r="DA18" s="650"/>
      <c r="DB18" s="650"/>
      <c r="DC18" s="650"/>
      <c r="DD18" s="656" t="s">
        <v>228</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3621</v>
      </c>
      <c r="S19" s="648"/>
      <c r="T19" s="648"/>
      <c r="U19" s="648"/>
      <c r="V19" s="648"/>
      <c r="W19" s="648"/>
      <c r="X19" s="648"/>
      <c r="Y19" s="649"/>
      <c r="Z19" s="650">
        <v>0</v>
      </c>
      <c r="AA19" s="650"/>
      <c r="AB19" s="650"/>
      <c r="AC19" s="650"/>
      <c r="AD19" s="651">
        <v>3621</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11740</v>
      </c>
      <c r="BH19" s="648"/>
      <c r="BI19" s="648"/>
      <c r="BJ19" s="648"/>
      <c r="BK19" s="648"/>
      <c r="BL19" s="648"/>
      <c r="BM19" s="648"/>
      <c r="BN19" s="649"/>
      <c r="BO19" s="650">
        <v>0.8</v>
      </c>
      <c r="BP19" s="650"/>
      <c r="BQ19" s="650"/>
      <c r="BR19" s="650"/>
      <c r="BS19" s="656" t="s">
        <v>228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174</v>
      </c>
      <c r="DA19" s="650"/>
      <c r="DB19" s="650"/>
      <c r="DC19" s="650"/>
      <c r="DD19" s="656" t="s">
        <v>174</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2527</v>
      </c>
      <c r="S20" s="648"/>
      <c r="T20" s="648"/>
      <c r="U20" s="648"/>
      <c r="V20" s="648"/>
      <c r="W20" s="648"/>
      <c r="X20" s="648"/>
      <c r="Y20" s="649"/>
      <c r="Z20" s="650">
        <v>0</v>
      </c>
      <c r="AA20" s="650"/>
      <c r="AB20" s="650"/>
      <c r="AC20" s="650"/>
      <c r="AD20" s="651">
        <v>2527</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11740</v>
      </c>
      <c r="BH20" s="648"/>
      <c r="BI20" s="648"/>
      <c r="BJ20" s="648"/>
      <c r="BK20" s="648"/>
      <c r="BL20" s="648"/>
      <c r="BM20" s="648"/>
      <c r="BN20" s="649"/>
      <c r="BO20" s="650">
        <v>0.8</v>
      </c>
      <c r="BP20" s="650"/>
      <c r="BQ20" s="650"/>
      <c r="BR20" s="650"/>
      <c r="BS20" s="656" t="s">
        <v>174</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11722921</v>
      </c>
      <c r="CS20" s="648"/>
      <c r="CT20" s="648"/>
      <c r="CU20" s="648"/>
      <c r="CV20" s="648"/>
      <c r="CW20" s="648"/>
      <c r="CX20" s="648"/>
      <c r="CY20" s="649"/>
      <c r="CZ20" s="650">
        <v>100</v>
      </c>
      <c r="DA20" s="650"/>
      <c r="DB20" s="650"/>
      <c r="DC20" s="650"/>
      <c r="DD20" s="656">
        <v>3179785</v>
      </c>
      <c r="DE20" s="648"/>
      <c r="DF20" s="648"/>
      <c r="DG20" s="648"/>
      <c r="DH20" s="648"/>
      <c r="DI20" s="648"/>
      <c r="DJ20" s="648"/>
      <c r="DK20" s="648"/>
      <c r="DL20" s="648"/>
      <c r="DM20" s="648"/>
      <c r="DN20" s="648"/>
      <c r="DO20" s="648"/>
      <c r="DP20" s="649"/>
      <c r="DQ20" s="656">
        <v>5563306</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1088</v>
      </c>
      <c r="S21" s="648"/>
      <c r="T21" s="648"/>
      <c r="U21" s="648"/>
      <c r="V21" s="648"/>
      <c r="W21" s="648"/>
      <c r="X21" s="648"/>
      <c r="Y21" s="649"/>
      <c r="Z21" s="650">
        <v>0</v>
      </c>
      <c r="AA21" s="650"/>
      <c r="AB21" s="650"/>
      <c r="AC21" s="650"/>
      <c r="AD21" s="651">
        <v>1088</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11740</v>
      </c>
      <c r="BH21" s="648"/>
      <c r="BI21" s="648"/>
      <c r="BJ21" s="648"/>
      <c r="BK21" s="648"/>
      <c r="BL21" s="648"/>
      <c r="BM21" s="648"/>
      <c r="BN21" s="649"/>
      <c r="BO21" s="650">
        <v>0.8</v>
      </c>
      <c r="BP21" s="650"/>
      <c r="BQ21" s="650"/>
      <c r="BR21" s="650"/>
      <c r="BS21" s="656" t="s">
        <v>228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3290739</v>
      </c>
      <c r="S22" s="648"/>
      <c r="T22" s="648"/>
      <c r="U22" s="648"/>
      <c r="V22" s="648"/>
      <c r="W22" s="648"/>
      <c r="X22" s="648"/>
      <c r="Y22" s="649"/>
      <c r="Z22" s="650">
        <v>25.2</v>
      </c>
      <c r="AA22" s="650"/>
      <c r="AB22" s="650"/>
      <c r="AC22" s="650"/>
      <c r="AD22" s="651">
        <v>2924537</v>
      </c>
      <c r="AE22" s="651"/>
      <c r="AF22" s="651"/>
      <c r="AG22" s="651"/>
      <c r="AH22" s="651"/>
      <c r="AI22" s="651"/>
      <c r="AJ22" s="651"/>
      <c r="AK22" s="651"/>
      <c r="AL22" s="652">
        <v>60.1</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228</v>
      </c>
      <c r="BH22" s="648"/>
      <c r="BI22" s="648"/>
      <c r="BJ22" s="648"/>
      <c r="BK22" s="648"/>
      <c r="BL22" s="648"/>
      <c r="BM22" s="648"/>
      <c r="BN22" s="649"/>
      <c r="BO22" s="650" t="s">
        <v>174</v>
      </c>
      <c r="BP22" s="650"/>
      <c r="BQ22" s="650"/>
      <c r="BR22" s="650"/>
      <c r="BS22" s="656" t="s">
        <v>228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2924537</v>
      </c>
      <c r="S23" s="648"/>
      <c r="T23" s="648"/>
      <c r="U23" s="648"/>
      <c r="V23" s="648"/>
      <c r="W23" s="648"/>
      <c r="X23" s="648"/>
      <c r="Y23" s="649"/>
      <c r="Z23" s="650">
        <v>22.4</v>
      </c>
      <c r="AA23" s="650"/>
      <c r="AB23" s="650"/>
      <c r="AC23" s="650"/>
      <c r="AD23" s="651">
        <v>2924537</v>
      </c>
      <c r="AE23" s="651"/>
      <c r="AF23" s="651"/>
      <c r="AG23" s="651"/>
      <c r="AH23" s="651"/>
      <c r="AI23" s="651"/>
      <c r="AJ23" s="651"/>
      <c r="AK23" s="651"/>
      <c r="AL23" s="652">
        <v>60.1</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174</v>
      </c>
      <c r="BH23" s="648"/>
      <c r="BI23" s="648"/>
      <c r="BJ23" s="648"/>
      <c r="BK23" s="648"/>
      <c r="BL23" s="648"/>
      <c r="BM23" s="648"/>
      <c r="BN23" s="649"/>
      <c r="BO23" s="650" t="s">
        <v>174</v>
      </c>
      <c r="BP23" s="650"/>
      <c r="BQ23" s="650"/>
      <c r="BR23" s="650"/>
      <c r="BS23" s="656" t="s">
        <v>174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366202</v>
      </c>
      <c r="S24" s="648"/>
      <c r="T24" s="648"/>
      <c r="U24" s="648"/>
      <c r="V24" s="648"/>
      <c r="W24" s="648"/>
      <c r="X24" s="648"/>
      <c r="Y24" s="649"/>
      <c r="Z24" s="650">
        <v>2.8</v>
      </c>
      <c r="AA24" s="650"/>
      <c r="AB24" s="650"/>
      <c r="AC24" s="650"/>
      <c r="AD24" s="651" t="s">
        <v>228</v>
      </c>
      <c r="AE24" s="651"/>
      <c r="AF24" s="651"/>
      <c r="AG24" s="651"/>
      <c r="AH24" s="651"/>
      <c r="AI24" s="651"/>
      <c r="AJ24" s="651"/>
      <c r="AK24" s="651"/>
      <c r="AL24" s="652" t="s">
        <v>174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174</v>
      </c>
      <c r="BP24" s="650"/>
      <c r="BQ24" s="650"/>
      <c r="BR24" s="650"/>
      <c r="BS24" s="656" t="s">
        <v>228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3196766</v>
      </c>
      <c r="CS24" s="637"/>
      <c r="CT24" s="637"/>
      <c r="CU24" s="637"/>
      <c r="CV24" s="637"/>
      <c r="CW24" s="637"/>
      <c r="CX24" s="637"/>
      <c r="CY24" s="638"/>
      <c r="CZ24" s="641">
        <v>27.3</v>
      </c>
      <c r="DA24" s="642"/>
      <c r="DB24" s="642"/>
      <c r="DC24" s="661"/>
      <c r="DD24" s="683">
        <v>2536602</v>
      </c>
      <c r="DE24" s="637"/>
      <c r="DF24" s="637"/>
      <c r="DG24" s="637"/>
      <c r="DH24" s="637"/>
      <c r="DI24" s="637"/>
      <c r="DJ24" s="637"/>
      <c r="DK24" s="638"/>
      <c r="DL24" s="683">
        <v>2492711</v>
      </c>
      <c r="DM24" s="637"/>
      <c r="DN24" s="637"/>
      <c r="DO24" s="637"/>
      <c r="DP24" s="637"/>
      <c r="DQ24" s="637"/>
      <c r="DR24" s="637"/>
      <c r="DS24" s="637"/>
      <c r="DT24" s="637"/>
      <c r="DU24" s="637"/>
      <c r="DV24" s="638"/>
      <c r="DW24" s="641">
        <v>49.4</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228</v>
      </c>
      <c r="S25" s="648"/>
      <c r="T25" s="648"/>
      <c r="U25" s="648"/>
      <c r="V25" s="648"/>
      <c r="W25" s="648"/>
      <c r="X25" s="648"/>
      <c r="Y25" s="649"/>
      <c r="Z25" s="650" t="s">
        <v>174</v>
      </c>
      <c r="AA25" s="650"/>
      <c r="AB25" s="650"/>
      <c r="AC25" s="650"/>
      <c r="AD25" s="651" t="s">
        <v>174</v>
      </c>
      <c r="AE25" s="651"/>
      <c r="AF25" s="651"/>
      <c r="AG25" s="651"/>
      <c r="AH25" s="651"/>
      <c r="AI25" s="651"/>
      <c r="AJ25" s="651"/>
      <c r="AK25" s="651"/>
      <c r="AL25" s="652" t="s">
        <v>228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228</v>
      </c>
      <c r="BH25" s="648"/>
      <c r="BI25" s="648"/>
      <c r="BJ25" s="648"/>
      <c r="BK25" s="648"/>
      <c r="BL25" s="648"/>
      <c r="BM25" s="648"/>
      <c r="BN25" s="649"/>
      <c r="BO25" s="650" t="s">
        <v>228</v>
      </c>
      <c r="BP25" s="650"/>
      <c r="BQ25" s="650"/>
      <c r="BR25" s="650"/>
      <c r="BS25" s="656" t="s">
        <v>228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1502400</v>
      </c>
      <c r="CS25" s="672"/>
      <c r="CT25" s="672"/>
      <c r="CU25" s="672"/>
      <c r="CV25" s="672"/>
      <c r="CW25" s="672"/>
      <c r="CX25" s="672"/>
      <c r="CY25" s="673"/>
      <c r="CZ25" s="652">
        <v>12.8</v>
      </c>
      <c r="DA25" s="684"/>
      <c r="DB25" s="684"/>
      <c r="DC25" s="686"/>
      <c r="DD25" s="656">
        <v>1361635</v>
      </c>
      <c r="DE25" s="672"/>
      <c r="DF25" s="672"/>
      <c r="DG25" s="672"/>
      <c r="DH25" s="672"/>
      <c r="DI25" s="672"/>
      <c r="DJ25" s="672"/>
      <c r="DK25" s="673"/>
      <c r="DL25" s="656">
        <v>1347877</v>
      </c>
      <c r="DM25" s="672"/>
      <c r="DN25" s="672"/>
      <c r="DO25" s="672"/>
      <c r="DP25" s="672"/>
      <c r="DQ25" s="672"/>
      <c r="DR25" s="672"/>
      <c r="DS25" s="672"/>
      <c r="DT25" s="672"/>
      <c r="DU25" s="672"/>
      <c r="DV25" s="673"/>
      <c r="DW25" s="652">
        <v>26.7</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5214460</v>
      </c>
      <c r="S26" s="648"/>
      <c r="T26" s="648"/>
      <c r="U26" s="648"/>
      <c r="V26" s="648"/>
      <c r="W26" s="648"/>
      <c r="X26" s="648"/>
      <c r="Y26" s="649"/>
      <c r="Z26" s="650">
        <v>39.9</v>
      </c>
      <c r="AA26" s="650"/>
      <c r="AB26" s="650"/>
      <c r="AC26" s="650"/>
      <c r="AD26" s="651">
        <v>4848258</v>
      </c>
      <c r="AE26" s="651"/>
      <c r="AF26" s="651"/>
      <c r="AG26" s="651"/>
      <c r="AH26" s="651"/>
      <c r="AI26" s="651"/>
      <c r="AJ26" s="651"/>
      <c r="AK26" s="651"/>
      <c r="AL26" s="652">
        <v>99.7</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228</v>
      </c>
      <c r="BH26" s="648"/>
      <c r="BI26" s="648"/>
      <c r="BJ26" s="648"/>
      <c r="BK26" s="648"/>
      <c r="BL26" s="648"/>
      <c r="BM26" s="648"/>
      <c r="BN26" s="649"/>
      <c r="BO26" s="650" t="s">
        <v>228</v>
      </c>
      <c r="BP26" s="650"/>
      <c r="BQ26" s="650"/>
      <c r="BR26" s="650"/>
      <c r="BS26" s="656" t="s">
        <v>228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684731</v>
      </c>
      <c r="CS26" s="648"/>
      <c r="CT26" s="648"/>
      <c r="CU26" s="648"/>
      <c r="CV26" s="648"/>
      <c r="CW26" s="648"/>
      <c r="CX26" s="648"/>
      <c r="CY26" s="649"/>
      <c r="CZ26" s="652">
        <v>5.8</v>
      </c>
      <c r="DA26" s="684"/>
      <c r="DB26" s="684"/>
      <c r="DC26" s="686"/>
      <c r="DD26" s="656">
        <v>614188</v>
      </c>
      <c r="DE26" s="648"/>
      <c r="DF26" s="648"/>
      <c r="DG26" s="648"/>
      <c r="DH26" s="648"/>
      <c r="DI26" s="648"/>
      <c r="DJ26" s="648"/>
      <c r="DK26" s="649"/>
      <c r="DL26" s="656" t="s">
        <v>228</v>
      </c>
      <c r="DM26" s="648"/>
      <c r="DN26" s="648"/>
      <c r="DO26" s="648"/>
      <c r="DP26" s="648"/>
      <c r="DQ26" s="648"/>
      <c r="DR26" s="648"/>
      <c r="DS26" s="648"/>
      <c r="DT26" s="648"/>
      <c r="DU26" s="648"/>
      <c r="DV26" s="649"/>
      <c r="DW26" s="652" t="s">
        <v>228</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1002</v>
      </c>
      <c r="S27" s="648"/>
      <c r="T27" s="648"/>
      <c r="U27" s="648"/>
      <c r="V27" s="648"/>
      <c r="W27" s="648"/>
      <c r="X27" s="648"/>
      <c r="Y27" s="649"/>
      <c r="Z27" s="650">
        <v>0</v>
      </c>
      <c r="AA27" s="650"/>
      <c r="AB27" s="650"/>
      <c r="AC27" s="650"/>
      <c r="AD27" s="651">
        <v>1002</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1508930</v>
      </c>
      <c r="BH27" s="648"/>
      <c r="BI27" s="648"/>
      <c r="BJ27" s="648"/>
      <c r="BK27" s="648"/>
      <c r="BL27" s="648"/>
      <c r="BM27" s="648"/>
      <c r="BN27" s="649"/>
      <c r="BO27" s="650">
        <v>100</v>
      </c>
      <c r="BP27" s="650"/>
      <c r="BQ27" s="650"/>
      <c r="BR27" s="650"/>
      <c r="BS27" s="656" t="s">
        <v>174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745981</v>
      </c>
      <c r="CS27" s="672"/>
      <c r="CT27" s="672"/>
      <c r="CU27" s="672"/>
      <c r="CV27" s="672"/>
      <c r="CW27" s="672"/>
      <c r="CX27" s="672"/>
      <c r="CY27" s="673"/>
      <c r="CZ27" s="652">
        <v>6.4</v>
      </c>
      <c r="DA27" s="684"/>
      <c r="DB27" s="684"/>
      <c r="DC27" s="686"/>
      <c r="DD27" s="656">
        <v>245541</v>
      </c>
      <c r="DE27" s="672"/>
      <c r="DF27" s="672"/>
      <c r="DG27" s="672"/>
      <c r="DH27" s="672"/>
      <c r="DI27" s="672"/>
      <c r="DJ27" s="672"/>
      <c r="DK27" s="673"/>
      <c r="DL27" s="656">
        <v>215408</v>
      </c>
      <c r="DM27" s="672"/>
      <c r="DN27" s="672"/>
      <c r="DO27" s="672"/>
      <c r="DP27" s="672"/>
      <c r="DQ27" s="672"/>
      <c r="DR27" s="672"/>
      <c r="DS27" s="672"/>
      <c r="DT27" s="672"/>
      <c r="DU27" s="672"/>
      <c r="DV27" s="673"/>
      <c r="DW27" s="652">
        <v>4.3</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199975</v>
      </c>
      <c r="S28" s="648"/>
      <c r="T28" s="648"/>
      <c r="U28" s="648"/>
      <c r="V28" s="648"/>
      <c r="W28" s="648"/>
      <c r="X28" s="648"/>
      <c r="Y28" s="649"/>
      <c r="Z28" s="650">
        <v>1.5</v>
      </c>
      <c r="AA28" s="650"/>
      <c r="AB28" s="650"/>
      <c r="AC28" s="650"/>
      <c r="AD28" s="651" t="s">
        <v>228</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948385</v>
      </c>
      <c r="CS28" s="648"/>
      <c r="CT28" s="648"/>
      <c r="CU28" s="648"/>
      <c r="CV28" s="648"/>
      <c r="CW28" s="648"/>
      <c r="CX28" s="648"/>
      <c r="CY28" s="649"/>
      <c r="CZ28" s="652">
        <v>8.1</v>
      </c>
      <c r="DA28" s="684"/>
      <c r="DB28" s="684"/>
      <c r="DC28" s="686"/>
      <c r="DD28" s="656">
        <v>929426</v>
      </c>
      <c r="DE28" s="648"/>
      <c r="DF28" s="648"/>
      <c r="DG28" s="648"/>
      <c r="DH28" s="648"/>
      <c r="DI28" s="648"/>
      <c r="DJ28" s="648"/>
      <c r="DK28" s="649"/>
      <c r="DL28" s="656">
        <v>929426</v>
      </c>
      <c r="DM28" s="648"/>
      <c r="DN28" s="648"/>
      <c r="DO28" s="648"/>
      <c r="DP28" s="648"/>
      <c r="DQ28" s="648"/>
      <c r="DR28" s="648"/>
      <c r="DS28" s="648"/>
      <c r="DT28" s="648"/>
      <c r="DU28" s="648"/>
      <c r="DV28" s="649"/>
      <c r="DW28" s="652">
        <v>18.399999999999999</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72510</v>
      </c>
      <c r="S29" s="648"/>
      <c r="T29" s="648"/>
      <c r="U29" s="648"/>
      <c r="V29" s="648"/>
      <c r="W29" s="648"/>
      <c r="X29" s="648"/>
      <c r="Y29" s="649"/>
      <c r="Z29" s="650">
        <v>0.6</v>
      </c>
      <c r="AA29" s="650"/>
      <c r="AB29" s="650"/>
      <c r="AC29" s="650"/>
      <c r="AD29" s="651">
        <v>2416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948385</v>
      </c>
      <c r="CS29" s="672"/>
      <c r="CT29" s="672"/>
      <c r="CU29" s="672"/>
      <c r="CV29" s="672"/>
      <c r="CW29" s="672"/>
      <c r="CX29" s="672"/>
      <c r="CY29" s="673"/>
      <c r="CZ29" s="652">
        <v>8.1</v>
      </c>
      <c r="DA29" s="684"/>
      <c r="DB29" s="684"/>
      <c r="DC29" s="686"/>
      <c r="DD29" s="656">
        <v>929426</v>
      </c>
      <c r="DE29" s="672"/>
      <c r="DF29" s="672"/>
      <c r="DG29" s="672"/>
      <c r="DH29" s="672"/>
      <c r="DI29" s="672"/>
      <c r="DJ29" s="672"/>
      <c r="DK29" s="673"/>
      <c r="DL29" s="656">
        <v>929426</v>
      </c>
      <c r="DM29" s="672"/>
      <c r="DN29" s="672"/>
      <c r="DO29" s="672"/>
      <c r="DP29" s="672"/>
      <c r="DQ29" s="672"/>
      <c r="DR29" s="672"/>
      <c r="DS29" s="672"/>
      <c r="DT29" s="672"/>
      <c r="DU29" s="672"/>
      <c r="DV29" s="673"/>
      <c r="DW29" s="652">
        <v>18.399999999999999</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103075</v>
      </c>
      <c r="S30" s="648"/>
      <c r="T30" s="648"/>
      <c r="U30" s="648"/>
      <c r="V30" s="648"/>
      <c r="W30" s="648"/>
      <c r="X30" s="648"/>
      <c r="Y30" s="649"/>
      <c r="Z30" s="650">
        <v>0.8</v>
      </c>
      <c r="AA30" s="650"/>
      <c r="AB30" s="650"/>
      <c r="AC30" s="650"/>
      <c r="AD30" s="651" t="s">
        <v>174</v>
      </c>
      <c r="AE30" s="651"/>
      <c r="AF30" s="651"/>
      <c r="AG30" s="651"/>
      <c r="AH30" s="651"/>
      <c r="AI30" s="651"/>
      <c r="AJ30" s="651"/>
      <c r="AK30" s="651"/>
      <c r="AL30" s="652" t="s">
        <v>174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908374</v>
      </c>
      <c r="CS30" s="648"/>
      <c r="CT30" s="648"/>
      <c r="CU30" s="648"/>
      <c r="CV30" s="648"/>
      <c r="CW30" s="648"/>
      <c r="CX30" s="648"/>
      <c r="CY30" s="649"/>
      <c r="CZ30" s="652">
        <v>7.7</v>
      </c>
      <c r="DA30" s="684"/>
      <c r="DB30" s="684"/>
      <c r="DC30" s="686"/>
      <c r="DD30" s="656">
        <v>891819</v>
      </c>
      <c r="DE30" s="648"/>
      <c r="DF30" s="648"/>
      <c r="DG30" s="648"/>
      <c r="DH30" s="648"/>
      <c r="DI30" s="648"/>
      <c r="DJ30" s="648"/>
      <c r="DK30" s="649"/>
      <c r="DL30" s="656">
        <v>891819</v>
      </c>
      <c r="DM30" s="648"/>
      <c r="DN30" s="648"/>
      <c r="DO30" s="648"/>
      <c r="DP30" s="648"/>
      <c r="DQ30" s="648"/>
      <c r="DR30" s="648"/>
      <c r="DS30" s="648"/>
      <c r="DT30" s="648"/>
      <c r="DU30" s="648"/>
      <c r="DV30" s="649"/>
      <c r="DW30" s="652">
        <v>17.7</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2480437</v>
      </c>
      <c r="S31" s="648"/>
      <c r="T31" s="648"/>
      <c r="U31" s="648"/>
      <c r="V31" s="648"/>
      <c r="W31" s="648"/>
      <c r="X31" s="648"/>
      <c r="Y31" s="649"/>
      <c r="Z31" s="650">
        <v>19</v>
      </c>
      <c r="AA31" s="650"/>
      <c r="AB31" s="650"/>
      <c r="AC31" s="650"/>
      <c r="AD31" s="651" t="s">
        <v>174</v>
      </c>
      <c r="AE31" s="651"/>
      <c r="AF31" s="651"/>
      <c r="AG31" s="651"/>
      <c r="AH31" s="651"/>
      <c r="AI31" s="651"/>
      <c r="AJ31" s="651"/>
      <c r="AK31" s="651"/>
      <c r="AL31" s="652" t="s">
        <v>228</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98</v>
      </c>
      <c r="BH31" s="699"/>
      <c r="BI31" s="699"/>
      <c r="BJ31" s="699"/>
      <c r="BK31" s="699"/>
      <c r="BL31" s="699"/>
      <c r="BM31" s="642">
        <v>95.6</v>
      </c>
      <c r="BN31" s="699"/>
      <c r="BO31" s="699"/>
      <c r="BP31" s="699"/>
      <c r="BQ31" s="700"/>
      <c r="BR31" s="703">
        <v>98.8</v>
      </c>
      <c r="BS31" s="699"/>
      <c r="BT31" s="699"/>
      <c r="BU31" s="699"/>
      <c r="BV31" s="699"/>
      <c r="BW31" s="699"/>
      <c r="BX31" s="642">
        <v>96.3</v>
      </c>
      <c r="BY31" s="699"/>
      <c r="BZ31" s="699"/>
      <c r="CA31" s="699"/>
      <c r="CB31" s="700"/>
      <c r="CD31" s="695"/>
      <c r="CE31" s="696"/>
      <c r="CF31" s="662" t="s">
        <v>313</v>
      </c>
      <c r="CG31" s="663"/>
      <c r="CH31" s="663"/>
      <c r="CI31" s="663"/>
      <c r="CJ31" s="663"/>
      <c r="CK31" s="663"/>
      <c r="CL31" s="663"/>
      <c r="CM31" s="663"/>
      <c r="CN31" s="663"/>
      <c r="CO31" s="663"/>
      <c r="CP31" s="663"/>
      <c r="CQ31" s="664"/>
      <c r="CR31" s="647">
        <v>40011</v>
      </c>
      <c r="CS31" s="672"/>
      <c r="CT31" s="672"/>
      <c r="CU31" s="672"/>
      <c r="CV31" s="672"/>
      <c r="CW31" s="672"/>
      <c r="CX31" s="672"/>
      <c r="CY31" s="673"/>
      <c r="CZ31" s="652">
        <v>0.3</v>
      </c>
      <c r="DA31" s="684"/>
      <c r="DB31" s="684"/>
      <c r="DC31" s="686"/>
      <c r="DD31" s="656">
        <v>37607</v>
      </c>
      <c r="DE31" s="672"/>
      <c r="DF31" s="672"/>
      <c r="DG31" s="672"/>
      <c r="DH31" s="672"/>
      <c r="DI31" s="672"/>
      <c r="DJ31" s="672"/>
      <c r="DK31" s="673"/>
      <c r="DL31" s="656">
        <v>37607</v>
      </c>
      <c r="DM31" s="672"/>
      <c r="DN31" s="672"/>
      <c r="DO31" s="672"/>
      <c r="DP31" s="672"/>
      <c r="DQ31" s="672"/>
      <c r="DR31" s="672"/>
      <c r="DS31" s="672"/>
      <c r="DT31" s="672"/>
      <c r="DU31" s="672"/>
      <c r="DV31" s="673"/>
      <c r="DW31" s="652">
        <v>0.7</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174</v>
      </c>
      <c r="S32" s="648"/>
      <c r="T32" s="648"/>
      <c r="U32" s="648"/>
      <c r="V32" s="648"/>
      <c r="W32" s="648"/>
      <c r="X32" s="648"/>
      <c r="Y32" s="649"/>
      <c r="Z32" s="650" t="s">
        <v>174</v>
      </c>
      <c r="AA32" s="650"/>
      <c r="AB32" s="650"/>
      <c r="AC32" s="650"/>
      <c r="AD32" s="651" t="s">
        <v>174</v>
      </c>
      <c r="AE32" s="651"/>
      <c r="AF32" s="651"/>
      <c r="AG32" s="651"/>
      <c r="AH32" s="651"/>
      <c r="AI32" s="651"/>
      <c r="AJ32" s="651"/>
      <c r="AK32" s="651"/>
      <c r="AL32" s="652" t="s">
        <v>228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99.2</v>
      </c>
      <c r="BH32" s="672"/>
      <c r="BI32" s="672"/>
      <c r="BJ32" s="672"/>
      <c r="BK32" s="672"/>
      <c r="BL32" s="672"/>
      <c r="BM32" s="653">
        <v>97.6</v>
      </c>
      <c r="BN32" s="701"/>
      <c r="BO32" s="701"/>
      <c r="BP32" s="701"/>
      <c r="BQ32" s="702"/>
      <c r="BR32" s="713">
        <v>99.3</v>
      </c>
      <c r="BS32" s="672"/>
      <c r="BT32" s="672"/>
      <c r="BU32" s="672"/>
      <c r="BV32" s="672"/>
      <c r="BW32" s="672"/>
      <c r="BX32" s="653">
        <v>97.4</v>
      </c>
      <c r="BY32" s="701"/>
      <c r="BZ32" s="701"/>
      <c r="CA32" s="701"/>
      <c r="CB32" s="702"/>
      <c r="CD32" s="697"/>
      <c r="CE32" s="698"/>
      <c r="CF32" s="662" t="s">
        <v>317</v>
      </c>
      <c r="CG32" s="663"/>
      <c r="CH32" s="663"/>
      <c r="CI32" s="663"/>
      <c r="CJ32" s="663"/>
      <c r="CK32" s="663"/>
      <c r="CL32" s="663"/>
      <c r="CM32" s="663"/>
      <c r="CN32" s="663"/>
      <c r="CO32" s="663"/>
      <c r="CP32" s="663"/>
      <c r="CQ32" s="664"/>
      <c r="CR32" s="647" t="s">
        <v>228</v>
      </c>
      <c r="CS32" s="648"/>
      <c r="CT32" s="648"/>
      <c r="CU32" s="648"/>
      <c r="CV32" s="648"/>
      <c r="CW32" s="648"/>
      <c r="CX32" s="648"/>
      <c r="CY32" s="649"/>
      <c r="CZ32" s="652" t="s">
        <v>174</v>
      </c>
      <c r="DA32" s="684"/>
      <c r="DB32" s="684"/>
      <c r="DC32" s="686"/>
      <c r="DD32" s="656" t="s">
        <v>228</v>
      </c>
      <c r="DE32" s="648"/>
      <c r="DF32" s="648"/>
      <c r="DG32" s="648"/>
      <c r="DH32" s="648"/>
      <c r="DI32" s="648"/>
      <c r="DJ32" s="648"/>
      <c r="DK32" s="649"/>
      <c r="DL32" s="656" t="s">
        <v>228</v>
      </c>
      <c r="DM32" s="648"/>
      <c r="DN32" s="648"/>
      <c r="DO32" s="648"/>
      <c r="DP32" s="648"/>
      <c r="DQ32" s="648"/>
      <c r="DR32" s="648"/>
      <c r="DS32" s="648"/>
      <c r="DT32" s="648"/>
      <c r="DU32" s="648"/>
      <c r="DV32" s="649"/>
      <c r="DW32" s="652" t="s">
        <v>174</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454092</v>
      </c>
      <c r="S33" s="648"/>
      <c r="T33" s="648"/>
      <c r="U33" s="648"/>
      <c r="V33" s="648"/>
      <c r="W33" s="648"/>
      <c r="X33" s="648"/>
      <c r="Y33" s="649"/>
      <c r="Z33" s="650">
        <v>3.5</v>
      </c>
      <c r="AA33" s="650"/>
      <c r="AB33" s="650"/>
      <c r="AC33" s="650"/>
      <c r="AD33" s="651" t="s">
        <v>228</v>
      </c>
      <c r="AE33" s="651"/>
      <c r="AF33" s="651"/>
      <c r="AG33" s="651"/>
      <c r="AH33" s="651"/>
      <c r="AI33" s="651"/>
      <c r="AJ33" s="651"/>
      <c r="AK33" s="651"/>
      <c r="AL33" s="652" t="s">
        <v>174</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96.6</v>
      </c>
      <c r="BH33" s="718"/>
      <c r="BI33" s="718"/>
      <c r="BJ33" s="718"/>
      <c r="BK33" s="718"/>
      <c r="BL33" s="718"/>
      <c r="BM33" s="719">
        <v>93.2</v>
      </c>
      <c r="BN33" s="718"/>
      <c r="BO33" s="718"/>
      <c r="BP33" s="718"/>
      <c r="BQ33" s="720"/>
      <c r="BR33" s="717">
        <v>98</v>
      </c>
      <c r="BS33" s="718"/>
      <c r="BT33" s="718"/>
      <c r="BU33" s="718"/>
      <c r="BV33" s="718"/>
      <c r="BW33" s="718"/>
      <c r="BX33" s="719">
        <v>94.6</v>
      </c>
      <c r="BY33" s="718"/>
      <c r="BZ33" s="718"/>
      <c r="CA33" s="718"/>
      <c r="CB33" s="720"/>
      <c r="CD33" s="662" t="s">
        <v>320</v>
      </c>
      <c r="CE33" s="663"/>
      <c r="CF33" s="663"/>
      <c r="CG33" s="663"/>
      <c r="CH33" s="663"/>
      <c r="CI33" s="663"/>
      <c r="CJ33" s="663"/>
      <c r="CK33" s="663"/>
      <c r="CL33" s="663"/>
      <c r="CM33" s="663"/>
      <c r="CN33" s="663"/>
      <c r="CO33" s="663"/>
      <c r="CP33" s="663"/>
      <c r="CQ33" s="664"/>
      <c r="CR33" s="647">
        <v>5336868</v>
      </c>
      <c r="CS33" s="672"/>
      <c r="CT33" s="672"/>
      <c r="CU33" s="672"/>
      <c r="CV33" s="672"/>
      <c r="CW33" s="672"/>
      <c r="CX33" s="672"/>
      <c r="CY33" s="673"/>
      <c r="CZ33" s="652">
        <v>45.5</v>
      </c>
      <c r="DA33" s="684"/>
      <c r="DB33" s="684"/>
      <c r="DC33" s="686"/>
      <c r="DD33" s="656">
        <v>2761226</v>
      </c>
      <c r="DE33" s="672"/>
      <c r="DF33" s="672"/>
      <c r="DG33" s="672"/>
      <c r="DH33" s="672"/>
      <c r="DI33" s="672"/>
      <c r="DJ33" s="672"/>
      <c r="DK33" s="673"/>
      <c r="DL33" s="656">
        <v>2117970</v>
      </c>
      <c r="DM33" s="672"/>
      <c r="DN33" s="672"/>
      <c r="DO33" s="672"/>
      <c r="DP33" s="672"/>
      <c r="DQ33" s="672"/>
      <c r="DR33" s="672"/>
      <c r="DS33" s="672"/>
      <c r="DT33" s="672"/>
      <c r="DU33" s="672"/>
      <c r="DV33" s="673"/>
      <c r="DW33" s="652">
        <v>42</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25740</v>
      </c>
      <c r="S34" s="648"/>
      <c r="T34" s="648"/>
      <c r="U34" s="648"/>
      <c r="V34" s="648"/>
      <c r="W34" s="648"/>
      <c r="X34" s="648"/>
      <c r="Y34" s="649"/>
      <c r="Z34" s="650">
        <v>0.2</v>
      </c>
      <c r="AA34" s="650"/>
      <c r="AB34" s="650"/>
      <c r="AC34" s="650"/>
      <c r="AD34" s="651">
        <v>11295</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1134094</v>
      </c>
      <c r="CS34" s="648"/>
      <c r="CT34" s="648"/>
      <c r="CU34" s="648"/>
      <c r="CV34" s="648"/>
      <c r="CW34" s="648"/>
      <c r="CX34" s="648"/>
      <c r="CY34" s="649"/>
      <c r="CZ34" s="652">
        <v>9.6999999999999993</v>
      </c>
      <c r="DA34" s="684"/>
      <c r="DB34" s="684"/>
      <c r="DC34" s="686"/>
      <c r="DD34" s="656">
        <v>741254</v>
      </c>
      <c r="DE34" s="648"/>
      <c r="DF34" s="648"/>
      <c r="DG34" s="648"/>
      <c r="DH34" s="648"/>
      <c r="DI34" s="648"/>
      <c r="DJ34" s="648"/>
      <c r="DK34" s="649"/>
      <c r="DL34" s="656">
        <v>556888</v>
      </c>
      <c r="DM34" s="648"/>
      <c r="DN34" s="648"/>
      <c r="DO34" s="648"/>
      <c r="DP34" s="648"/>
      <c r="DQ34" s="648"/>
      <c r="DR34" s="648"/>
      <c r="DS34" s="648"/>
      <c r="DT34" s="648"/>
      <c r="DU34" s="648"/>
      <c r="DV34" s="649"/>
      <c r="DW34" s="652">
        <v>11</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213986</v>
      </c>
      <c r="S35" s="648"/>
      <c r="T35" s="648"/>
      <c r="U35" s="648"/>
      <c r="V35" s="648"/>
      <c r="W35" s="648"/>
      <c r="X35" s="648"/>
      <c r="Y35" s="649"/>
      <c r="Z35" s="650">
        <v>1.6</v>
      </c>
      <c r="AA35" s="650"/>
      <c r="AB35" s="650"/>
      <c r="AC35" s="650"/>
      <c r="AD35" s="651" t="s">
        <v>228</v>
      </c>
      <c r="AE35" s="651"/>
      <c r="AF35" s="651"/>
      <c r="AG35" s="651"/>
      <c r="AH35" s="651"/>
      <c r="AI35" s="651"/>
      <c r="AJ35" s="651"/>
      <c r="AK35" s="651"/>
      <c r="AL35" s="652" t="s">
        <v>228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143328</v>
      </c>
      <c r="CS35" s="672"/>
      <c r="CT35" s="672"/>
      <c r="CU35" s="672"/>
      <c r="CV35" s="672"/>
      <c r="CW35" s="672"/>
      <c r="CX35" s="672"/>
      <c r="CY35" s="673"/>
      <c r="CZ35" s="652">
        <v>1.2</v>
      </c>
      <c r="DA35" s="684"/>
      <c r="DB35" s="684"/>
      <c r="DC35" s="686"/>
      <c r="DD35" s="656">
        <v>98155</v>
      </c>
      <c r="DE35" s="672"/>
      <c r="DF35" s="672"/>
      <c r="DG35" s="672"/>
      <c r="DH35" s="672"/>
      <c r="DI35" s="672"/>
      <c r="DJ35" s="672"/>
      <c r="DK35" s="673"/>
      <c r="DL35" s="656">
        <v>98155</v>
      </c>
      <c r="DM35" s="672"/>
      <c r="DN35" s="672"/>
      <c r="DO35" s="672"/>
      <c r="DP35" s="672"/>
      <c r="DQ35" s="672"/>
      <c r="DR35" s="672"/>
      <c r="DS35" s="672"/>
      <c r="DT35" s="672"/>
      <c r="DU35" s="672"/>
      <c r="DV35" s="673"/>
      <c r="DW35" s="652">
        <v>1.9</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1360590</v>
      </c>
      <c r="S36" s="648"/>
      <c r="T36" s="648"/>
      <c r="U36" s="648"/>
      <c r="V36" s="648"/>
      <c r="W36" s="648"/>
      <c r="X36" s="648"/>
      <c r="Y36" s="649"/>
      <c r="Z36" s="650">
        <v>10.4</v>
      </c>
      <c r="AA36" s="650"/>
      <c r="AB36" s="650"/>
      <c r="AC36" s="650"/>
      <c r="AD36" s="651" t="s">
        <v>228</v>
      </c>
      <c r="AE36" s="651"/>
      <c r="AF36" s="651"/>
      <c r="AG36" s="651"/>
      <c r="AH36" s="651"/>
      <c r="AI36" s="651"/>
      <c r="AJ36" s="651"/>
      <c r="AK36" s="651"/>
      <c r="AL36" s="652" t="s">
        <v>174</v>
      </c>
      <c r="AM36" s="653"/>
      <c r="AN36" s="653"/>
      <c r="AO36" s="654"/>
      <c r="AP36" s="235"/>
      <c r="AQ36" s="721" t="s">
        <v>328</v>
      </c>
      <c r="AR36" s="722"/>
      <c r="AS36" s="722"/>
      <c r="AT36" s="722"/>
      <c r="AU36" s="722"/>
      <c r="AV36" s="722"/>
      <c r="AW36" s="722"/>
      <c r="AX36" s="722"/>
      <c r="AY36" s="723"/>
      <c r="AZ36" s="636">
        <v>1197063</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90523</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2864391</v>
      </c>
      <c r="CS36" s="648"/>
      <c r="CT36" s="648"/>
      <c r="CU36" s="648"/>
      <c r="CV36" s="648"/>
      <c r="CW36" s="648"/>
      <c r="CX36" s="648"/>
      <c r="CY36" s="649"/>
      <c r="CZ36" s="652">
        <v>24.4</v>
      </c>
      <c r="DA36" s="684"/>
      <c r="DB36" s="684"/>
      <c r="DC36" s="686"/>
      <c r="DD36" s="656">
        <v>1258464</v>
      </c>
      <c r="DE36" s="648"/>
      <c r="DF36" s="648"/>
      <c r="DG36" s="648"/>
      <c r="DH36" s="648"/>
      <c r="DI36" s="648"/>
      <c r="DJ36" s="648"/>
      <c r="DK36" s="649"/>
      <c r="DL36" s="656">
        <v>862557</v>
      </c>
      <c r="DM36" s="648"/>
      <c r="DN36" s="648"/>
      <c r="DO36" s="648"/>
      <c r="DP36" s="648"/>
      <c r="DQ36" s="648"/>
      <c r="DR36" s="648"/>
      <c r="DS36" s="648"/>
      <c r="DT36" s="648"/>
      <c r="DU36" s="648"/>
      <c r="DV36" s="649"/>
      <c r="DW36" s="652">
        <v>17.100000000000001</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339096</v>
      </c>
      <c r="S37" s="648"/>
      <c r="T37" s="648"/>
      <c r="U37" s="648"/>
      <c r="V37" s="648"/>
      <c r="W37" s="648"/>
      <c r="X37" s="648"/>
      <c r="Y37" s="649"/>
      <c r="Z37" s="650">
        <v>2.6</v>
      </c>
      <c r="AA37" s="650"/>
      <c r="AB37" s="650"/>
      <c r="AC37" s="650"/>
      <c r="AD37" s="651" t="s">
        <v>174</v>
      </c>
      <c r="AE37" s="651"/>
      <c r="AF37" s="651"/>
      <c r="AG37" s="651"/>
      <c r="AH37" s="651"/>
      <c r="AI37" s="651"/>
      <c r="AJ37" s="651"/>
      <c r="AK37" s="651"/>
      <c r="AL37" s="652" t="s">
        <v>174</v>
      </c>
      <c r="AM37" s="653"/>
      <c r="AN37" s="653"/>
      <c r="AO37" s="654"/>
      <c r="AQ37" s="725" t="s">
        <v>332</v>
      </c>
      <c r="AR37" s="726"/>
      <c r="AS37" s="726"/>
      <c r="AT37" s="726"/>
      <c r="AU37" s="726"/>
      <c r="AV37" s="726"/>
      <c r="AW37" s="726"/>
      <c r="AX37" s="726"/>
      <c r="AY37" s="727"/>
      <c r="AZ37" s="647">
        <v>361997</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61914</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582676</v>
      </c>
      <c r="CS37" s="672"/>
      <c r="CT37" s="672"/>
      <c r="CU37" s="672"/>
      <c r="CV37" s="672"/>
      <c r="CW37" s="672"/>
      <c r="CX37" s="672"/>
      <c r="CY37" s="673"/>
      <c r="CZ37" s="652">
        <v>5</v>
      </c>
      <c r="DA37" s="684"/>
      <c r="DB37" s="684"/>
      <c r="DC37" s="686"/>
      <c r="DD37" s="656">
        <v>520391</v>
      </c>
      <c r="DE37" s="672"/>
      <c r="DF37" s="672"/>
      <c r="DG37" s="672"/>
      <c r="DH37" s="672"/>
      <c r="DI37" s="672"/>
      <c r="DJ37" s="672"/>
      <c r="DK37" s="673"/>
      <c r="DL37" s="656">
        <v>516546</v>
      </c>
      <c r="DM37" s="672"/>
      <c r="DN37" s="672"/>
      <c r="DO37" s="672"/>
      <c r="DP37" s="672"/>
      <c r="DQ37" s="672"/>
      <c r="DR37" s="672"/>
      <c r="DS37" s="672"/>
      <c r="DT37" s="672"/>
      <c r="DU37" s="672"/>
      <c r="DV37" s="673"/>
      <c r="DW37" s="652">
        <v>10.199999999999999</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353734</v>
      </c>
      <c r="S38" s="648"/>
      <c r="T38" s="648"/>
      <c r="U38" s="648"/>
      <c r="V38" s="648"/>
      <c r="W38" s="648"/>
      <c r="X38" s="648"/>
      <c r="Y38" s="649"/>
      <c r="Z38" s="650">
        <v>2.7</v>
      </c>
      <c r="AA38" s="650"/>
      <c r="AB38" s="650"/>
      <c r="AC38" s="650"/>
      <c r="AD38" s="651">
        <v>776</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50625</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2244</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784441</v>
      </c>
      <c r="CS38" s="648"/>
      <c r="CT38" s="648"/>
      <c r="CU38" s="648"/>
      <c r="CV38" s="648"/>
      <c r="CW38" s="648"/>
      <c r="CX38" s="648"/>
      <c r="CY38" s="649"/>
      <c r="CZ38" s="652">
        <v>6.7</v>
      </c>
      <c r="DA38" s="684"/>
      <c r="DB38" s="684"/>
      <c r="DC38" s="686"/>
      <c r="DD38" s="656">
        <v>637904</v>
      </c>
      <c r="DE38" s="648"/>
      <c r="DF38" s="648"/>
      <c r="DG38" s="648"/>
      <c r="DH38" s="648"/>
      <c r="DI38" s="648"/>
      <c r="DJ38" s="648"/>
      <c r="DK38" s="649"/>
      <c r="DL38" s="656">
        <v>596242</v>
      </c>
      <c r="DM38" s="648"/>
      <c r="DN38" s="648"/>
      <c r="DO38" s="648"/>
      <c r="DP38" s="648"/>
      <c r="DQ38" s="648"/>
      <c r="DR38" s="648"/>
      <c r="DS38" s="648"/>
      <c r="DT38" s="648"/>
      <c r="DU38" s="648"/>
      <c r="DV38" s="649"/>
      <c r="DW38" s="652">
        <v>11.8</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2236083</v>
      </c>
      <c r="S39" s="648"/>
      <c r="T39" s="648"/>
      <c r="U39" s="648"/>
      <c r="V39" s="648"/>
      <c r="W39" s="648"/>
      <c r="X39" s="648"/>
      <c r="Y39" s="649"/>
      <c r="Z39" s="650">
        <v>17.100000000000001</v>
      </c>
      <c r="AA39" s="650"/>
      <c r="AB39" s="650"/>
      <c r="AC39" s="650"/>
      <c r="AD39" s="651" t="s">
        <v>174</v>
      </c>
      <c r="AE39" s="651"/>
      <c r="AF39" s="651"/>
      <c r="AG39" s="651"/>
      <c r="AH39" s="651"/>
      <c r="AI39" s="651"/>
      <c r="AJ39" s="651"/>
      <c r="AK39" s="651"/>
      <c r="AL39" s="652" t="s">
        <v>228</v>
      </c>
      <c r="AM39" s="653"/>
      <c r="AN39" s="653"/>
      <c r="AO39" s="654"/>
      <c r="AQ39" s="725" t="s">
        <v>340</v>
      </c>
      <c r="AR39" s="726"/>
      <c r="AS39" s="726"/>
      <c r="AT39" s="726"/>
      <c r="AU39" s="726"/>
      <c r="AV39" s="726"/>
      <c r="AW39" s="726"/>
      <c r="AX39" s="726"/>
      <c r="AY39" s="727"/>
      <c r="AZ39" s="647">
        <v>18421</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3423</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233461</v>
      </c>
      <c r="CS39" s="672"/>
      <c r="CT39" s="672"/>
      <c r="CU39" s="672"/>
      <c r="CV39" s="672"/>
      <c r="CW39" s="672"/>
      <c r="CX39" s="672"/>
      <c r="CY39" s="673"/>
      <c r="CZ39" s="652">
        <v>2</v>
      </c>
      <c r="DA39" s="684"/>
      <c r="DB39" s="684"/>
      <c r="DC39" s="686"/>
      <c r="DD39" s="656">
        <v>16928</v>
      </c>
      <c r="DE39" s="672"/>
      <c r="DF39" s="672"/>
      <c r="DG39" s="672"/>
      <c r="DH39" s="672"/>
      <c r="DI39" s="672"/>
      <c r="DJ39" s="672"/>
      <c r="DK39" s="673"/>
      <c r="DL39" s="656" t="s">
        <v>228</v>
      </c>
      <c r="DM39" s="672"/>
      <c r="DN39" s="672"/>
      <c r="DO39" s="672"/>
      <c r="DP39" s="672"/>
      <c r="DQ39" s="672"/>
      <c r="DR39" s="672"/>
      <c r="DS39" s="672"/>
      <c r="DT39" s="672"/>
      <c r="DU39" s="672"/>
      <c r="DV39" s="673"/>
      <c r="DW39" s="652" t="s">
        <v>228</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174</v>
      </c>
      <c r="S40" s="648"/>
      <c r="T40" s="648"/>
      <c r="U40" s="648"/>
      <c r="V40" s="648"/>
      <c r="W40" s="648"/>
      <c r="X40" s="648"/>
      <c r="Y40" s="649"/>
      <c r="Z40" s="650" t="s">
        <v>174</v>
      </c>
      <c r="AA40" s="650"/>
      <c r="AB40" s="650"/>
      <c r="AC40" s="650"/>
      <c r="AD40" s="651" t="s">
        <v>228</v>
      </c>
      <c r="AE40" s="651"/>
      <c r="AF40" s="651"/>
      <c r="AG40" s="651"/>
      <c r="AH40" s="651"/>
      <c r="AI40" s="651"/>
      <c r="AJ40" s="651"/>
      <c r="AK40" s="651"/>
      <c r="AL40" s="652" t="s">
        <v>228</v>
      </c>
      <c r="AM40" s="653"/>
      <c r="AN40" s="653"/>
      <c r="AO40" s="654"/>
      <c r="AQ40" s="725" t="s">
        <v>344</v>
      </c>
      <c r="AR40" s="726"/>
      <c r="AS40" s="726"/>
      <c r="AT40" s="726"/>
      <c r="AU40" s="726"/>
      <c r="AV40" s="726"/>
      <c r="AW40" s="726"/>
      <c r="AX40" s="726"/>
      <c r="AY40" s="727"/>
      <c r="AZ40" s="647" t="s">
        <v>174</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94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177153</v>
      </c>
      <c r="CS40" s="648"/>
      <c r="CT40" s="648"/>
      <c r="CU40" s="648"/>
      <c r="CV40" s="648"/>
      <c r="CW40" s="648"/>
      <c r="CX40" s="648"/>
      <c r="CY40" s="649"/>
      <c r="CZ40" s="652">
        <v>1.5</v>
      </c>
      <c r="DA40" s="684"/>
      <c r="DB40" s="684"/>
      <c r="DC40" s="686"/>
      <c r="DD40" s="656">
        <v>8521</v>
      </c>
      <c r="DE40" s="648"/>
      <c r="DF40" s="648"/>
      <c r="DG40" s="648"/>
      <c r="DH40" s="648"/>
      <c r="DI40" s="648"/>
      <c r="DJ40" s="648"/>
      <c r="DK40" s="649"/>
      <c r="DL40" s="656">
        <v>4128</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174</v>
      </c>
      <c r="S41" s="648"/>
      <c r="T41" s="648"/>
      <c r="U41" s="648"/>
      <c r="V41" s="648"/>
      <c r="W41" s="648"/>
      <c r="X41" s="648"/>
      <c r="Y41" s="649"/>
      <c r="Z41" s="650" t="s">
        <v>228</v>
      </c>
      <c r="AA41" s="650"/>
      <c r="AB41" s="650"/>
      <c r="AC41" s="650"/>
      <c r="AD41" s="651" t="s">
        <v>228</v>
      </c>
      <c r="AE41" s="651"/>
      <c r="AF41" s="651"/>
      <c r="AG41" s="651"/>
      <c r="AH41" s="651"/>
      <c r="AI41" s="651"/>
      <c r="AJ41" s="651"/>
      <c r="AK41" s="651"/>
      <c r="AL41" s="652" t="s">
        <v>228</v>
      </c>
      <c r="AM41" s="653"/>
      <c r="AN41" s="653"/>
      <c r="AO41" s="654"/>
      <c r="AQ41" s="725" t="s">
        <v>349</v>
      </c>
      <c r="AR41" s="726"/>
      <c r="AS41" s="726"/>
      <c r="AT41" s="726"/>
      <c r="AU41" s="726"/>
      <c r="AV41" s="726"/>
      <c r="AW41" s="726"/>
      <c r="AX41" s="726"/>
      <c r="AY41" s="727"/>
      <c r="AZ41" s="647">
        <v>161002</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174</v>
      </c>
      <c r="CS41" s="672"/>
      <c r="CT41" s="672"/>
      <c r="CU41" s="672"/>
      <c r="CV41" s="672"/>
      <c r="CW41" s="672"/>
      <c r="CX41" s="672"/>
      <c r="CY41" s="673"/>
      <c r="CZ41" s="652" t="s">
        <v>228</v>
      </c>
      <c r="DA41" s="684"/>
      <c r="DB41" s="684"/>
      <c r="DC41" s="686"/>
      <c r="DD41" s="656" t="s">
        <v>228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182583</v>
      </c>
      <c r="S42" s="648"/>
      <c r="T42" s="648"/>
      <c r="U42" s="648"/>
      <c r="V42" s="648"/>
      <c r="W42" s="648"/>
      <c r="X42" s="648"/>
      <c r="Y42" s="649"/>
      <c r="Z42" s="650">
        <v>1.4</v>
      </c>
      <c r="AA42" s="650"/>
      <c r="AB42" s="650"/>
      <c r="AC42" s="650"/>
      <c r="AD42" s="651" t="s">
        <v>174</v>
      </c>
      <c r="AE42" s="651"/>
      <c r="AF42" s="651"/>
      <c r="AG42" s="651"/>
      <c r="AH42" s="651"/>
      <c r="AI42" s="651"/>
      <c r="AJ42" s="651"/>
      <c r="AK42" s="651"/>
      <c r="AL42" s="652" t="s">
        <v>174</v>
      </c>
      <c r="AM42" s="653"/>
      <c r="AN42" s="653"/>
      <c r="AO42" s="654"/>
      <c r="AQ42" s="746" t="s">
        <v>353</v>
      </c>
      <c r="AR42" s="747"/>
      <c r="AS42" s="747"/>
      <c r="AT42" s="747"/>
      <c r="AU42" s="747"/>
      <c r="AV42" s="747"/>
      <c r="AW42" s="747"/>
      <c r="AX42" s="747"/>
      <c r="AY42" s="748"/>
      <c r="AZ42" s="738">
        <v>605018</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387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3189287</v>
      </c>
      <c r="CS42" s="648"/>
      <c r="CT42" s="648"/>
      <c r="CU42" s="648"/>
      <c r="CV42" s="648"/>
      <c r="CW42" s="648"/>
      <c r="CX42" s="648"/>
      <c r="CY42" s="649"/>
      <c r="CZ42" s="652">
        <v>27.2</v>
      </c>
      <c r="DA42" s="653"/>
      <c r="DB42" s="653"/>
      <c r="DC42" s="665"/>
      <c r="DD42" s="656">
        <v>265478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13054780</v>
      </c>
      <c r="S43" s="739"/>
      <c r="T43" s="739"/>
      <c r="U43" s="739"/>
      <c r="V43" s="739"/>
      <c r="W43" s="739"/>
      <c r="X43" s="739"/>
      <c r="Y43" s="740"/>
      <c r="Z43" s="741">
        <v>100</v>
      </c>
      <c r="AA43" s="741"/>
      <c r="AB43" s="741"/>
      <c r="AC43" s="741"/>
      <c r="AD43" s="742">
        <v>4863747</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29987</v>
      </c>
      <c r="CS43" s="672"/>
      <c r="CT43" s="672"/>
      <c r="CU43" s="672"/>
      <c r="CV43" s="672"/>
      <c r="CW43" s="672"/>
      <c r="CX43" s="672"/>
      <c r="CY43" s="673"/>
      <c r="CZ43" s="652">
        <v>0.3</v>
      </c>
      <c r="DA43" s="684"/>
      <c r="DB43" s="684"/>
      <c r="DC43" s="686"/>
      <c r="DD43" s="656">
        <v>29987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3179785</v>
      </c>
      <c r="CS44" s="648"/>
      <c r="CT44" s="648"/>
      <c r="CU44" s="648"/>
      <c r="CV44" s="648"/>
      <c r="CW44" s="648"/>
      <c r="CX44" s="648"/>
      <c r="CY44" s="649"/>
      <c r="CZ44" s="652">
        <v>27.1</v>
      </c>
      <c r="DA44" s="653"/>
      <c r="DB44" s="653"/>
      <c r="DC44" s="665"/>
      <c r="DD44" s="656">
        <v>257236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304274</v>
      </c>
      <c r="CS45" s="672"/>
      <c r="CT45" s="672"/>
      <c r="CU45" s="672"/>
      <c r="CV45" s="672"/>
      <c r="CW45" s="672"/>
      <c r="CX45" s="672"/>
      <c r="CY45" s="673"/>
      <c r="CZ45" s="652">
        <v>2.6</v>
      </c>
      <c r="DA45" s="684"/>
      <c r="DB45" s="684"/>
      <c r="DC45" s="686"/>
      <c r="DD45" s="656">
        <v>25169</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2800156</v>
      </c>
      <c r="CS46" s="648"/>
      <c r="CT46" s="648"/>
      <c r="CU46" s="648"/>
      <c r="CV46" s="648"/>
      <c r="CW46" s="648"/>
      <c r="CX46" s="648"/>
      <c r="CY46" s="649"/>
      <c r="CZ46" s="652">
        <v>23.9</v>
      </c>
      <c r="DA46" s="653"/>
      <c r="DB46" s="653"/>
      <c r="DC46" s="665"/>
      <c r="DD46" s="656">
        <v>217439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9502</v>
      </c>
      <c r="CS47" s="672"/>
      <c r="CT47" s="672"/>
      <c r="CU47" s="672"/>
      <c r="CV47" s="672"/>
      <c r="CW47" s="672"/>
      <c r="CX47" s="672"/>
      <c r="CY47" s="673"/>
      <c r="CZ47" s="652">
        <v>0.1</v>
      </c>
      <c r="DA47" s="684"/>
      <c r="DB47" s="684"/>
      <c r="DC47" s="686"/>
      <c r="DD47" s="656">
        <v>8242</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174</v>
      </c>
      <c r="CS48" s="648"/>
      <c r="CT48" s="648"/>
      <c r="CU48" s="648"/>
      <c r="CV48" s="648"/>
      <c r="CW48" s="648"/>
      <c r="CX48" s="648"/>
      <c r="CY48" s="649"/>
      <c r="CZ48" s="652" t="s">
        <v>228</v>
      </c>
      <c r="DA48" s="653"/>
      <c r="DB48" s="653"/>
      <c r="DC48" s="665"/>
      <c r="DD48" s="656" t="s">
        <v>174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11722921</v>
      </c>
      <c r="CS49" s="718"/>
      <c r="CT49" s="718"/>
      <c r="CU49" s="718"/>
      <c r="CV49" s="718"/>
      <c r="CW49" s="718"/>
      <c r="CX49" s="718"/>
      <c r="CY49" s="749"/>
      <c r="CZ49" s="743">
        <v>100</v>
      </c>
      <c r="DA49" s="750"/>
      <c r="DB49" s="750"/>
      <c r="DC49" s="751"/>
      <c r="DD49" s="752">
        <v>5563306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LFr7GULSZrRQHt9C5iz1UprWTzZMBpnbSqyvYL8fz46tNpzRF8cHQBO9DLDvaTUuyBKhP6tT4NeI7ehDXrgQ==" saltValue="iZYoBCNHCzBccI5cxA0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13061</v>
      </c>
      <c r="R7" s="783"/>
      <c r="S7" s="783"/>
      <c r="T7" s="783"/>
      <c r="U7" s="783"/>
      <c r="V7" s="783">
        <v>11729</v>
      </c>
      <c r="W7" s="783"/>
      <c r="X7" s="783"/>
      <c r="Y7" s="783"/>
      <c r="Z7" s="783"/>
      <c r="AA7" s="783">
        <v>1332</v>
      </c>
      <c r="AB7" s="783"/>
      <c r="AC7" s="783"/>
      <c r="AD7" s="783"/>
      <c r="AE7" s="784"/>
      <c r="AF7" s="785">
        <v>1091</v>
      </c>
      <c r="AG7" s="786"/>
      <c r="AH7" s="786"/>
      <c r="AI7" s="786"/>
      <c r="AJ7" s="787"/>
      <c r="AK7" s="822">
        <v>1361</v>
      </c>
      <c r="AL7" s="823"/>
      <c r="AM7" s="823"/>
      <c r="AN7" s="823"/>
      <c r="AO7" s="823"/>
      <c r="AP7" s="823">
        <v>12612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589</v>
      </c>
      <c r="BS7" s="826" t="s">
        <v>590</v>
      </c>
      <c r="BT7" s="827"/>
      <c r="BU7" s="827"/>
      <c r="BV7" s="827"/>
      <c r="BW7" s="827"/>
      <c r="BX7" s="827"/>
      <c r="BY7" s="827"/>
      <c r="BZ7" s="827"/>
      <c r="CA7" s="827"/>
      <c r="CB7" s="827"/>
      <c r="CC7" s="827"/>
      <c r="CD7" s="827"/>
      <c r="CE7" s="827"/>
      <c r="CF7" s="827"/>
      <c r="CG7" s="828"/>
      <c r="CH7" s="819">
        <v>0</v>
      </c>
      <c r="CI7" s="820"/>
      <c r="CJ7" s="820"/>
      <c r="CK7" s="820"/>
      <c r="CL7" s="821"/>
      <c r="CM7" s="819">
        <v>11</v>
      </c>
      <c r="CN7" s="820"/>
      <c r="CO7" s="820"/>
      <c r="CP7" s="820"/>
      <c r="CQ7" s="821"/>
      <c r="CR7" s="819">
        <v>5</v>
      </c>
      <c r="CS7" s="820"/>
      <c r="CT7" s="820"/>
      <c r="CU7" s="820"/>
      <c r="CV7" s="821"/>
      <c r="CW7" s="819" t="s">
        <v>579</v>
      </c>
      <c r="CX7" s="820"/>
      <c r="CY7" s="820"/>
      <c r="CZ7" s="820"/>
      <c r="DA7" s="821"/>
      <c r="DB7" s="819" t="s">
        <v>579</v>
      </c>
      <c r="DC7" s="820"/>
      <c r="DD7" s="820"/>
      <c r="DE7" s="820"/>
      <c r="DF7" s="821"/>
      <c r="DG7" s="819">
        <v>215</v>
      </c>
      <c r="DH7" s="820"/>
      <c r="DI7" s="820"/>
      <c r="DJ7" s="820"/>
      <c r="DK7" s="821"/>
      <c r="DL7" s="819" t="s">
        <v>579</v>
      </c>
      <c r="DM7" s="820"/>
      <c r="DN7" s="820"/>
      <c r="DO7" s="820"/>
      <c r="DP7" s="821"/>
      <c r="DQ7" s="819">
        <v>200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-61</v>
      </c>
      <c r="CI8" s="830"/>
      <c r="CJ8" s="830"/>
      <c r="CK8" s="830"/>
      <c r="CL8" s="831"/>
      <c r="CM8" s="829">
        <v>59</v>
      </c>
      <c r="CN8" s="830"/>
      <c r="CO8" s="830"/>
      <c r="CP8" s="830"/>
      <c r="CQ8" s="831"/>
      <c r="CR8" s="829">
        <v>11</v>
      </c>
      <c r="CS8" s="830"/>
      <c r="CT8" s="830"/>
      <c r="CU8" s="830"/>
      <c r="CV8" s="831"/>
      <c r="CW8" s="829">
        <v>10</v>
      </c>
      <c r="CX8" s="830"/>
      <c r="CY8" s="830"/>
      <c r="CZ8" s="830"/>
      <c r="DA8" s="831"/>
      <c r="DB8" s="829" t="s">
        <v>579</v>
      </c>
      <c r="DC8" s="830"/>
      <c r="DD8" s="830"/>
      <c r="DE8" s="830"/>
      <c r="DF8" s="831"/>
      <c r="DG8" s="829" t="s">
        <v>579</v>
      </c>
      <c r="DH8" s="830"/>
      <c r="DI8" s="830"/>
      <c r="DJ8" s="830"/>
      <c r="DK8" s="831"/>
      <c r="DL8" s="829" t="s">
        <v>579</v>
      </c>
      <c r="DM8" s="830"/>
      <c r="DN8" s="830"/>
      <c r="DO8" s="830"/>
      <c r="DP8" s="831"/>
      <c r="DQ8" s="829" t="s">
        <v>579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591</v>
      </c>
      <c r="BT9" s="817"/>
      <c r="BU9" s="817"/>
      <c r="BV9" s="817"/>
      <c r="BW9" s="817"/>
      <c r="BX9" s="817"/>
      <c r="BY9" s="817"/>
      <c r="BZ9" s="817"/>
      <c r="CA9" s="817"/>
      <c r="CB9" s="817"/>
      <c r="CC9" s="817"/>
      <c r="CD9" s="817"/>
      <c r="CE9" s="817"/>
      <c r="CF9" s="817"/>
      <c r="CG9" s="818"/>
      <c r="CH9" s="829">
        <v>0</v>
      </c>
      <c r="CI9" s="830"/>
      <c r="CJ9" s="830"/>
      <c r="CK9" s="830"/>
      <c r="CL9" s="831"/>
      <c r="CM9" s="829">
        <v>4</v>
      </c>
      <c r="CN9" s="830"/>
      <c r="CO9" s="830"/>
      <c r="CP9" s="830"/>
      <c r="CQ9" s="831"/>
      <c r="CR9" s="829">
        <v>3</v>
      </c>
      <c r="CS9" s="830"/>
      <c r="CT9" s="830"/>
      <c r="CU9" s="830"/>
      <c r="CV9" s="831"/>
      <c r="CW9" s="829">
        <v>1</v>
      </c>
      <c r="CX9" s="830"/>
      <c r="CY9" s="830"/>
      <c r="CZ9" s="830"/>
      <c r="DA9" s="831"/>
      <c r="DB9" s="829" t="s">
        <v>579</v>
      </c>
      <c r="DC9" s="830"/>
      <c r="DD9" s="830"/>
      <c r="DE9" s="830"/>
      <c r="DF9" s="831"/>
      <c r="DG9" s="829" t="s">
        <v>579</v>
      </c>
      <c r="DH9" s="830"/>
      <c r="DI9" s="830"/>
      <c r="DJ9" s="830"/>
      <c r="DK9" s="831"/>
      <c r="DL9" s="829" t="s">
        <v>579</v>
      </c>
      <c r="DM9" s="830"/>
      <c r="DN9" s="830"/>
      <c r="DO9" s="830"/>
      <c r="DP9" s="831"/>
      <c r="DQ9" s="829" t="s">
        <v>579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13061</v>
      </c>
      <c r="R23" s="842"/>
      <c r="S23" s="842"/>
      <c r="T23" s="842"/>
      <c r="U23" s="842"/>
      <c r="V23" s="842">
        <v>11729</v>
      </c>
      <c r="W23" s="842"/>
      <c r="X23" s="842"/>
      <c r="Y23" s="842"/>
      <c r="Z23" s="842"/>
      <c r="AA23" s="842">
        <v>1332</v>
      </c>
      <c r="AB23" s="842"/>
      <c r="AC23" s="842"/>
      <c r="AD23" s="842"/>
      <c r="AE23" s="843"/>
      <c r="AF23" s="844">
        <v>1091</v>
      </c>
      <c r="AG23" s="842"/>
      <c r="AH23" s="842"/>
      <c r="AI23" s="842"/>
      <c r="AJ23" s="845"/>
      <c r="AK23" s="846"/>
      <c r="AL23" s="847"/>
      <c r="AM23" s="847"/>
      <c r="AN23" s="847"/>
      <c r="AO23" s="847"/>
      <c r="AP23" s="842">
        <v>12612</v>
      </c>
      <c r="AQ23" s="842"/>
      <c r="AR23" s="842"/>
      <c r="AS23" s="842"/>
      <c r="AT23" s="842"/>
      <c r="AU23" s="848"/>
      <c r="AV23" s="848"/>
      <c r="AW23" s="848"/>
      <c r="AX23" s="848"/>
      <c r="AY23" s="849"/>
      <c r="AZ23" s="857" t="s">
        <v>174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1913</v>
      </c>
      <c r="R28" s="871"/>
      <c r="S28" s="871"/>
      <c r="T28" s="871"/>
      <c r="U28" s="871"/>
      <c r="V28" s="871">
        <v>1822</v>
      </c>
      <c r="W28" s="871"/>
      <c r="X28" s="871"/>
      <c r="Y28" s="871"/>
      <c r="Z28" s="871"/>
      <c r="AA28" s="871">
        <v>91</v>
      </c>
      <c r="AB28" s="871"/>
      <c r="AC28" s="871"/>
      <c r="AD28" s="871"/>
      <c r="AE28" s="872"/>
      <c r="AF28" s="873">
        <v>91</v>
      </c>
      <c r="AG28" s="871"/>
      <c r="AH28" s="871"/>
      <c r="AI28" s="871"/>
      <c r="AJ28" s="874"/>
      <c r="AK28" s="875">
        <v>195</v>
      </c>
      <c r="AL28" s="866"/>
      <c r="AM28" s="866"/>
      <c r="AN28" s="866"/>
      <c r="AO28" s="866"/>
      <c r="AP28" s="866" t="s">
        <v>579</v>
      </c>
      <c r="AQ28" s="866"/>
      <c r="AR28" s="866"/>
      <c r="AS28" s="866"/>
      <c r="AT28" s="866"/>
      <c r="AU28" s="866" t="s">
        <v>579</v>
      </c>
      <c r="AV28" s="866"/>
      <c r="AW28" s="866"/>
      <c r="AX28" s="866"/>
      <c r="AY28" s="866"/>
      <c r="AZ28" s="867" t="s">
        <v>579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2078</v>
      </c>
      <c r="R29" s="807"/>
      <c r="S29" s="807"/>
      <c r="T29" s="807"/>
      <c r="U29" s="807"/>
      <c r="V29" s="807">
        <v>1957</v>
      </c>
      <c r="W29" s="807"/>
      <c r="X29" s="807"/>
      <c r="Y29" s="807"/>
      <c r="Z29" s="807"/>
      <c r="AA29" s="807">
        <v>121</v>
      </c>
      <c r="AB29" s="807"/>
      <c r="AC29" s="807"/>
      <c r="AD29" s="807"/>
      <c r="AE29" s="808"/>
      <c r="AF29" s="809">
        <v>121</v>
      </c>
      <c r="AG29" s="810"/>
      <c r="AH29" s="810"/>
      <c r="AI29" s="810"/>
      <c r="AJ29" s="811"/>
      <c r="AK29" s="878">
        <v>299</v>
      </c>
      <c r="AL29" s="879"/>
      <c r="AM29" s="879"/>
      <c r="AN29" s="879"/>
      <c r="AO29" s="879"/>
      <c r="AP29" s="879" t="s">
        <v>579</v>
      </c>
      <c r="AQ29" s="879"/>
      <c r="AR29" s="879"/>
      <c r="AS29" s="879"/>
      <c r="AT29" s="879"/>
      <c r="AU29" s="879" t="s">
        <v>579</v>
      </c>
      <c r="AV29" s="879"/>
      <c r="AW29" s="879"/>
      <c r="AX29" s="879"/>
      <c r="AY29" s="879"/>
      <c r="AZ29" s="880" t="s">
        <v>579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263</v>
      </c>
      <c r="R30" s="807"/>
      <c r="S30" s="807"/>
      <c r="T30" s="807"/>
      <c r="U30" s="807"/>
      <c r="V30" s="807">
        <v>261</v>
      </c>
      <c r="W30" s="807"/>
      <c r="X30" s="807"/>
      <c r="Y30" s="807"/>
      <c r="Z30" s="807"/>
      <c r="AA30" s="807">
        <v>2</v>
      </c>
      <c r="AB30" s="807"/>
      <c r="AC30" s="807"/>
      <c r="AD30" s="807"/>
      <c r="AE30" s="808"/>
      <c r="AF30" s="809">
        <v>2</v>
      </c>
      <c r="AG30" s="810"/>
      <c r="AH30" s="810"/>
      <c r="AI30" s="810"/>
      <c r="AJ30" s="811"/>
      <c r="AK30" s="878">
        <v>73</v>
      </c>
      <c r="AL30" s="879"/>
      <c r="AM30" s="879"/>
      <c r="AN30" s="879"/>
      <c r="AO30" s="879"/>
      <c r="AP30" s="879" t="s">
        <v>579</v>
      </c>
      <c r="AQ30" s="879"/>
      <c r="AR30" s="879"/>
      <c r="AS30" s="879"/>
      <c r="AT30" s="879"/>
      <c r="AU30" s="879" t="s">
        <v>579</v>
      </c>
      <c r="AV30" s="879"/>
      <c r="AW30" s="879"/>
      <c r="AX30" s="879"/>
      <c r="AY30" s="879"/>
      <c r="AZ30" s="880" t="s">
        <v>579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88</v>
      </c>
      <c r="R31" s="807"/>
      <c r="S31" s="807"/>
      <c r="T31" s="807"/>
      <c r="U31" s="807"/>
      <c r="V31" s="807">
        <v>88</v>
      </c>
      <c r="W31" s="807"/>
      <c r="X31" s="807"/>
      <c r="Y31" s="807"/>
      <c r="Z31" s="807"/>
      <c r="AA31" s="807" t="s">
        <v>579</v>
      </c>
      <c r="AB31" s="807"/>
      <c r="AC31" s="807"/>
      <c r="AD31" s="807"/>
      <c r="AE31" s="808"/>
      <c r="AF31" s="809" t="s">
        <v>407</v>
      </c>
      <c r="AG31" s="810"/>
      <c r="AH31" s="810"/>
      <c r="AI31" s="810"/>
      <c r="AJ31" s="811"/>
      <c r="AK31" s="878">
        <v>3</v>
      </c>
      <c r="AL31" s="879"/>
      <c r="AM31" s="879"/>
      <c r="AN31" s="879"/>
      <c r="AO31" s="879"/>
      <c r="AP31" s="879" t="s">
        <v>579</v>
      </c>
      <c r="AQ31" s="879"/>
      <c r="AR31" s="879"/>
      <c r="AS31" s="879"/>
      <c r="AT31" s="879"/>
      <c r="AU31" s="879" t="s">
        <v>579</v>
      </c>
      <c r="AV31" s="879"/>
      <c r="AW31" s="879"/>
      <c r="AX31" s="879"/>
      <c r="AY31" s="879"/>
      <c r="AZ31" s="880" t="s">
        <v>579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21</v>
      </c>
      <c r="R32" s="807"/>
      <c r="S32" s="807"/>
      <c r="T32" s="807"/>
      <c r="U32" s="807"/>
      <c r="V32" s="807">
        <v>33</v>
      </c>
      <c r="W32" s="807"/>
      <c r="X32" s="807"/>
      <c r="Y32" s="807"/>
      <c r="Z32" s="807"/>
      <c r="AA32" s="807">
        <v>-12</v>
      </c>
      <c r="AB32" s="807"/>
      <c r="AC32" s="807"/>
      <c r="AD32" s="807"/>
      <c r="AE32" s="808"/>
      <c r="AF32" s="809" t="s">
        <v>174</v>
      </c>
      <c r="AG32" s="810"/>
      <c r="AH32" s="810"/>
      <c r="AI32" s="810"/>
      <c r="AJ32" s="811"/>
      <c r="AK32" s="878" t="s">
        <v>579</v>
      </c>
      <c r="AL32" s="879"/>
      <c r="AM32" s="879"/>
      <c r="AN32" s="879"/>
      <c r="AO32" s="879"/>
      <c r="AP32" s="879" t="s">
        <v>579</v>
      </c>
      <c r="AQ32" s="879"/>
      <c r="AR32" s="879"/>
      <c r="AS32" s="879"/>
      <c r="AT32" s="879"/>
      <c r="AU32" s="879" t="s">
        <v>579</v>
      </c>
      <c r="AV32" s="879"/>
      <c r="AW32" s="879"/>
      <c r="AX32" s="879"/>
      <c r="AY32" s="879"/>
      <c r="AZ32" s="880" t="s">
        <v>579</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25</v>
      </c>
      <c r="R33" s="807"/>
      <c r="S33" s="807"/>
      <c r="T33" s="807"/>
      <c r="U33" s="807"/>
      <c r="V33" s="807">
        <v>25</v>
      </c>
      <c r="W33" s="807"/>
      <c r="X33" s="807"/>
      <c r="Y33" s="807"/>
      <c r="Z33" s="807"/>
      <c r="AA33" s="807" t="s">
        <v>579</v>
      </c>
      <c r="AB33" s="807"/>
      <c r="AC33" s="807"/>
      <c r="AD33" s="807"/>
      <c r="AE33" s="808"/>
      <c r="AF33" s="809" t="s">
        <v>174</v>
      </c>
      <c r="AG33" s="810"/>
      <c r="AH33" s="810"/>
      <c r="AI33" s="810"/>
      <c r="AJ33" s="811"/>
      <c r="AK33" s="878">
        <v>18</v>
      </c>
      <c r="AL33" s="879"/>
      <c r="AM33" s="879"/>
      <c r="AN33" s="879"/>
      <c r="AO33" s="879"/>
      <c r="AP33" s="879">
        <v>31</v>
      </c>
      <c r="AQ33" s="879"/>
      <c r="AR33" s="879"/>
      <c r="AS33" s="879"/>
      <c r="AT33" s="879"/>
      <c r="AU33" s="879">
        <v>31</v>
      </c>
      <c r="AV33" s="879"/>
      <c r="AW33" s="879"/>
      <c r="AX33" s="879"/>
      <c r="AY33" s="879"/>
      <c r="AZ33" s="880" t="s">
        <v>579</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0</v>
      </c>
      <c r="R34" s="807"/>
      <c r="S34" s="807"/>
      <c r="T34" s="807"/>
      <c r="U34" s="807"/>
      <c r="V34" s="807">
        <v>79</v>
      </c>
      <c r="W34" s="807"/>
      <c r="X34" s="807"/>
      <c r="Y34" s="807"/>
      <c r="Z34" s="807"/>
      <c r="AA34" s="807">
        <v>-78</v>
      </c>
      <c r="AB34" s="807"/>
      <c r="AC34" s="807"/>
      <c r="AD34" s="807"/>
      <c r="AE34" s="808"/>
      <c r="AF34" s="809">
        <v>-2</v>
      </c>
      <c r="AG34" s="810"/>
      <c r="AH34" s="810"/>
      <c r="AI34" s="810"/>
      <c r="AJ34" s="811"/>
      <c r="AK34" s="878" t="s">
        <v>579</v>
      </c>
      <c r="AL34" s="879"/>
      <c r="AM34" s="879"/>
      <c r="AN34" s="879"/>
      <c r="AO34" s="879"/>
      <c r="AP34" s="879" t="s">
        <v>579</v>
      </c>
      <c r="AQ34" s="879"/>
      <c r="AR34" s="879"/>
      <c r="AS34" s="879"/>
      <c r="AT34" s="879"/>
      <c r="AU34" s="879" t="s">
        <v>579</v>
      </c>
      <c r="AV34" s="879"/>
      <c r="AW34" s="879"/>
      <c r="AX34" s="879"/>
      <c r="AY34" s="879"/>
      <c r="AZ34" s="880">
        <v>2.5</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211</v>
      </c>
      <c r="AG63" s="890"/>
      <c r="AH63" s="890"/>
      <c r="AI63" s="890"/>
      <c r="AJ63" s="891"/>
      <c r="AK63" s="892"/>
      <c r="AL63" s="887"/>
      <c r="AM63" s="887"/>
      <c r="AN63" s="887"/>
      <c r="AO63" s="887"/>
      <c r="AP63" s="890">
        <v>31</v>
      </c>
      <c r="AQ63" s="890"/>
      <c r="AR63" s="890"/>
      <c r="AS63" s="890"/>
      <c r="AT63" s="890"/>
      <c r="AU63" s="890">
        <v>31</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396</v>
      </c>
      <c r="W66" s="766"/>
      <c r="X66" s="766"/>
      <c r="Y66" s="766"/>
      <c r="Z66" s="767"/>
      <c r="AA66" s="765" t="s">
        <v>418</v>
      </c>
      <c r="AB66" s="766"/>
      <c r="AC66" s="766"/>
      <c r="AD66" s="766"/>
      <c r="AE66" s="767"/>
      <c r="AF66" s="900" t="s">
        <v>398</v>
      </c>
      <c r="AG66" s="861"/>
      <c r="AH66" s="861"/>
      <c r="AI66" s="861"/>
      <c r="AJ66" s="901"/>
      <c r="AK66" s="765" t="s">
        <v>399</v>
      </c>
      <c r="AL66" s="789"/>
      <c r="AM66" s="789"/>
      <c r="AN66" s="789"/>
      <c r="AO66" s="790"/>
      <c r="AP66" s="765" t="s">
        <v>419</v>
      </c>
      <c r="AQ66" s="766"/>
      <c r="AR66" s="766"/>
      <c r="AS66" s="766"/>
      <c r="AT66" s="767"/>
      <c r="AU66" s="765" t="s">
        <v>420</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580</v>
      </c>
      <c r="C68" s="918"/>
      <c r="D68" s="918"/>
      <c r="E68" s="918"/>
      <c r="F68" s="918"/>
      <c r="G68" s="918"/>
      <c r="H68" s="918"/>
      <c r="I68" s="918"/>
      <c r="J68" s="918"/>
      <c r="K68" s="918"/>
      <c r="L68" s="918"/>
      <c r="M68" s="918"/>
      <c r="N68" s="918"/>
      <c r="O68" s="918"/>
      <c r="P68" s="919"/>
      <c r="Q68" s="920">
        <v>1266</v>
      </c>
      <c r="R68" s="914"/>
      <c r="S68" s="914"/>
      <c r="T68" s="914"/>
      <c r="U68" s="914"/>
      <c r="V68" s="914">
        <v>1252</v>
      </c>
      <c r="W68" s="914"/>
      <c r="X68" s="914"/>
      <c r="Y68" s="914"/>
      <c r="Z68" s="914"/>
      <c r="AA68" s="914">
        <v>13</v>
      </c>
      <c r="AB68" s="914"/>
      <c r="AC68" s="914"/>
      <c r="AD68" s="914"/>
      <c r="AE68" s="914"/>
      <c r="AF68" s="914">
        <v>13</v>
      </c>
      <c r="AG68" s="914"/>
      <c r="AH68" s="914"/>
      <c r="AI68" s="914"/>
      <c r="AJ68" s="914"/>
      <c r="AK68" s="914" t="s">
        <v>579</v>
      </c>
      <c r="AL68" s="914"/>
      <c r="AM68" s="914"/>
      <c r="AN68" s="914"/>
      <c r="AO68" s="914"/>
      <c r="AP68" s="914">
        <v>1565</v>
      </c>
      <c r="AQ68" s="914"/>
      <c r="AR68" s="914"/>
      <c r="AS68" s="914"/>
      <c r="AT68" s="914"/>
      <c r="AU68" s="914">
        <v>782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482</v>
      </c>
      <c r="R69" s="879"/>
      <c r="S69" s="879"/>
      <c r="T69" s="879"/>
      <c r="U69" s="879"/>
      <c r="V69" s="879">
        <v>455</v>
      </c>
      <c r="W69" s="879"/>
      <c r="X69" s="879"/>
      <c r="Y69" s="879"/>
      <c r="Z69" s="879"/>
      <c r="AA69" s="879">
        <v>27</v>
      </c>
      <c r="AB69" s="879"/>
      <c r="AC69" s="879"/>
      <c r="AD69" s="879"/>
      <c r="AE69" s="879"/>
      <c r="AF69" s="879">
        <v>27</v>
      </c>
      <c r="AG69" s="879"/>
      <c r="AH69" s="879"/>
      <c r="AI69" s="879"/>
      <c r="AJ69" s="879"/>
      <c r="AK69" s="879" t="s">
        <v>579</v>
      </c>
      <c r="AL69" s="879"/>
      <c r="AM69" s="879"/>
      <c r="AN69" s="879"/>
      <c r="AO69" s="879"/>
      <c r="AP69" s="879" t="s">
        <v>579</v>
      </c>
      <c r="AQ69" s="879"/>
      <c r="AR69" s="879"/>
      <c r="AS69" s="879"/>
      <c r="AT69" s="879"/>
      <c r="AU69" s="879" t="s">
        <v>579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v>3826</v>
      </c>
      <c r="R70" s="879"/>
      <c r="S70" s="879"/>
      <c r="T70" s="879"/>
      <c r="U70" s="879"/>
      <c r="V70" s="879">
        <v>3374</v>
      </c>
      <c r="W70" s="879"/>
      <c r="X70" s="879"/>
      <c r="Y70" s="879"/>
      <c r="Z70" s="879"/>
      <c r="AA70" s="879">
        <v>452</v>
      </c>
      <c r="AB70" s="879"/>
      <c r="AC70" s="879"/>
      <c r="AD70" s="879"/>
      <c r="AE70" s="879"/>
      <c r="AF70" s="879">
        <v>452</v>
      </c>
      <c r="AG70" s="879"/>
      <c r="AH70" s="879"/>
      <c r="AI70" s="879"/>
      <c r="AJ70" s="879"/>
      <c r="AK70" s="879" t="s">
        <v>579</v>
      </c>
      <c r="AL70" s="879"/>
      <c r="AM70" s="879"/>
      <c r="AN70" s="879"/>
      <c r="AO70" s="879"/>
      <c r="AP70" s="879" t="s">
        <v>579</v>
      </c>
      <c r="AQ70" s="879"/>
      <c r="AR70" s="879"/>
      <c r="AS70" s="879"/>
      <c r="AT70" s="879"/>
      <c r="AU70" s="879" t="s">
        <v>579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2</v>
      </c>
      <c r="R71" s="879"/>
      <c r="S71" s="879"/>
      <c r="T71" s="879"/>
      <c r="U71" s="879"/>
      <c r="V71" s="879">
        <v>2</v>
      </c>
      <c r="W71" s="879"/>
      <c r="X71" s="879"/>
      <c r="Y71" s="879"/>
      <c r="Z71" s="879"/>
      <c r="AA71" s="879">
        <v>0</v>
      </c>
      <c r="AB71" s="879"/>
      <c r="AC71" s="879"/>
      <c r="AD71" s="879"/>
      <c r="AE71" s="879"/>
      <c r="AF71" s="879">
        <v>0</v>
      </c>
      <c r="AG71" s="879"/>
      <c r="AH71" s="879"/>
      <c r="AI71" s="879"/>
      <c r="AJ71" s="879"/>
      <c r="AK71" s="879" t="s">
        <v>579</v>
      </c>
      <c r="AL71" s="879"/>
      <c r="AM71" s="879"/>
      <c r="AN71" s="879"/>
      <c r="AO71" s="879"/>
      <c r="AP71" s="879" t="s">
        <v>579</v>
      </c>
      <c r="AQ71" s="879"/>
      <c r="AR71" s="879"/>
      <c r="AS71" s="879"/>
      <c r="AT71" s="879"/>
      <c r="AU71" s="879" t="s">
        <v>579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584</v>
      </c>
      <c r="C72" s="922"/>
      <c r="D72" s="922"/>
      <c r="E72" s="922"/>
      <c r="F72" s="922"/>
      <c r="G72" s="922"/>
      <c r="H72" s="922"/>
      <c r="I72" s="922"/>
      <c r="J72" s="922"/>
      <c r="K72" s="922"/>
      <c r="L72" s="922"/>
      <c r="M72" s="922"/>
      <c r="N72" s="922"/>
      <c r="O72" s="922"/>
      <c r="P72" s="923"/>
      <c r="Q72" s="924">
        <v>623</v>
      </c>
      <c r="R72" s="879"/>
      <c r="S72" s="879"/>
      <c r="T72" s="879"/>
      <c r="U72" s="879"/>
      <c r="V72" s="879">
        <v>579</v>
      </c>
      <c r="W72" s="879"/>
      <c r="X72" s="879"/>
      <c r="Y72" s="879"/>
      <c r="Z72" s="879"/>
      <c r="AA72" s="879">
        <v>43</v>
      </c>
      <c r="AB72" s="879"/>
      <c r="AC72" s="879"/>
      <c r="AD72" s="879"/>
      <c r="AE72" s="879"/>
      <c r="AF72" s="879">
        <v>43</v>
      </c>
      <c r="AG72" s="879"/>
      <c r="AH72" s="879"/>
      <c r="AI72" s="879"/>
      <c r="AJ72" s="879"/>
      <c r="AK72" s="879">
        <v>79</v>
      </c>
      <c r="AL72" s="879"/>
      <c r="AM72" s="879"/>
      <c r="AN72" s="879"/>
      <c r="AO72" s="879"/>
      <c r="AP72" s="879" t="s">
        <v>579</v>
      </c>
      <c r="AQ72" s="879"/>
      <c r="AR72" s="879"/>
      <c r="AS72" s="879"/>
      <c r="AT72" s="879"/>
      <c r="AU72" s="879" t="s">
        <v>579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146005</v>
      </c>
      <c r="R73" s="879"/>
      <c r="S73" s="879"/>
      <c r="T73" s="879"/>
      <c r="U73" s="879"/>
      <c r="V73" s="879">
        <v>140177</v>
      </c>
      <c r="W73" s="879"/>
      <c r="X73" s="879"/>
      <c r="Y73" s="879"/>
      <c r="Z73" s="879"/>
      <c r="AA73" s="879">
        <v>5828</v>
      </c>
      <c r="AB73" s="879"/>
      <c r="AC73" s="879"/>
      <c r="AD73" s="879"/>
      <c r="AE73" s="879"/>
      <c r="AF73" s="879">
        <v>5828</v>
      </c>
      <c r="AG73" s="879"/>
      <c r="AH73" s="879"/>
      <c r="AI73" s="879"/>
      <c r="AJ73" s="879"/>
      <c r="AK73" s="879">
        <v>1637</v>
      </c>
      <c r="AL73" s="879"/>
      <c r="AM73" s="879"/>
      <c r="AN73" s="879"/>
      <c r="AO73" s="879"/>
      <c r="AP73" s="879" t="s">
        <v>579</v>
      </c>
      <c r="AQ73" s="879"/>
      <c r="AR73" s="879"/>
      <c r="AS73" s="879"/>
      <c r="AT73" s="879"/>
      <c r="AU73" s="879" t="s">
        <v>579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586</v>
      </c>
      <c r="C74" s="922"/>
      <c r="D74" s="922"/>
      <c r="E74" s="922"/>
      <c r="F74" s="922"/>
      <c r="G74" s="922"/>
      <c r="H74" s="922"/>
      <c r="I74" s="922"/>
      <c r="J74" s="922"/>
      <c r="K74" s="922"/>
      <c r="L74" s="922"/>
      <c r="M74" s="922"/>
      <c r="N74" s="922"/>
      <c r="O74" s="922"/>
      <c r="P74" s="923"/>
      <c r="Q74" s="924">
        <v>4728</v>
      </c>
      <c r="R74" s="879"/>
      <c r="S74" s="879"/>
      <c r="T74" s="879"/>
      <c r="U74" s="879"/>
      <c r="V74" s="879">
        <v>4521</v>
      </c>
      <c r="W74" s="879"/>
      <c r="X74" s="879"/>
      <c r="Y74" s="879"/>
      <c r="Z74" s="879"/>
      <c r="AA74" s="879">
        <v>207</v>
      </c>
      <c r="AB74" s="879"/>
      <c r="AC74" s="879"/>
      <c r="AD74" s="879"/>
      <c r="AE74" s="879"/>
      <c r="AF74" s="879">
        <v>1009</v>
      </c>
      <c r="AG74" s="879"/>
      <c r="AH74" s="879"/>
      <c r="AI74" s="879"/>
      <c r="AJ74" s="879"/>
      <c r="AK74" s="879" t="s">
        <v>579</v>
      </c>
      <c r="AL74" s="879"/>
      <c r="AM74" s="879"/>
      <c r="AN74" s="879"/>
      <c r="AO74" s="879"/>
      <c r="AP74" s="879">
        <v>2149</v>
      </c>
      <c r="AQ74" s="879"/>
      <c r="AR74" s="879"/>
      <c r="AS74" s="879"/>
      <c r="AT74" s="879"/>
      <c r="AU74" s="879">
        <v>319</v>
      </c>
      <c r="AV74" s="879"/>
      <c r="AW74" s="879"/>
      <c r="AX74" s="879"/>
      <c r="AY74" s="879"/>
      <c r="AZ74" s="925" t="s">
        <v>588</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587</v>
      </c>
      <c r="C75" s="922"/>
      <c r="D75" s="922"/>
      <c r="E75" s="922"/>
      <c r="F75" s="922"/>
      <c r="G75" s="922"/>
      <c r="H75" s="922"/>
      <c r="I75" s="922"/>
      <c r="J75" s="922"/>
      <c r="K75" s="922"/>
      <c r="L75" s="922"/>
      <c r="M75" s="922"/>
      <c r="N75" s="922"/>
      <c r="O75" s="922"/>
      <c r="P75" s="923"/>
      <c r="Q75" s="927">
        <v>22424</v>
      </c>
      <c r="R75" s="928"/>
      <c r="S75" s="928"/>
      <c r="T75" s="928"/>
      <c r="U75" s="878"/>
      <c r="V75" s="929">
        <v>20206</v>
      </c>
      <c r="W75" s="928"/>
      <c r="X75" s="928"/>
      <c r="Y75" s="928"/>
      <c r="Z75" s="878"/>
      <c r="AA75" s="929">
        <v>2218</v>
      </c>
      <c r="AB75" s="928"/>
      <c r="AC75" s="928"/>
      <c r="AD75" s="928"/>
      <c r="AE75" s="878"/>
      <c r="AF75" s="929">
        <v>31774</v>
      </c>
      <c r="AG75" s="928"/>
      <c r="AH75" s="928"/>
      <c r="AI75" s="928"/>
      <c r="AJ75" s="878"/>
      <c r="AK75" s="929" t="s">
        <v>579</v>
      </c>
      <c r="AL75" s="928"/>
      <c r="AM75" s="928"/>
      <c r="AN75" s="928"/>
      <c r="AO75" s="878"/>
      <c r="AP75" s="929">
        <v>54229</v>
      </c>
      <c r="AQ75" s="928"/>
      <c r="AR75" s="928"/>
      <c r="AS75" s="928"/>
      <c r="AT75" s="878"/>
      <c r="AU75" s="929" t="s">
        <v>579</v>
      </c>
      <c r="AV75" s="928"/>
      <c r="AW75" s="928"/>
      <c r="AX75" s="928"/>
      <c r="AY75" s="878"/>
      <c r="AZ75" s="925" t="s">
        <v>588</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600</v>
      </c>
      <c r="C76" s="922"/>
      <c r="D76" s="922"/>
      <c r="E76" s="922"/>
      <c r="F76" s="922"/>
      <c r="G76" s="922"/>
      <c r="H76" s="922"/>
      <c r="I76" s="922"/>
      <c r="J76" s="922"/>
      <c r="K76" s="922"/>
      <c r="L76" s="922"/>
      <c r="M76" s="922"/>
      <c r="N76" s="922"/>
      <c r="O76" s="922"/>
      <c r="P76" s="923"/>
      <c r="Q76" s="927">
        <v>763</v>
      </c>
      <c r="R76" s="928"/>
      <c r="S76" s="928"/>
      <c r="T76" s="928"/>
      <c r="U76" s="878"/>
      <c r="V76" s="929">
        <v>624</v>
      </c>
      <c r="W76" s="928"/>
      <c r="X76" s="928"/>
      <c r="Y76" s="928"/>
      <c r="Z76" s="878"/>
      <c r="AA76" s="929">
        <v>138</v>
      </c>
      <c r="AB76" s="928"/>
      <c r="AC76" s="928"/>
      <c r="AD76" s="928"/>
      <c r="AE76" s="878"/>
      <c r="AF76" s="929">
        <v>1779</v>
      </c>
      <c r="AG76" s="928"/>
      <c r="AH76" s="928"/>
      <c r="AI76" s="928"/>
      <c r="AJ76" s="878"/>
      <c r="AK76" s="929" t="s">
        <v>599</v>
      </c>
      <c r="AL76" s="928"/>
      <c r="AM76" s="928"/>
      <c r="AN76" s="928"/>
      <c r="AO76" s="878"/>
      <c r="AP76" s="929">
        <v>1199</v>
      </c>
      <c r="AQ76" s="928"/>
      <c r="AR76" s="928"/>
      <c r="AS76" s="928"/>
      <c r="AT76" s="878"/>
      <c r="AU76" s="929" t="s">
        <v>599</v>
      </c>
      <c r="AV76" s="928"/>
      <c r="AW76" s="928"/>
      <c r="AX76" s="928"/>
      <c r="AY76" s="878"/>
      <c r="AZ76" s="925" t="s">
        <v>588</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40926</v>
      </c>
      <c r="AG88" s="890"/>
      <c r="AH88" s="890"/>
      <c r="AI88" s="890"/>
      <c r="AJ88" s="890"/>
      <c r="AK88" s="887"/>
      <c r="AL88" s="887"/>
      <c r="AM88" s="887"/>
      <c r="AN88" s="887"/>
      <c r="AO88" s="887"/>
      <c r="AP88" s="890">
        <v>59141</v>
      </c>
      <c r="AQ88" s="890"/>
      <c r="AR88" s="890"/>
      <c r="AS88" s="890"/>
      <c r="AT88" s="890"/>
      <c r="AU88" s="890">
        <v>1101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19</v>
      </c>
      <c r="CS102" s="898"/>
      <c r="CT102" s="898"/>
      <c r="CU102" s="898"/>
      <c r="CV102" s="941"/>
      <c r="CW102" s="940">
        <v>10</v>
      </c>
      <c r="CX102" s="898"/>
      <c r="CY102" s="898"/>
      <c r="CZ102" s="898"/>
      <c r="DA102" s="941"/>
      <c r="DB102" s="940" t="s">
        <v>599</v>
      </c>
      <c r="DC102" s="898"/>
      <c r="DD102" s="898"/>
      <c r="DE102" s="898"/>
      <c r="DF102" s="941"/>
      <c r="DG102" s="940">
        <v>215</v>
      </c>
      <c r="DH102" s="898"/>
      <c r="DI102" s="898"/>
      <c r="DJ102" s="898"/>
      <c r="DK102" s="941"/>
      <c r="DL102" s="940" t="s">
        <v>599</v>
      </c>
      <c r="DM102" s="898"/>
      <c r="DN102" s="898"/>
      <c r="DO102" s="898"/>
      <c r="DP102" s="941"/>
      <c r="DQ102" s="940">
        <v>200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307</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307</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307</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904120</v>
      </c>
      <c r="AB110" s="950"/>
      <c r="AC110" s="950"/>
      <c r="AD110" s="950"/>
      <c r="AE110" s="951"/>
      <c r="AF110" s="952">
        <v>932695</v>
      </c>
      <c r="AG110" s="950"/>
      <c r="AH110" s="950"/>
      <c r="AI110" s="950"/>
      <c r="AJ110" s="951"/>
      <c r="AK110" s="952">
        <v>1009006</v>
      </c>
      <c r="AL110" s="950"/>
      <c r="AM110" s="950"/>
      <c r="AN110" s="950"/>
      <c r="AO110" s="951"/>
      <c r="AP110" s="953">
        <v>23.6</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10306735</v>
      </c>
      <c r="BR110" s="985"/>
      <c r="BS110" s="985"/>
      <c r="BT110" s="985"/>
      <c r="BU110" s="985"/>
      <c r="BV110" s="985">
        <v>11334602</v>
      </c>
      <c r="BW110" s="985"/>
      <c r="BX110" s="985"/>
      <c r="BY110" s="985"/>
      <c r="BZ110" s="985"/>
      <c r="CA110" s="985">
        <v>12611992</v>
      </c>
      <c r="CB110" s="985"/>
      <c r="CC110" s="985"/>
      <c r="CD110" s="985"/>
      <c r="CE110" s="985"/>
      <c r="CF110" s="999">
        <v>295.10000000000002</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174</v>
      </c>
      <c r="DH110" s="985"/>
      <c r="DI110" s="985"/>
      <c r="DJ110" s="985"/>
      <c r="DK110" s="985"/>
      <c r="DL110" s="985" t="s">
        <v>174</v>
      </c>
      <c r="DM110" s="985"/>
      <c r="DN110" s="985"/>
      <c r="DO110" s="985"/>
      <c r="DP110" s="985"/>
      <c r="DQ110" s="985" t="s">
        <v>174</v>
      </c>
      <c r="DR110" s="985"/>
      <c r="DS110" s="985"/>
      <c r="DT110" s="985"/>
      <c r="DU110" s="985"/>
      <c r="DV110" s="986" t="s">
        <v>174</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174</v>
      </c>
      <c r="AB111" s="992"/>
      <c r="AC111" s="992"/>
      <c r="AD111" s="992"/>
      <c r="AE111" s="993"/>
      <c r="AF111" s="994" t="s">
        <v>174</v>
      </c>
      <c r="AG111" s="992"/>
      <c r="AH111" s="992"/>
      <c r="AI111" s="992"/>
      <c r="AJ111" s="993"/>
      <c r="AK111" s="994" t="s">
        <v>174</v>
      </c>
      <c r="AL111" s="992"/>
      <c r="AM111" s="992"/>
      <c r="AN111" s="992"/>
      <c r="AO111" s="993"/>
      <c r="AP111" s="995" t="s">
        <v>174</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215858</v>
      </c>
      <c r="BR111" s="978"/>
      <c r="BS111" s="978"/>
      <c r="BT111" s="978"/>
      <c r="BU111" s="978"/>
      <c r="BV111" s="978">
        <v>214215</v>
      </c>
      <c r="BW111" s="978"/>
      <c r="BX111" s="978"/>
      <c r="BY111" s="978"/>
      <c r="BZ111" s="978"/>
      <c r="CA111" s="978">
        <v>3654</v>
      </c>
      <c r="CB111" s="978"/>
      <c r="CC111" s="978"/>
      <c r="CD111" s="978"/>
      <c r="CE111" s="978"/>
      <c r="CF111" s="972">
        <v>0.1</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174</v>
      </c>
      <c r="DH111" s="978"/>
      <c r="DI111" s="978"/>
      <c r="DJ111" s="978"/>
      <c r="DK111" s="978"/>
      <c r="DL111" s="978" t="s">
        <v>174</v>
      </c>
      <c r="DM111" s="978"/>
      <c r="DN111" s="978"/>
      <c r="DO111" s="978"/>
      <c r="DP111" s="978"/>
      <c r="DQ111" s="978" t="s">
        <v>174</v>
      </c>
      <c r="DR111" s="978"/>
      <c r="DS111" s="978"/>
      <c r="DT111" s="978"/>
      <c r="DU111" s="978"/>
      <c r="DV111" s="979" t="s">
        <v>174</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174</v>
      </c>
      <c r="AB112" s="1017"/>
      <c r="AC112" s="1017"/>
      <c r="AD112" s="1017"/>
      <c r="AE112" s="1018"/>
      <c r="AF112" s="1019" t="s">
        <v>174</v>
      </c>
      <c r="AG112" s="1017"/>
      <c r="AH112" s="1017"/>
      <c r="AI112" s="1017"/>
      <c r="AJ112" s="1018"/>
      <c r="AK112" s="1019" t="s">
        <v>174</v>
      </c>
      <c r="AL112" s="1017"/>
      <c r="AM112" s="1017"/>
      <c r="AN112" s="1017"/>
      <c r="AO112" s="1018"/>
      <c r="AP112" s="1020" t="s">
        <v>174</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52707</v>
      </c>
      <c r="BR112" s="978"/>
      <c r="BS112" s="978"/>
      <c r="BT112" s="978"/>
      <c r="BU112" s="978"/>
      <c r="BV112" s="978">
        <v>40388</v>
      </c>
      <c r="BW112" s="978"/>
      <c r="BX112" s="978"/>
      <c r="BY112" s="978"/>
      <c r="BZ112" s="978"/>
      <c r="CA112" s="978">
        <v>30500</v>
      </c>
      <c r="CB112" s="978"/>
      <c r="CC112" s="978"/>
      <c r="CD112" s="978"/>
      <c r="CE112" s="978"/>
      <c r="CF112" s="972">
        <v>0.7</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174</v>
      </c>
      <c r="DH112" s="978"/>
      <c r="DI112" s="978"/>
      <c r="DJ112" s="978"/>
      <c r="DK112" s="978"/>
      <c r="DL112" s="978" t="s">
        <v>174</v>
      </c>
      <c r="DM112" s="978"/>
      <c r="DN112" s="978"/>
      <c r="DO112" s="978"/>
      <c r="DP112" s="978"/>
      <c r="DQ112" s="978" t="s">
        <v>174</v>
      </c>
      <c r="DR112" s="978"/>
      <c r="DS112" s="978"/>
      <c r="DT112" s="978"/>
      <c r="DU112" s="978"/>
      <c r="DV112" s="979" t="s">
        <v>174</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14544</v>
      </c>
      <c r="AB113" s="992"/>
      <c r="AC113" s="992"/>
      <c r="AD113" s="992"/>
      <c r="AE113" s="993"/>
      <c r="AF113" s="994">
        <v>14545</v>
      </c>
      <c r="AG113" s="992"/>
      <c r="AH113" s="992"/>
      <c r="AI113" s="992"/>
      <c r="AJ113" s="993"/>
      <c r="AK113" s="994">
        <v>14055</v>
      </c>
      <c r="AL113" s="992"/>
      <c r="AM113" s="992"/>
      <c r="AN113" s="992"/>
      <c r="AO113" s="993"/>
      <c r="AP113" s="995">
        <v>0.3</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1605890</v>
      </c>
      <c r="BR113" s="978"/>
      <c r="BS113" s="978"/>
      <c r="BT113" s="978"/>
      <c r="BU113" s="978"/>
      <c r="BV113" s="978">
        <v>1182419</v>
      </c>
      <c r="BW113" s="978"/>
      <c r="BX113" s="978"/>
      <c r="BY113" s="978"/>
      <c r="BZ113" s="978"/>
      <c r="CA113" s="978">
        <v>1101254</v>
      </c>
      <c r="CB113" s="978"/>
      <c r="CC113" s="978"/>
      <c r="CD113" s="978"/>
      <c r="CE113" s="978"/>
      <c r="CF113" s="972">
        <v>25.8</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174</v>
      </c>
      <c r="DH113" s="1017"/>
      <c r="DI113" s="1017"/>
      <c r="DJ113" s="1017"/>
      <c r="DK113" s="1018"/>
      <c r="DL113" s="1019" t="s">
        <v>174</v>
      </c>
      <c r="DM113" s="1017"/>
      <c r="DN113" s="1017"/>
      <c r="DO113" s="1017"/>
      <c r="DP113" s="1018"/>
      <c r="DQ113" s="1019" t="s">
        <v>174</v>
      </c>
      <c r="DR113" s="1017"/>
      <c r="DS113" s="1017"/>
      <c r="DT113" s="1017"/>
      <c r="DU113" s="1018"/>
      <c r="DV113" s="1020" t="s">
        <v>174</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121166</v>
      </c>
      <c r="AB114" s="1017"/>
      <c r="AC114" s="1017"/>
      <c r="AD114" s="1017"/>
      <c r="AE114" s="1018"/>
      <c r="AF114" s="1019">
        <v>113311</v>
      </c>
      <c r="AG114" s="1017"/>
      <c r="AH114" s="1017"/>
      <c r="AI114" s="1017"/>
      <c r="AJ114" s="1018"/>
      <c r="AK114" s="1019">
        <v>112256</v>
      </c>
      <c r="AL114" s="1017"/>
      <c r="AM114" s="1017"/>
      <c r="AN114" s="1017"/>
      <c r="AO114" s="1018"/>
      <c r="AP114" s="1020">
        <v>2.6</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1381005</v>
      </c>
      <c r="BR114" s="978"/>
      <c r="BS114" s="978"/>
      <c r="BT114" s="978"/>
      <c r="BU114" s="978"/>
      <c r="BV114" s="978">
        <v>1279800</v>
      </c>
      <c r="BW114" s="978"/>
      <c r="BX114" s="978"/>
      <c r="BY114" s="978"/>
      <c r="BZ114" s="978"/>
      <c r="CA114" s="978">
        <v>1197638</v>
      </c>
      <c r="CB114" s="978"/>
      <c r="CC114" s="978"/>
      <c r="CD114" s="978"/>
      <c r="CE114" s="978"/>
      <c r="CF114" s="972">
        <v>28</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174</v>
      </c>
      <c r="DH114" s="1017"/>
      <c r="DI114" s="1017"/>
      <c r="DJ114" s="1017"/>
      <c r="DK114" s="1018"/>
      <c r="DL114" s="1019" t="s">
        <v>174</v>
      </c>
      <c r="DM114" s="1017"/>
      <c r="DN114" s="1017"/>
      <c r="DO114" s="1017"/>
      <c r="DP114" s="1018"/>
      <c r="DQ114" s="1019" t="s">
        <v>174</v>
      </c>
      <c r="DR114" s="1017"/>
      <c r="DS114" s="1017"/>
      <c r="DT114" s="1017"/>
      <c r="DU114" s="1018"/>
      <c r="DV114" s="1020" t="s">
        <v>174</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2792</v>
      </c>
      <c r="AB115" s="992"/>
      <c r="AC115" s="992"/>
      <c r="AD115" s="992"/>
      <c r="AE115" s="993"/>
      <c r="AF115" s="994">
        <v>2292</v>
      </c>
      <c r="AG115" s="992"/>
      <c r="AH115" s="992"/>
      <c r="AI115" s="992"/>
      <c r="AJ115" s="993"/>
      <c r="AK115" s="994">
        <v>2093</v>
      </c>
      <c r="AL115" s="992"/>
      <c r="AM115" s="992"/>
      <c r="AN115" s="992"/>
      <c r="AO115" s="993"/>
      <c r="AP115" s="995">
        <v>0</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174</v>
      </c>
      <c r="BR115" s="978"/>
      <c r="BS115" s="978"/>
      <c r="BT115" s="978"/>
      <c r="BU115" s="978"/>
      <c r="BV115" s="978" t="s">
        <v>174</v>
      </c>
      <c r="BW115" s="978"/>
      <c r="BX115" s="978"/>
      <c r="BY115" s="978"/>
      <c r="BZ115" s="978"/>
      <c r="CA115" s="978">
        <v>200498</v>
      </c>
      <c r="CB115" s="978"/>
      <c r="CC115" s="978"/>
      <c r="CD115" s="978"/>
      <c r="CE115" s="978"/>
      <c r="CF115" s="972">
        <v>4.7</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208043</v>
      </c>
      <c r="DH115" s="1017"/>
      <c r="DI115" s="1017"/>
      <c r="DJ115" s="1017"/>
      <c r="DK115" s="1018"/>
      <c r="DL115" s="1019">
        <v>208561</v>
      </c>
      <c r="DM115" s="1017"/>
      <c r="DN115" s="1017"/>
      <c r="DO115" s="1017"/>
      <c r="DP115" s="1018"/>
      <c r="DQ115" s="1019" t="s">
        <v>174</v>
      </c>
      <c r="DR115" s="1017"/>
      <c r="DS115" s="1017"/>
      <c r="DT115" s="1017"/>
      <c r="DU115" s="1018"/>
      <c r="DV115" s="1020" t="s">
        <v>174</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174</v>
      </c>
      <c r="AB116" s="1017"/>
      <c r="AC116" s="1017"/>
      <c r="AD116" s="1017"/>
      <c r="AE116" s="1018"/>
      <c r="AF116" s="1019" t="s">
        <v>174</v>
      </c>
      <c r="AG116" s="1017"/>
      <c r="AH116" s="1017"/>
      <c r="AI116" s="1017"/>
      <c r="AJ116" s="1018"/>
      <c r="AK116" s="1019" t="s">
        <v>174</v>
      </c>
      <c r="AL116" s="1017"/>
      <c r="AM116" s="1017"/>
      <c r="AN116" s="1017"/>
      <c r="AO116" s="1018"/>
      <c r="AP116" s="1020" t="s">
        <v>174</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174</v>
      </c>
      <c r="BR116" s="978"/>
      <c r="BS116" s="978"/>
      <c r="BT116" s="978"/>
      <c r="BU116" s="978"/>
      <c r="BV116" s="978" t="s">
        <v>174</v>
      </c>
      <c r="BW116" s="978"/>
      <c r="BX116" s="978"/>
      <c r="BY116" s="978"/>
      <c r="BZ116" s="978"/>
      <c r="CA116" s="978" t="s">
        <v>174</v>
      </c>
      <c r="CB116" s="978"/>
      <c r="CC116" s="978"/>
      <c r="CD116" s="978"/>
      <c r="CE116" s="978"/>
      <c r="CF116" s="972" t="s">
        <v>174</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174</v>
      </c>
      <c r="DH116" s="1017"/>
      <c r="DI116" s="1017"/>
      <c r="DJ116" s="1017"/>
      <c r="DK116" s="1018"/>
      <c r="DL116" s="1019" t="s">
        <v>174</v>
      </c>
      <c r="DM116" s="1017"/>
      <c r="DN116" s="1017"/>
      <c r="DO116" s="1017"/>
      <c r="DP116" s="1018"/>
      <c r="DQ116" s="1019" t="s">
        <v>174</v>
      </c>
      <c r="DR116" s="1017"/>
      <c r="DS116" s="1017"/>
      <c r="DT116" s="1017"/>
      <c r="DU116" s="1018"/>
      <c r="DV116" s="1020" t="s">
        <v>174</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1042622</v>
      </c>
      <c r="AB117" s="1035"/>
      <c r="AC117" s="1035"/>
      <c r="AD117" s="1035"/>
      <c r="AE117" s="1036"/>
      <c r="AF117" s="1037">
        <v>1062843</v>
      </c>
      <c r="AG117" s="1035"/>
      <c r="AH117" s="1035"/>
      <c r="AI117" s="1035"/>
      <c r="AJ117" s="1036"/>
      <c r="AK117" s="1037">
        <v>1137410</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174</v>
      </c>
      <c r="BR117" s="978"/>
      <c r="BS117" s="978"/>
      <c r="BT117" s="978"/>
      <c r="BU117" s="978"/>
      <c r="BV117" s="978" t="s">
        <v>174</v>
      </c>
      <c r="BW117" s="978"/>
      <c r="BX117" s="978"/>
      <c r="BY117" s="978"/>
      <c r="BZ117" s="978"/>
      <c r="CA117" s="978" t="s">
        <v>174</v>
      </c>
      <c r="CB117" s="978"/>
      <c r="CC117" s="978"/>
      <c r="CD117" s="978"/>
      <c r="CE117" s="978"/>
      <c r="CF117" s="972" t="s">
        <v>174</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174</v>
      </c>
      <c r="DH117" s="1017"/>
      <c r="DI117" s="1017"/>
      <c r="DJ117" s="1017"/>
      <c r="DK117" s="1018"/>
      <c r="DL117" s="1019" t="s">
        <v>174</v>
      </c>
      <c r="DM117" s="1017"/>
      <c r="DN117" s="1017"/>
      <c r="DO117" s="1017"/>
      <c r="DP117" s="1018"/>
      <c r="DQ117" s="1019" t="s">
        <v>174</v>
      </c>
      <c r="DR117" s="1017"/>
      <c r="DS117" s="1017"/>
      <c r="DT117" s="1017"/>
      <c r="DU117" s="1018"/>
      <c r="DV117" s="1020" t="s">
        <v>174</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307</v>
      </c>
      <c r="AL118" s="943"/>
      <c r="AM118" s="943"/>
      <c r="AN118" s="943"/>
      <c r="AO118" s="944"/>
      <c r="AP118" s="1029" t="s">
        <v>432</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174</v>
      </c>
      <c r="BR118" s="1056"/>
      <c r="BS118" s="1056"/>
      <c r="BT118" s="1056"/>
      <c r="BU118" s="1056"/>
      <c r="BV118" s="1056" t="s">
        <v>174</v>
      </c>
      <c r="BW118" s="1056"/>
      <c r="BX118" s="1056"/>
      <c r="BY118" s="1056"/>
      <c r="BZ118" s="1056"/>
      <c r="CA118" s="1056" t="s">
        <v>174</v>
      </c>
      <c r="CB118" s="1056"/>
      <c r="CC118" s="1056"/>
      <c r="CD118" s="1056"/>
      <c r="CE118" s="1056"/>
      <c r="CF118" s="972" t="s">
        <v>174</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174</v>
      </c>
      <c r="DH118" s="1017"/>
      <c r="DI118" s="1017"/>
      <c r="DJ118" s="1017"/>
      <c r="DK118" s="1018"/>
      <c r="DL118" s="1019" t="s">
        <v>174</v>
      </c>
      <c r="DM118" s="1017"/>
      <c r="DN118" s="1017"/>
      <c r="DO118" s="1017"/>
      <c r="DP118" s="1018"/>
      <c r="DQ118" s="1019" t="s">
        <v>174</v>
      </c>
      <c r="DR118" s="1017"/>
      <c r="DS118" s="1017"/>
      <c r="DT118" s="1017"/>
      <c r="DU118" s="1018"/>
      <c r="DV118" s="1020" t="s">
        <v>174</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174</v>
      </c>
      <c r="AB119" s="950"/>
      <c r="AC119" s="950"/>
      <c r="AD119" s="950"/>
      <c r="AE119" s="951"/>
      <c r="AF119" s="952" t="s">
        <v>174</v>
      </c>
      <c r="AG119" s="950"/>
      <c r="AH119" s="950"/>
      <c r="AI119" s="950"/>
      <c r="AJ119" s="951"/>
      <c r="AK119" s="952" t="s">
        <v>174</v>
      </c>
      <c r="AL119" s="950"/>
      <c r="AM119" s="950"/>
      <c r="AN119" s="950"/>
      <c r="AO119" s="951"/>
      <c r="AP119" s="953" t="s">
        <v>174</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462</v>
      </c>
      <c r="BP119" s="1064"/>
      <c r="BQ119" s="1055">
        <v>13562195</v>
      </c>
      <c r="BR119" s="1056"/>
      <c r="BS119" s="1056"/>
      <c r="BT119" s="1056"/>
      <c r="BU119" s="1056"/>
      <c r="BV119" s="1056">
        <v>14051424</v>
      </c>
      <c r="BW119" s="1056"/>
      <c r="BX119" s="1056"/>
      <c r="BY119" s="1056"/>
      <c r="BZ119" s="1056"/>
      <c r="CA119" s="1056">
        <v>15145536</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7815</v>
      </c>
      <c r="DH119" s="1042"/>
      <c r="DI119" s="1042"/>
      <c r="DJ119" s="1042"/>
      <c r="DK119" s="1043"/>
      <c r="DL119" s="1041">
        <v>5654</v>
      </c>
      <c r="DM119" s="1042"/>
      <c r="DN119" s="1042"/>
      <c r="DO119" s="1042"/>
      <c r="DP119" s="1043"/>
      <c r="DQ119" s="1041">
        <v>3654</v>
      </c>
      <c r="DR119" s="1042"/>
      <c r="DS119" s="1042"/>
      <c r="DT119" s="1042"/>
      <c r="DU119" s="1043"/>
      <c r="DV119" s="1044">
        <v>0.1</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174</v>
      </c>
      <c r="AB120" s="1017"/>
      <c r="AC120" s="1017"/>
      <c r="AD120" s="1017"/>
      <c r="AE120" s="1018"/>
      <c r="AF120" s="1019" t="s">
        <v>174</v>
      </c>
      <c r="AG120" s="1017"/>
      <c r="AH120" s="1017"/>
      <c r="AI120" s="1017"/>
      <c r="AJ120" s="1018"/>
      <c r="AK120" s="1019" t="s">
        <v>174</v>
      </c>
      <c r="AL120" s="1017"/>
      <c r="AM120" s="1017"/>
      <c r="AN120" s="1017"/>
      <c r="AO120" s="1018"/>
      <c r="AP120" s="1020" t="s">
        <v>174</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3585822</v>
      </c>
      <c r="BR120" s="985"/>
      <c r="BS120" s="985"/>
      <c r="BT120" s="985"/>
      <c r="BU120" s="985"/>
      <c r="BV120" s="985">
        <v>3577431</v>
      </c>
      <c r="BW120" s="985"/>
      <c r="BX120" s="985"/>
      <c r="BY120" s="985"/>
      <c r="BZ120" s="985"/>
      <c r="CA120" s="985">
        <v>2753421</v>
      </c>
      <c r="CB120" s="985"/>
      <c r="CC120" s="985"/>
      <c r="CD120" s="985"/>
      <c r="CE120" s="985"/>
      <c r="CF120" s="999">
        <v>64.400000000000006</v>
      </c>
      <c r="CG120" s="1000"/>
      <c r="CH120" s="1000"/>
      <c r="CI120" s="1000"/>
      <c r="CJ120" s="1000"/>
      <c r="CK120" s="1065" t="s">
        <v>466</v>
      </c>
      <c r="CL120" s="1066"/>
      <c r="CM120" s="1066"/>
      <c r="CN120" s="1066"/>
      <c r="CO120" s="1067"/>
      <c r="CP120" s="1073" t="s">
        <v>410</v>
      </c>
      <c r="CQ120" s="1074"/>
      <c r="CR120" s="1074"/>
      <c r="CS120" s="1074"/>
      <c r="CT120" s="1074"/>
      <c r="CU120" s="1074"/>
      <c r="CV120" s="1074"/>
      <c r="CW120" s="1074"/>
      <c r="CX120" s="1074"/>
      <c r="CY120" s="1074"/>
      <c r="CZ120" s="1074"/>
      <c r="DA120" s="1074"/>
      <c r="DB120" s="1074"/>
      <c r="DC120" s="1074"/>
      <c r="DD120" s="1074"/>
      <c r="DE120" s="1074"/>
      <c r="DF120" s="1075"/>
      <c r="DG120" s="984">
        <v>52707</v>
      </c>
      <c r="DH120" s="985"/>
      <c r="DI120" s="985"/>
      <c r="DJ120" s="985"/>
      <c r="DK120" s="985"/>
      <c r="DL120" s="985">
        <v>40388</v>
      </c>
      <c r="DM120" s="985"/>
      <c r="DN120" s="985"/>
      <c r="DO120" s="985"/>
      <c r="DP120" s="985"/>
      <c r="DQ120" s="985">
        <v>30500</v>
      </c>
      <c r="DR120" s="985"/>
      <c r="DS120" s="985"/>
      <c r="DT120" s="985"/>
      <c r="DU120" s="985"/>
      <c r="DV120" s="986">
        <v>0.7</v>
      </c>
      <c r="DW120" s="986"/>
      <c r="DX120" s="986"/>
      <c r="DY120" s="986"/>
      <c r="DZ120" s="987"/>
    </row>
    <row r="121" spans="1:130" s="248" customFormat="1" ht="26.25" customHeight="1" x14ac:dyDescent="0.15">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174</v>
      </c>
      <c r="AB121" s="1017"/>
      <c r="AC121" s="1017"/>
      <c r="AD121" s="1017"/>
      <c r="AE121" s="1018"/>
      <c r="AF121" s="1019" t="s">
        <v>174</v>
      </c>
      <c r="AG121" s="1017"/>
      <c r="AH121" s="1017"/>
      <c r="AI121" s="1017"/>
      <c r="AJ121" s="1018"/>
      <c r="AK121" s="1019" t="s">
        <v>174</v>
      </c>
      <c r="AL121" s="1017"/>
      <c r="AM121" s="1017"/>
      <c r="AN121" s="1017"/>
      <c r="AO121" s="1018"/>
      <c r="AP121" s="1020" t="s">
        <v>174</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v>331780</v>
      </c>
      <c r="BR121" s="978"/>
      <c r="BS121" s="978"/>
      <c r="BT121" s="978"/>
      <c r="BU121" s="978"/>
      <c r="BV121" s="978">
        <v>561523</v>
      </c>
      <c r="BW121" s="978"/>
      <c r="BX121" s="978"/>
      <c r="BY121" s="978"/>
      <c r="BZ121" s="978"/>
      <c r="CA121" s="978">
        <v>686068</v>
      </c>
      <c r="CB121" s="978"/>
      <c r="CC121" s="978"/>
      <c r="CD121" s="978"/>
      <c r="CE121" s="978"/>
      <c r="CF121" s="972">
        <v>16.100000000000001</v>
      </c>
      <c r="CG121" s="973"/>
      <c r="CH121" s="973"/>
      <c r="CI121" s="973"/>
      <c r="CJ121" s="973"/>
      <c r="CK121" s="1068"/>
      <c r="CL121" s="1069"/>
      <c r="CM121" s="1069"/>
      <c r="CN121" s="1069"/>
      <c r="CO121" s="1070"/>
      <c r="CP121" s="1078" t="s">
        <v>404</v>
      </c>
      <c r="CQ121" s="1079"/>
      <c r="CR121" s="1079"/>
      <c r="CS121" s="1079"/>
      <c r="CT121" s="1079"/>
      <c r="CU121" s="1079"/>
      <c r="CV121" s="1079"/>
      <c r="CW121" s="1079"/>
      <c r="CX121" s="1079"/>
      <c r="CY121" s="1079"/>
      <c r="CZ121" s="1079"/>
      <c r="DA121" s="1079"/>
      <c r="DB121" s="1079"/>
      <c r="DC121" s="1079"/>
      <c r="DD121" s="1079"/>
      <c r="DE121" s="1079"/>
      <c r="DF121" s="1080"/>
      <c r="DG121" s="977" t="s">
        <v>174</v>
      </c>
      <c r="DH121" s="978"/>
      <c r="DI121" s="978"/>
      <c r="DJ121" s="978"/>
      <c r="DK121" s="978"/>
      <c r="DL121" s="978" t="s">
        <v>174</v>
      </c>
      <c r="DM121" s="978"/>
      <c r="DN121" s="978"/>
      <c r="DO121" s="978"/>
      <c r="DP121" s="978"/>
      <c r="DQ121" s="978" t="s">
        <v>174</v>
      </c>
      <c r="DR121" s="978"/>
      <c r="DS121" s="978"/>
      <c r="DT121" s="978"/>
      <c r="DU121" s="978"/>
      <c r="DV121" s="979" t="s">
        <v>174</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174</v>
      </c>
      <c r="AB122" s="1017"/>
      <c r="AC122" s="1017"/>
      <c r="AD122" s="1017"/>
      <c r="AE122" s="1018"/>
      <c r="AF122" s="1019" t="s">
        <v>174</v>
      </c>
      <c r="AG122" s="1017"/>
      <c r="AH122" s="1017"/>
      <c r="AI122" s="1017"/>
      <c r="AJ122" s="1018"/>
      <c r="AK122" s="1019" t="s">
        <v>174</v>
      </c>
      <c r="AL122" s="1017"/>
      <c r="AM122" s="1017"/>
      <c r="AN122" s="1017"/>
      <c r="AO122" s="1018"/>
      <c r="AP122" s="1020" t="s">
        <v>174</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8426570</v>
      </c>
      <c r="BR122" s="1056"/>
      <c r="BS122" s="1056"/>
      <c r="BT122" s="1056"/>
      <c r="BU122" s="1056"/>
      <c r="BV122" s="1056">
        <v>9353012</v>
      </c>
      <c r="BW122" s="1056"/>
      <c r="BX122" s="1056"/>
      <c r="BY122" s="1056"/>
      <c r="BZ122" s="1056"/>
      <c r="CA122" s="1056">
        <v>9714547</v>
      </c>
      <c r="CB122" s="1056"/>
      <c r="CC122" s="1056"/>
      <c r="CD122" s="1056"/>
      <c r="CE122" s="1056"/>
      <c r="CF122" s="1076">
        <v>227.3</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t="s">
        <v>174</v>
      </c>
      <c r="DH122" s="978"/>
      <c r="DI122" s="978"/>
      <c r="DJ122" s="978"/>
      <c r="DK122" s="978"/>
      <c r="DL122" s="978" t="s">
        <v>174</v>
      </c>
      <c r="DM122" s="978"/>
      <c r="DN122" s="978"/>
      <c r="DO122" s="978"/>
      <c r="DP122" s="978"/>
      <c r="DQ122" s="978" t="s">
        <v>174</v>
      </c>
      <c r="DR122" s="978"/>
      <c r="DS122" s="978"/>
      <c r="DT122" s="978"/>
      <c r="DU122" s="978"/>
      <c r="DV122" s="979" t="s">
        <v>174</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174</v>
      </c>
      <c r="AB123" s="1017"/>
      <c r="AC123" s="1017"/>
      <c r="AD123" s="1017"/>
      <c r="AE123" s="1018"/>
      <c r="AF123" s="1019" t="s">
        <v>174</v>
      </c>
      <c r="AG123" s="1017"/>
      <c r="AH123" s="1017"/>
      <c r="AI123" s="1017"/>
      <c r="AJ123" s="1018"/>
      <c r="AK123" s="1019" t="s">
        <v>174</v>
      </c>
      <c r="AL123" s="1017"/>
      <c r="AM123" s="1017"/>
      <c r="AN123" s="1017"/>
      <c r="AO123" s="1018"/>
      <c r="AP123" s="1020" t="s">
        <v>174</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470</v>
      </c>
      <c r="BP123" s="1064"/>
      <c r="BQ123" s="1123">
        <v>12344172</v>
      </c>
      <c r="BR123" s="1124"/>
      <c r="BS123" s="1124"/>
      <c r="BT123" s="1124"/>
      <c r="BU123" s="1124"/>
      <c r="BV123" s="1124">
        <v>13491966</v>
      </c>
      <c r="BW123" s="1124"/>
      <c r="BX123" s="1124"/>
      <c r="BY123" s="1124"/>
      <c r="BZ123" s="1124"/>
      <c r="CA123" s="1124">
        <v>13154036</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t="s">
        <v>174</v>
      </c>
      <c r="DH123" s="1017"/>
      <c r="DI123" s="1017"/>
      <c r="DJ123" s="1017"/>
      <c r="DK123" s="1018"/>
      <c r="DL123" s="1019" t="s">
        <v>174</v>
      </c>
      <c r="DM123" s="1017"/>
      <c r="DN123" s="1017"/>
      <c r="DO123" s="1017"/>
      <c r="DP123" s="1018"/>
      <c r="DQ123" s="1019" t="s">
        <v>174</v>
      </c>
      <c r="DR123" s="1017"/>
      <c r="DS123" s="1017"/>
      <c r="DT123" s="1017"/>
      <c r="DU123" s="1018"/>
      <c r="DV123" s="1020" t="s">
        <v>174</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174</v>
      </c>
      <c r="AB124" s="1017"/>
      <c r="AC124" s="1017"/>
      <c r="AD124" s="1017"/>
      <c r="AE124" s="1018"/>
      <c r="AF124" s="1019" t="s">
        <v>174</v>
      </c>
      <c r="AG124" s="1017"/>
      <c r="AH124" s="1017"/>
      <c r="AI124" s="1017"/>
      <c r="AJ124" s="1018"/>
      <c r="AK124" s="1019" t="s">
        <v>174</v>
      </c>
      <c r="AL124" s="1017"/>
      <c r="AM124" s="1017"/>
      <c r="AN124" s="1017"/>
      <c r="AO124" s="1018"/>
      <c r="AP124" s="1020" t="s">
        <v>174</v>
      </c>
      <c r="AQ124" s="1021"/>
      <c r="AR124" s="1021"/>
      <c r="AS124" s="1021"/>
      <c r="AT124" s="1022"/>
      <c r="AU124" s="1119" t="s">
        <v>471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30</v>
      </c>
      <c r="BR124" s="1086"/>
      <c r="BS124" s="1086"/>
      <c r="BT124" s="1086"/>
      <c r="BU124" s="1086"/>
      <c r="BV124" s="1086">
        <v>13.8</v>
      </c>
      <c r="BW124" s="1086"/>
      <c r="BX124" s="1086"/>
      <c r="BY124" s="1086"/>
      <c r="BZ124" s="1086"/>
      <c r="CA124" s="1086">
        <v>46.6</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174</v>
      </c>
      <c r="DH124" s="1042"/>
      <c r="DI124" s="1042"/>
      <c r="DJ124" s="1042"/>
      <c r="DK124" s="1043"/>
      <c r="DL124" s="1041" t="s">
        <v>174</v>
      </c>
      <c r="DM124" s="1042"/>
      <c r="DN124" s="1042"/>
      <c r="DO124" s="1042"/>
      <c r="DP124" s="1043"/>
      <c r="DQ124" s="1041" t="s">
        <v>174</v>
      </c>
      <c r="DR124" s="1042"/>
      <c r="DS124" s="1042"/>
      <c r="DT124" s="1042"/>
      <c r="DU124" s="1043"/>
      <c r="DV124" s="1044" t="s">
        <v>174</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174</v>
      </c>
      <c r="AB125" s="1017"/>
      <c r="AC125" s="1017"/>
      <c r="AD125" s="1017"/>
      <c r="AE125" s="1018"/>
      <c r="AF125" s="1019" t="s">
        <v>174</v>
      </c>
      <c r="AG125" s="1017"/>
      <c r="AH125" s="1017"/>
      <c r="AI125" s="1017"/>
      <c r="AJ125" s="1018"/>
      <c r="AK125" s="1019" t="s">
        <v>174</v>
      </c>
      <c r="AL125" s="1017"/>
      <c r="AM125" s="1017"/>
      <c r="AN125" s="1017"/>
      <c r="AO125" s="1018"/>
      <c r="AP125" s="1020" t="s">
        <v>174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174</v>
      </c>
      <c r="DH125" s="985"/>
      <c r="DI125" s="985"/>
      <c r="DJ125" s="985"/>
      <c r="DK125" s="985"/>
      <c r="DL125" s="985" t="s">
        <v>174</v>
      </c>
      <c r="DM125" s="985"/>
      <c r="DN125" s="985"/>
      <c r="DO125" s="985"/>
      <c r="DP125" s="985"/>
      <c r="DQ125" s="985" t="s">
        <v>174</v>
      </c>
      <c r="DR125" s="985"/>
      <c r="DS125" s="985"/>
      <c r="DT125" s="985"/>
      <c r="DU125" s="985"/>
      <c r="DV125" s="986" t="s">
        <v>174</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2618</v>
      </c>
      <c r="AB126" s="1017"/>
      <c r="AC126" s="1017"/>
      <c r="AD126" s="1017"/>
      <c r="AE126" s="1018"/>
      <c r="AF126" s="1019">
        <v>2162</v>
      </c>
      <c r="AG126" s="1017"/>
      <c r="AH126" s="1017"/>
      <c r="AI126" s="1017"/>
      <c r="AJ126" s="1018"/>
      <c r="AK126" s="1019">
        <v>1999</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174</v>
      </c>
      <c r="DH126" s="978"/>
      <c r="DI126" s="978"/>
      <c r="DJ126" s="978"/>
      <c r="DK126" s="978"/>
      <c r="DL126" s="978" t="s">
        <v>174</v>
      </c>
      <c r="DM126" s="978"/>
      <c r="DN126" s="978"/>
      <c r="DO126" s="978"/>
      <c r="DP126" s="978"/>
      <c r="DQ126" s="978">
        <v>200498</v>
      </c>
      <c r="DR126" s="978"/>
      <c r="DS126" s="978"/>
      <c r="DT126" s="978"/>
      <c r="DU126" s="978"/>
      <c r="DV126" s="979">
        <v>4.7</v>
      </c>
      <c r="DW126" s="979"/>
      <c r="DX126" s="979"/>
      <c r="DY126" s="979"/>
      <c r="DZ126" s="980"/>
    </row>
    <row r="127" spans="1:130" s="248" customFormat="1" ht="26.25" customHeight="1" x14ac:dyDescent="0.15">
      <c r="A127" s="1118"/>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174</v>
      </c>
      <c r="AB127" s="1017"/>
      <c r="AC127" s="1017"/>
      <c r="AD127" s="1017"/>
      <c r="AE127" s="1018"/>
      <c r="AF127" s="1019">
        <v>130</v>
      </c>
      <c r="AG127" s="1017"/>
      <c r="AH127" s="1017"/>
      <c r="AI127" s="1017"/>
      <c r="AJ127" s="1018"/>
      <c r="AK127" s="1019">
        <v>94</v>
      </c>
      <c r="AL127" s="1017"/>
      <c r="AM127" s="1017"/>
      <c r="AN127" s="1017"/>
      <c r="AO127" s="1018"/>
      <c r="AP127" s="1020">
        <v>0</v>
      </c>
      <c r="AQ127" s="1021"/>
      <c r="AR127" s="1021"/>
      <c r="AS127" s="1021"/>
      <c r="AT127" s="1022"/>
      <c r="AU127" s="284"/>
      <c r="AV127" s="284"/>
      <c r="AW127" s="284"/>
      <c r="AX127" s="1090" t="s">
        <v>477</v>
      </c>
      <c r="AY127" s="1091"/>
      <c r="AZ127" s="1091"/>
      <c r="BA127" s="1091"/>
      <c r="BB127" s="1091"/>
      <c r="BC127" s="1091"/>
      <c r="BD127" s="1091"/>
      <c r="BE127" s="1092"/>
      <c r="BF127" s="1093" t="s">
        <v>478</v>
      </c>
      <c r="BG127" s="1091"/>
      <c r="BH127" s="1091"/>
      <c r="BI127" s="1091"/>
      <c r="BJ127" s="1091"/>
      <c r="BK127" s="1091"/>
      <c r="BL127" s="1092"/>
      <c r="BM127" s="1093" t="s">
        <v>479</v>
      </c>
      <c r="BN127" s="1091"/>
      <c r="BO127" s="1091"/>
      <c r="BP127" s="1091"/>
      <c r="BQ127" s="1091"/>
      <c r="BR127" s="1091"/>
      <c r="BS127" s="1092"/>
      <c r="BT127" s="1093" t="s">
        <v>480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174</v>
      </c>
      <c r="DH127" s="978"/>
      <c r="DI127" s="978"/>
      <c r="DJ127" s="978"/>
      <c r="DK127" s="978"/>
      <c r="DL127" s="978" t="s">
        <v>174</v>
      </c>
      <c r="DM127" s="978"/>
      <c r="DN127" s="978"/>
      <c r="DO127" s="978"/>
      <c r="DP127" s="978"/>
      <c r="DQ127" s="978" t="s">
        <v>174</v>
      </c>
      <c r="DR127" s="978"/>
      <c r="DS127" s="978"/>
      <c r="DT127" s="978"/>
      <c r="DU127" s="978"/>
      <c r="DV127" s="979" t="s">
        <v>174</v>
      </c>
      <c r="DW127" s="979"/>
      <c r="DX127" s="979"/>
      <c r="DY127" s="979"/>
      <c r="DZ127" s="980"/>
    </row>
    <row r="128" spans="1:130" s="248" customFormat="1" ht="26.25" customHeight="1" thickBot="1" x14ac:dyDescent="0.2">
      <c r="A128" s="1101" t="s">
        <v>482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483</v>
      </c>
      <c r="X128" s="1103"/>
      <c r="Y128" s="1103"/>
      <c r="Z128" s="1104"/>
      <c r="AA128" s="1105">
        <v>15864</v>
      </c>
      <c r="AB128" s="1106"/>
      <c r="AC128" s="1106"/>
      <c r="AD128" s="1106"/>
      <c r="AE128" s="1107"/>
      <c r="AF128" s="1108">
        <v>13782</v>
      </c>
      <c r="AG128" s="1106"/>
      <c r="AH128" s="1106"/>
      <c r="AI128" s="1106"/>
      <c r="AJ128" s="1107"/>
      <c r="AK128" s="1108">
        <v>18959</v>
      </c>
      <c r="AL128" s="1106"/>
      <c r="AM128" s="1106"/>
      <c r="AN128" s="1106"/>
      <c r="AO128" s="1107"/>
      <c r="AP128" s="1109"/>
      <c r="AQ128" s="1110"/>
      <c r="AR128" s="1110"/>
      <c r="AS128" s="1110"/>
      <c r="AT128" s="1111"/>
      <c r="AU128" s="284"/>
      <c r="AV128" s="284"/>
      <c r="AW128" s="284"/>
      <c r="AX128" s="946" t="s">
        <v>484</v>
      </c>
      <c r="AY128" s="947"/>
      <c r="AZ128" s="947"/>
      <c r="BA128" s="947"/>
      <c r="BB128" s="947"/>
      <c r="BC128" s="947"/>
      <c r="BD128" s="947"/>
      <c r="BE128" s="948"/>
      <c r="BF128" s="1112" t="s">
        <v>174</v>
      </c>
      <c r="BG128" s="1113"/>
      <c r="BH128" s="1113"/>
      <c r="BI128" s="1113"/>
      <c r="BJ128" s="1113"/>
      <c r="BK128" s="1113"/>
      <c r="BL128" s="1114"/>
      <c r="BM128" s="1112">
        <v>14.96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485</v>
      </c>
      <c r="CQ128" s="1095"/>
      <c r="CR128" s="1095"/>
      <c r="CS128" s="1095"/>
      <c r="CT128" s="1095"/>
      <c r="CU128" s="1095"/>
      <c r="CV128" s="1095"/>
      <c r="CW128" s="1095"/>
      <c r="CX128" s="1095"/>
      <c r="CY128" s="1095"/>
      <c r="CZ128" s="1095"/>
      <c r="DA128" s="1095"/>
      <c r="DB128" s="1095"/>
      <c r="DC128" s="1095"/>
      <c r="DD128" s="1095"/>
      <c r="DE128" s="1095"/>
      <c r="DF128" s="1096"/>
      <c r="DG128" s="1097" t="s">
        <v>174</v>
      </c>
      <c r="DH128" s="1098"/>
      <c r="DI128" s="1098"/>
      <c r="DJ128" s="1098"/>
      <c r="DK128" s="1098"/>
      <c r="DL128" s="1098" t="s">
        <v>174</v>
      </c>
      <c r="DM128" s="1098"/>
      <c r="DN128" s="1098"/>
      <c r="DO128" s="1098"/>
      <c r="DP128" s="1098"/>
      <c r="DQ128" s="1098" t="s">
        <v>174</v>
      </c>
      <c r="DR128" s="1098"/>
      <c r="DS128" s="1098"/>
      <c r="DT128" s="1098"/>
      <c r="DU128" s="1098"/>
      <c r="DV128" s="1099" t="s">
        <v>174</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4744149</v>
      </c>
      <c r="AB129" s="1017"/>
      <c r="AC129" s="1017"/>
      <c r="AD129" s="1017"/>
      <c r="AE129" s="1018"/>
      <c r="AF129" s="1019">
        <v>4750015</v>
      </c>
      <c r="AG129" s="1017"/>
      <c r="AH129" s="1017"/>
      <c r="AI129" s="1017"/>
      <c r="AJ129" s="1018"/>
      <c r="AK129" s="1019">
        <v>5059214</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174</v>
      </c>
      <c r="BG129" s="1127"/>
      <c r="BH129" s="1127"/>
      <c r="BI129" s="1127"/>
      <c r="BJ129" s="1127"/>
      <c r="BK129" s="1127"/>
      <c r="BL129" s="1128"/>
      <c r="BM129" s="1126">
        <v>19.96</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692488</v>
      </c>
      <c r="AB130" s="1017"/>
      <c r="AC130" s="1017"/>
      <c r="AD130" s="1017"/>
      <c r="AE130" s="1018"/>
      <c r="AF130" s="1019">
        <v>717814</v>
      </c>
      <c r="AG130" s="1017"/>
      <c r="AH130" s="1017"/>
      <c r="AI130" s="1017"/>
      <c r="AJ130" s="1018"/>
      <c r="AK130" s="1019">
        <v>785809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4051661</v>
      </c>
      <c r="AB131" s="1042"/>
      <c r="AC131" s="1042"/>
      <c r="AD131" s="1042"/>
      <c r="AE131" s="1043"/>
      <c r="AF131" s="1041">
        <v>4032201</v>
      </c>
      <c r="AG131" s="1042"/>
      <c r="AH131" s="1042"/>
      <c r="AI131" s="1042"/>
      <c r="AJ131" s="1043"/>
      <c r="AK131" s="1041">
        <v>4273405</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v>46.6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8.2501966479999993</v>
      </c>
      <c r="AB132" s="1158"/>
      <c r="AC132" s="1158"/>
      <c r="AD132" s="1158"/>
      <c r="AE132" s="1159"/>
      <c r="AF132" s="1160">
        <v>8.2150418589999994</v>
      </c>
      <c r="AG132" s="1158"/>
      <c r="AH132" s="1158"/>
      <c r="AI132" s="1158"/>
      <c r="AJ132" s="1159"/>
      <c r="AK132" s="1160">
        <v>7.7840036220000002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7.1</v>
      </c>
      <c r="AB133" s="1141"/>
      <c r="AC133" s="1141"/>
      <c r="AD133" s="1141"/>
      <c r="AE133" s="1142"/>
      <c r="AF133" s="1140">
        <v>7.6</v>
      </c>
      <c r="AG133" s="1141"/>
      <c r="AH133" s="1141"/>
      <c r="AI133" s="1141"/>
      <c r="AJ133" s="1142"/>
      <c r="AK133" s="1140">
        <v>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zLkL4bxJcoM8uAoSIhcl8Lc8og4ETEigMF4lCkDU3Kpn29WFPWNM4X2Oji8xXeUOmlv/jbsdED3sjybTga6FA==" saltValue="/13+DFx5Hclg4T2U1YNr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tvTfVS9lvELaeD/LoUlyn2VPIq+eZh3bUylQ85rm3dEVf7Msj+6rcMZzE+YaNbz6quiCab95RTCXk4Ap+v8yg==" saltValue="TI+7+2RdRynwRlrrYyQ3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F3A5n6vfVWixzfBcgcd8IVva0lFIrxexbeFkmzK+qa79yRKDW9oqztAOOxsDadnchTTgWekg0MI8qgJtE0PQ==" saltValue="CiL43mAwlQSu6JrAkMeG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1502400</v>
      </c>
      <c r="AP9" s="314">
        <v>111174</v>
      </c>
      <c r="AQ9" s="315">
        <v>105491</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351774</v>
      </c>
      <c r="AP10" s="317">
        <v>26030</v>
      </c>
      <c r="AQ10" s="318">
        <v>15011</v>
      </c>
      <c r="AR10" s="319">
        <v>73.400000000000006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47086</v>
      </c>
      <c r="AP11" s="317">
        <v>3484</v>
      </c>
      <c r="AQ11" s="318">
        <v>1542</v>
      </c>
      <c r="AR11" s="319">
        <v>125.9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v>23</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60884</v>
      </c>
      <c r="AP13" s="317">
        <v>4505</v>
      </c>
      <c r="AQ13" s="318">
        <v>4603</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29987</v>
      </c>
      <c r="AP14" s="317">
        <v>2219</v>
      </c>
      <c r="AQ14" s="318">
        <v>2567</v>
      </c>
      <c r="AR14" s="319">
        <v>-13.6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-143598</v>
      </c>
      <c r="AP15" s="317">
        <v>-10626</v>
      </c>
      <c r="AQ15" s="318">
        <v>-8232</v>
      </c>
      <c r="AR15" s="319">
        <v>29.1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1848533</v>
      </c>
      <c r="AP16" s="317">
        <v>136787</v>
      </c>
      <c r="AQ16" s="318">
        <v>121006</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10.36</v>
      </c>
      <c r="AP21" s="331">
        <v>10.65</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93.6</v>
      </c>
      <c r="AP22" s="336">
        <v>96.6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1009006</v>
      </c>
      <c r="AP32" s="345">
        <v>74664</v>
      </c>
      <c r="AQ32" s="346">
        <v>57338</v>
      </c>
      <c r="AR32" s="347">
        <v>30.2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14055</v>
      </c>
      <c r="AP35" s="345">
        <v>1040</v>
      </c>
      <c r="AQ35" s="346">
        <v>15348</v>
      </c>
      <c r="AR35" s="347">
        <v>-93.2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112256</v>
      </c>
      <c r="AP36" s="345">
        <v>8307</v>
      </c>
      <c r="AQ36" s="346">
        <v>3535</v>
      </c>
      <c r="AR36" s="347">
        <v>135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2093</v>
      </c>
      <c r="AP37" s="345">
        <v>155</v>
      </c>
      <c r="AQ37" s="346">
        <v>572</v>
      </c>
      <c r="AR37" s="347">
        <v>-72.900000000000006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508</v>
      </c>
      <c r="AP38" s="348" t="s">
        <v>508</v>
      </c>
      <c r="AQ38" s="349">
        <v>6</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-18959</v>
      </c>
      <c r="AP39" s="345">
        <v>-1403</v>
      </c>
      <c r="AQ39" s="346">
        <v>-3451</v>
      </c>
      <c r="AR39" s="347">
        <v>-59.3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-785809</v>
      </c>
      <c r="AP40" s="345">
        <v>-58148</v>
      </c>
      <c r="AQ40" s="346">
        <v>-50518</v>
      </c>
      <c r="AR40" s="347">
        <v>15.1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332642</v>
      </c>
      <c r="AP41" s="345">
        <v>24615</v>
      </c>
      <c r="AQ41" s="346">
        <v>22830</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1057447</v>
      </c>
      <c r="AN51" s="367">
        <v>72907</v>
      </c>
      <c r="AO51" s="368">
        <v>18.899999999999999</v>
      </c>
      <c r="AP51" s="369">
        <v>79466</v>
      </c>
      <c r="AQ51" s="370">
        <v>4.5999999999999996</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468831</v>
      </c>
      <c r="AN52" s="375">
        <v>32324</v>
      </c>
      <c r="AO52" s="376">
        <v>42.7</v>
      </c>
      <c r="AP52" s="377">
        <v>44645</v>
      </c>
      <c r="AQ52" s="378">
        <v>9.6999999999999993</v>
      </c>
      <c r="AR52" s="379">
        <v>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1313292</v>
      </c>
      <c r="AN53" s="367">
        <v>92401</v>
      </c>
      <c r="AO53" s="368">
        <v>26.7</v>
      </c>
      <c r="AP53" s="369">
        <v>90072</v>
      </c>
      <c r="AQ53" s="370">
        <v>13.3</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583586</v>
      </c>
      <c r="AN54" s="375">
        <v>41060</v>
      </c>
      <c r="AO54" s="376">
        <v>27</v>
      </c>
      <c r="AP54" s="377">
        <v>46083</v>
      </c>
      <c r="AQ54" s="378">
        <v>3.2</v>
      </c>
      <c r="AR54" s="379">
        <v>23.8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1643706</v>
      </c>
      <c r="AN55" s="367">
        <v>117710</v>
      </c>
      <c r="AO55" s="368">
        <v>27.4</v>
      </c>
      <c r="AP55" s="369">
        <v>88328</v>
      </c>
      <c r="AQ55" s="370">
        <v>-1.9</v>
      </c>
      <c r="AR55" s="371">
        <v>29.3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699369</v>
      </c>
      <c r="AN56" s="375">
        <v>50084</v>
      </c>
      <c r="AO56" s="376">
        <v>22</v>
      </c>
      <c r="AP56" s="377">
        <v>49013</v>
      </c>
      <c r="AQ56" s="378">
        <v>6.4</v>
      </c>
      <c r="AR56" s="379">
        <v>15.6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2394932</v>
      </c>
      <c r="AN57" s="367">
        <v>174304</v>
      </c>
      <c r="AO57" s="368">
        <v>48.1</v>
      </c>
      <c r="AP57" s="369">
        <v>103390</v>
      </c>
      <c r="AQ57" s="370">
        <v>17.100000000000001</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1336822</v>
      </c>
      <c r="AN58" s="375">
        <v>97294</v>
      </c>
      <c r="AO58" s="376">
        <v>94.3</v>
      </c>
      <c r="AP58" s="377">
        <v>51269</v>
      </c>
      <c r="AQ58" s="378">
        <v>4.5999999999999996</v>
      </c>
      <c r="AR58" s="379">
        <v>89.7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3179785</v>
      </c>
      <c r="AN59" s="367">
        <v>235296</v>
      </c>
      <c r="AO59" s="368">
        <v>35</v>
      </c>
      <c r="AP59" s="369">
        <v>117234</v>
      </c>
      <c r="AQ59" s="370">
        <v>13.4</v>
      </c>
      <c r="AR59" s="371">
        <v>21.6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2800156</v>
      </c>
      <c r="AN60" s="375">
        <v>207204</v>
      </c>
      <c r="AO60" s="376">
        <v>113</v>
      </c>
      <c r="AP60" s="377">
        <v>59796</v>
      </c>
      <c r="AQ60" s="378">
        <v>16.600000000000001</v>
      </c>
      <c r="AR60" s="379">
        <v>96.4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1917832</v>
      </c>
      <c r="AN61" s="382">
        <v>138524</v>
      </c>
      <c r="AO61" s="383">
        <v>31.2</v>
      </c>
      <c r="AP61" s="384">
        <v>95698</v>
      </c>
      <c r="AQ61" s="385">
        <v>9.3000000000000007</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1177753</v>
      </c>
      <c r="AN62" s="375">
        <v>85593</v>
      </c>
      <c r="AO62" s="376">
        <v>59.8</v>
      </c>
      <c r="AP62" s="377">
        <v>50161</v>
      </c>
      <c r="AQ62" s="378">
        <v>8.1</v>
      </c>
      <c r="AR62" s="379">
        <v>51.7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BytBY8Wv//6v275n9DgGXLaSXq3ao3EAXBTiPwOC0EPUhDMaj4bgZb4kPURwUqESP+ghBDu1Rxm/k5RIkvo0Q==" saltValue="KzuEdfsprgPgMDcyBaU2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c1UsPAgWaAy88qjVLt00OJZt1v3qpK6jDMtYYBHh+EtiG6FsSK7aqC5Sc0ZnUzAszPYZgstpA92OtJ1LIJA/ZA==" saltValue="lHhJQxD/M6vEAf/9s2iK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G7TTxgtDW0/AFVqPCf8Cr+x/4H0Pzz2LyyYO9/nlHUBXqJqUIAuMcz0+G9Eoy5s+WIQeQvGwmu/tStSuut4sXw==" saltValue="rxT5AKBQPOpH8ijgSSR4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53.26</v>
      </c>
      <c r="G47" s="12">
        <v>53.85</v>
      </c>
      <c r="H47" s="12">
        <v>49.49</v>
      </c>
      <c r="I47" s="12">
        <v>43.18</v>
      </c>
      <c r="J47" s="13">
        <v>31.95</v>
      </c>
    </row>
    <row r="48" spans="2:10" ht="57.75" customHeight="1" x14ac:dyDescent="0.15">
      <c r="B48" s="14"/>
      <c r="C48" s="1202" t="s">
        <v>4</v>
      </c>
      <c r="D48" s="1202"/>
      <c r="E48" s="1203"/>
      <c r="F48" s="15">
        <v>9.2100000000000009</v>
      </c>
      <c r="G48" s="16">
        <v>10.130000000000001</v>
      </c>
      <c r="H48" s="16">
        <v>10.89</v>
      </c>
      <c r="I48" s="16">
        <v>10.77</v>
      </c>
      <c r="J48" s="17">
        <v>21.57</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0YQ4HbJ10cD7r2UQoUjgp7gLOquPe/z/bCR8YiC9s2+hlfjUjBNIDGXRkaFhHJitAeTdJCbrvPFYeXQc8nloIA==" saltValue="TzzPHxxJy5DaYojLaX6e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2022-03-28T06:44:54Z</cp:lastPrinted>
  <dcterms:created xsi:type="dcterms:W3CDTF">2022-02-02T06:44:03Z</dcterms:created>
  <dcterms:modified xsi:type="dcterms:W3CDTF">2022-03-28T06:45:12Z</dcterms:modified>
  <cp:category/>
</cp:coreProperties>
</file>