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0901　　HP掲載データ\Excel\"/>
    </mc:Choice>
  </mc:AlternateContent>
  <bookViews>
    <workbookView xWindow="0" yWindow="0" windowWidth="19200" windowHeight="6970"/>
  </bookViews>
  <sheets>
    <sheet name="郡市別" sheetId="1" r:id="rId1"/>
  </sheets>
  <definedNames>
    <definedName name="_xlnm.Print_Area" localSheetId="0">郡市別!$A$1:$O$67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M55" i="1"/>
  <c r="J55" i="1"/>
  <c r="G55" i="1"/>
  <c r="C55" i="1"/>
  <c r="M54" i="1"/>
  <c r="J54" i="1"/>
  <c r="G54" i="1"/>
  <c r="C54" i="1"/>
  <c r="M53" i="1"/>
  <c r="J53" i="1"/>
  <c r="G53" i="1"/>
  <c r="C53" i="1"/>
  <c r="M52" i="1"/>
  <c r="J52" i="1"/>
  <c r="G52" i="1"/>
  <c r="C52" i="1"/>
  <c r="M51" i="1"/>
  <c r="J51" i="1"/>
  <c r="G51" i="1"/>
  <c r="C51" i="1"/>
  <c r="M50" i="1"/>
  <c r="J50" i="1"/>
  <c r="G50" i="1"/>
  <c r="C50" i="1"/>
  <c r="M49" i="1"/>
  <c r="J49" i="1"/>
  <c r="G49" i="1"/>
  <c r="C49" i="1"/>
  <c r="M48" i="1"/>
  <c r="J48" i="1"/>
  <c r="G48" i="1"/>
  <c r="C48" i="1"/>
  <c r="M47" i="1"/>
  <c r="J47" i="1"/>
  <c r="G47" i="1"/>
  <c r="C47" i="1"/>
  <c r="M46" i="1"/>
  <c r="J46" i="1"/>
  <c r="G46" i="1"/>
  <c r="C46" i="1"/>
  <c r="M45" i="1"/>
  <c r="J45" i="1"/>
  <c r="G45" i="1"/>
  <c r="C45" i="1"/>
  <c r="M44" i="1"/>
  <c r="J44" i="1"/>
  <c r="G44" i="1"/>
  <c r="C44" i="1"/>
  <c r="M43" i="1"/>
  <c r="J43" i="1"/>
  <c r="G43" i="1"/>
  <c r="C43" i="1"/>
  <c r="M42" i="1"/>
  <c r="J42" i="1"/>
  <c r="G42" i="1"/>
  <c r="C42" i="1"/>
  <c r="M41" i="1"/>
  <c r="J41" i="1"/>
  <c r="G41" i="1"/>
  <c r="C41" i="1"/>
  <c r="M40" i="1"/>
  <c r="J40" i="1"/>
  <c r="G40" i="1"/>
  <c r="C40" i="1"/>
  <c r="M39" i="1"/>
  <c r="J39" i="1"/>
  <c r="G39" i="1"/>
  <c r="C39" i="1"/>
  <c r="M38" i="1"/>
  <c r="J38" i="1"/>
  <c r="G38" i="1"/>
  <c r="C38" i="1"/>
  <c r="M37" i="1"/>
  <c r="J37" i="1"/>
  <c r="G37" i="1"/>
  <c r="C37" i="1"/>
  <c r="M36" i="1"/>
  <c r="J36" i="1"/>
  <c r="G36" i="1"/>
  <c r="C36" i="1"/>
  <c r="M35" i="1"/>
  <c r="J35" i="1"/>
  <c r="G35" i="1"/>
  <c r="C35" i="1"/>
  <c r="M34" i="1"/>
  <c r="J34" i="1"/>
  <c r="G34" i="1"/>
  <c r="C34" i="1"/>
  <c r="M33" i="1"/>
  <c r="J33" i="1"/>
  <c r="G33" i="1"/>
  <c r="C33" i="1"/>
  <c r="M32" i="1"/>
  <c r="J32" i="1"/>
  <c r="G32" i="1"/>
  <c r="C32" i="1"/>
  <c r="M31" i="1"/>
  <c r="J31" i="1"/>
  <c r="G31" i="1"/>
  <c r="C31" i="1"/>
  <c r="M30" i="1"/>
  <c r="J30" i="1"/>
  <c r="G30" i="1"/>
  <c r="C30" i="1"/>
  <c r="M29" i="1"/>
  <c r="J29" i="1"/>
  <c r="G29" i="1"/>
  <c r="C29" i="1"/>
  <c r="M28" i="1"/>
  <c r="J28" i="1"/>
  <c r="G28" i="1"/>
  <c r="C28" i="1"/>
  <c r="M27" i="1"/>
  <c r="J27" i="1"/>
  <c r="G27" i="1"/>
  <c r="C27" i="1"/>
  <c r="M26" i="1"/>
  <c r="J26" i="1"/>
  <c r="G26" i="1"/>
  <c r="C26" i="1"/>
  <c r="M25" i="1"/>
  <c r="J25" i="1"/>
  <c r="G25" i="1"/>
  <c r="C25" i="1"/>
  <c r="M24" i="1"/>
  <c r="J24" i="1"/>
  <c r="G24" i="1"/>
  <c r="C24" i="1"/>
  <c r="M23" i="1"/>
  <c r="J23" i="1"/>
  <c r="G23" i="1"/>
  <c r="C23" i="1"/>
  <c r="M22" i="1"/>
  <c r="J22" i="1"/>
  <c r="G22" i="1"/>
  <c r="C22" i="1"/>
  <c r="M21" i="1"/>
  <c r="J21" i="1"/>
  <c r="G21" i="1"/>
  <c r="C21" i="1"/>
  <c r="M20" i="1"/>
  <c r="J20" i="1"/>
  <c r="G20" i="1"/>
  <c r="C20" i="1"/>
  <c r="M19" i="1"/>
  <c r="J19" i="1"/>
  <c r="G19" i="1"/>
  <c r="C19" i="1"/>
  <c r="M18" i="1"/>
  <c r="J18" i="1"/>
  <c r="G18" i="1"/>
  <c r="C18" i="1"/>
  <c r="M17" i="1"/>
  <c r="J17" i="1"/>
  <c r="G17" i="1"/>
  <c r="C17" i="1"/>
  <c r="M16" i="1"/>
  <c r="J16" i="1"/>
  <c r="G16" i="1"/>
  <c r="C16" i="1"/>
  <c r="M15" i="1"/>
  <c r="J15" i="1"/>
  <c r="G15" i="1"/>
  <c r="C15" i="1"/>
  <c r="M14" i="1"/>
  <c r="J14" i="1"/>
  <c r="G14" i="1"/>
  <c r="C14" i="1"/>
  <c r="M13" i="1"/>
  <c r="J13" i="1"/>
  <c r="G13" i="1"/>
  <c r="C13" i="1"/>
  <c r="M12" i="1"/>
  <c r="J12" i="1"/>
  <c r="G12" i="1"/>
  <c r="C12" i="1"/>
  <c r="M11" i="1"/>
  <c r="J11" i="1"/>
  <c r="G11" i="1"/>
  <c r="C11" i="1"/>
  <c r="M10" i="1"/>
  <c r="J10" i="1"/>
  <c r="G10" i="1"/>
  <c r="C10" i="1"/>
  <c r="O59" i="1"/>
  <c r="M9" i="1"/>
  <c r="L59" i="1"/>
  <c r="K59" i="1"/>
  <c r="I59" i="1"/>
  <c r="H59" i="1"/>
  <c r="F59" i="1"/>
  <c r="E59" i="1"/>
  <c r="D59" i="1"/>
  <c r="C59" i="1" s="1"/>
  <c r="O58" i="1"/>
  <c r="N58" i="1"/>
  <c r="M8" i="1"/>
  <c r="L58" i="1"/>
  <c r="J8" i="1"/>
  <c r="I58" i="1"/>
  <c r="H58" i="1"/>
  <c r="F58" i="1"/>
  <c r="E58" i="1"/>
  <c r="C8" i="1"/>
  <c r="O57" i="1"/>
  <c r="N57" i="1"/>
  <c r="L57" i="1"/>
  <c r="K57" i="1"/>
  <c r="J7" i="1"/>
  <c r="I57" i="1"/>
  <c r="G7" i="1"/>
  <c r="F57" i="1"/>
  <c r="E57" i="1"/>
  <c r="C7" i="1"/>
  <c r="O56" i="1"/>
  <c r="M6" i="1"/>
  <c r="L56" i="1"/>
  <c r="K56" i="1"/>
  <c r="J56" i="1" s="1"/>
  <c r="I56" i="1"/>
  <c r="H56" i="1"/>
  <c r="G56" i="1" s="1"/>
  <c r="G6" i="1"/>
  <c r="F56" i="1"/>
  <c r="E56" i="1"/>
  <c r="D56" i="1"/>
  <c r="C56" i="1" s="1"/>
  <c r="C6" i="1"/>
  <c r="J57" i="1" l="1"/>
  <c r="M58" i="1"/>
  <c r="G57" i="1"/>
  <c r="J58" i="1"/>
  <c r="M59" i="1"/>
  <c r="J6" i="1"/>
  <c r="M7" i="1"/>
  <c r="M57" i="1" s="1"/>
  <c r="C9" i="1"/>
  <c r="G9" i="1"/>
  <c r="G59" i="1" s="1"/>
  <c r="D57" i="1"/>
  <c r="C57" i="1" s="1"/>
  <c r="H57" i="1"/>
  <c r="K58" i="1"/>
  <c r="N59" i="1"/>
  <c r="N56" i="1"/>
  <c r="M56" i="1" s="1"/>
  <c r="D58" i="1"/>
  <c r="C58" i="1" s="1"/>
  <c r="G8" i="1"/>
  <c r="G58" i="1" s="1"/>
  <c r="J9" i="1"/>
  <c r="J59" i="1" s="1"/>
</calcChain>
</file>

<file path=xl/sharedStrings.xml><?xml version="1.0" encoding="utf-8"?>
<sst xmlns="http://schemas.openxmlformats.org/spreadsheetml/2006/main" count="106" uniqueCount="48">
  <si>
    <r>
      <rPr>
        <sz val="13"/>
        <rFont val="ＭＳ Ｐゴシック"/>
        <family val="3"/>
        <charset val="128"/>
      </rPr>
      <t>郡　市　別　一　覧（幼･こども園・小･中）</t>
    </r>
    <rPh sb="0" eb="1">
      <t>グン</t>
    </rPh>
    <rPh sb="2" eb="3">
      <t>シ</t>
    </rPh>
    <rPh sb="4" eb="5">
      <t>ベツ</t>
    </rPh>
    <rPh sb="6" eb="9">
      <t>イチラン</t>
    </rPh>
    <rPh sb="10" eb="11">
      <t>ヨウチ</t>
    </rPh>
    <rPh sb="15" eb="16">
      <t>エン</t>
    </rPh>
    <rPh sb="17" eb="18">
      <t>ショウ</t>
    </rPh>
    <rPh sb="19" eb="20">
      <t>チュウ</t>
    </rPh>
    <phoneticPr fontId="4"/>
  </si>
  <si>
    <r>
      <rPr>
        <sz val="9"/>
        <rFont val="ＭＳ Ｐゴシック"/>
        <family val="3"/>
        <charset val="128"/>
      </rPr>
      <t>区分　</t>
    </r>
    <phoneticPr fontId="4"/>
  </si>
  <si>
    <r>
      <rPr>
        <sz val="9"/>
        <rFont val="ＭＳ Ｐゴシック"/>
        <family val="3"/>
        <charset val="128"/>
      </rPr>
      <t>学校数</t>
    </r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</si>
  <si>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</si>
  <si>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幼児・児童・生徒数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</si>
  <si>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</si>
  <si>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職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</si>
  <si>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</si>
  <si>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本校　</t>
    </r>
    <phoneticPr fontId="4"/>
  </si>
  <si>
    <r>
      <rPr>
        <sz val="9"/>
        <rFont val="ＭＳ Ｐゴシック"/>
        <family val="3"/>
        <charset val="128"/>
      </rPr>
      <t>分校</t>
    </r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</si>
  <si>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</si>
  <si>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</si>
  <si>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</si>
  <si>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t xml:space="preserve"> </t>
    </r>
    <r>
      <rPr>
        <sz val="9"/>
        <rFont val="ＭＳ Ｐゴシック"/>
        <family val="3"/>
        <charset val="128"/>
      </rPr>
      <t>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</si>
  <si>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幼</t>
    </r>
  </si>
  <si>
    <r>
      <rPr>
        <sz val="6"/>
        <rFont val="ＭＳ Ｐゴシック"/>
        <family val="3"/>
        <charset val="128"/>
      </rPr>
      <t>こども園</t>
    </r>
    <rPh sb="3" eb="4">
      <t>エン</t>
    </rPh>
    <phoneticPr fontId="3"/>
  </si>
  <si>
    <r>
      <rPr>
        <sz val="9"/>
        <rFont val="ＭＳ Ｐゴシック"/>
        <family val="3"/>
        <charset val="128"/>
      </rPr>
      <t>小</t>
    </r>
  </si>
  <si>
    <r>
      <rPr>
        <sz val="9"/>
        <rFont val="ＭＳ Ｐゴシック"/>
        <family val="3"/>
        <charset val="128"/>
      </rPr>
      <t>中</t>
    </r>
  </si>
  <si>
    <r>
      <t xml:space="preserve"> </t>
    </r>
    <r>
      <rPr>
        <sz val="9"/>
        <rFont val="ＭＳ Ｐゴシック"/>
        <family val="3"/>
        <charset val="128"/>
      </rPr>
      <t>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</si>
  <si>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</si>
  <si>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善通寺市</t>
    </r>
  </si>
  <si>
    <r>
      <t xml:space="preserve"> </t>
    </r>
    <r>
      <rPr>
        <sz val="9"/>
        <rFont val="ＭＳ Ｐゴシック"/>
        <family val="3"/>
        <charset val="128"/>
      </rPr>
      <t>観音寺市</t>
    </r>
    <phoneticPr fontId="3"/>
  </si>
  <si>
    <r>
      <t xml:space="preserve"> </t>
    </r>
    <r>
      <rPr>
        <sz val="9"/>
        <rFont val="ＭＳ Ｐゴシック"/>
        <family val="3"/>
        <charset val="128"/>
      </rPr>
      <t>さぬき市</t>
    </r>
    <rPh sb="4" eb="5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</si>
  <si>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東かがわ市</t>
    </r>
    <rPh sb="1" eb="2">
      <t>ヒガシ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</si>
  <si>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  <rPh sb="1" eb="2">
      <t>サン</t>
    </rPh>
    <rPh sb="3" eb="4">
      <t>トヨ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</si>
  <si>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小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豆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</si>
  <si>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</si>
  <si>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</si>
  <si>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</si>
  <si>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仲多度郡</t>
    </r>
  </si>
  <si>
    <r>
      <t xml:space="preserve"> </t>
    </r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</si>
  <si>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本校</t>
    </r>
    <rPh sb="0" eb="2">
      <t>ホンコウ</t>
    </rPh>
    <phoneticPr fontId="4"/>
  </si>
  <si>
    <r>
      <rPr>
        <sz val="9"/>
        <rFont val="ＭＳ Ｐゴシック"/>
        <family val="3"/>
        <charset val="128"/>
      </rPr>
      <t>分校</t>
    </r>
    <rPh sb="0" eb="2">
      <t>ブンコウ</t>
    </rPh>
    <phoneticPr fontId="4"/>
  </si>
  <si>
    <r>
      <rPr>
        <sz val="9"/>
        <rFont val="ＭＳ Ｐゴシック"/>
        <family val="3"/>
        <charset val="128"/>
      </rPr>
      <t>学　　校　　名</t>
    </r>
    <rPh sb="0" eb="1">
      <t>ガク</t>
    </rPh>
    <rPh sb="3" eb="4">
      <t>コウ</t>
    </rPh>
    <rPh sb="6" eb="7">
      <t>メイ</t>
    </rPh>
    <phoneticPr fontId="4"/>
  </si>
  <si>
    <r>
      <rPr>
        <sz val="9"/>
        <rFont val="ＭＳ Ｐゴシック"/>
        <family val="3"/>
        <charset val="128"/>
      </rPr>
      <t>廃　校</t>
    </r>
    <rPh sb="0" eb="1">
      <t>ハイ</t>
    </rPh>
    <rPh sb="2" eb="3">
      <t>コウ</t>
    </rPh>
    <phoneticPr fontId="4"/>
  </si>
  <si>
    <t>幼</t>
    <rPh sb="0" eb="1">
      <t>ヨウ</t>
    </rPh>
    <phoneticPr fontId="3"/>
  </si>
  <si>
    <t>（高松市）山田幼稚園、浅野幼稚園　（坂出市）松山幼稚園
（観音寺市）観音寺幼稚園　（三豊市）財田幼稚園</t>
    <rPh sb="5" eb="7">
      <t>ヤマダ</t>
    </rPh>
    <rPh sb="7" eb="10">
      <t>ヨウチエン</t>
    </rPh>
    <rPh sb="11" eb="13">
      <t>アサノ</t>
    </rPh>
    <rPh sb="13" eb="16">
      <t>ヨウチエン</t>
    </rPh>
    <rPh sb="22" eb="27">
      <t>マツヤマヨウチエン</t>
    </rPh>
    <rPh sb="29" eb="32">
      <t>カンオンジ</t>
    </rPh>
    <rPh sb="32" eb="33">
      <t>シ</t>
    </rPh>
    <rPh sb="34" eb="37">
      <t>カンオンジ</t>
    </rPh>
    <rPh sb="37" eb="40">
      <t>ヨウチエン</t>
    </rPh>
    <rPh sb="42" eb="44">
      <t>ミトヨ</t>
    </rPh>
    <rPh sb="44" eb="45">
      <t>シ</t>
    </rPh>
    <rPh sb="46" eb="48">
      <t>サイタ</t>
    </rPh>
    <rPh sb="48" eb="51">
      <t>ヨウチエン</t>
    </rPh>
    <phoneticPr fontId="3"/>
  </si>
  <si>
    <t>中</t>
    <rPh sb="0" eb="1">
      <t>チュウ</t>
    </rPh>
    <phoneticPr fontId="3"/>
  </si>
  <si>
    <t>（高松市）鶴尾中学校</t>
    <rPh sb="1" eb="3">
      <t>タカマツ</t>
    </rPh>
    <rPh sb="3" eb="4">
      <t>シ</t>
    </rPh>
    <rPh sb="5" eb="10">
      <t>ツルオチュウガッコウ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</si>
  <si>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新設校</t>
    </r>
    <rPh sb="1" eb="2">
      <t>シン</t>
    </rPh>
    <rPh sb="2" eb="3">
      <t>セツ</t>
    </rPh>
    <rPh sb="3" eb="4">
      <t>コウ</t>
    </rPh>
    <phoneticPr fontId="3"/>
  </si>
  <si>
    <t>（高松市）川島こども園、浅野こども園、みらい学園、西光寺保育所、川添こども園、円座百華こども園、高松くりの木学舎
（坂出市）松山こども園　（観音寺市）観音寺こども園　（三豊市）財田こども園</t>
    <rPh sb="5" eb="7">
      <t>カワシマ</t>
    </rPh>
    <rPh sb="10" eb="11">
      <t>エン</t>
    </rPh>
    <rPh sb="12" eb="14">
      <t>アサノ</t>
    </rPh>
    <rPh sb="17" eb="18">
      <t>エン</t>
    </rPh>
    <rPh sb="22" eb="24">
      <t>ガクエン</t>
    </rPh>
    <rPh sb="25" eb="30">
      <t>サイコウジホイク</t>
    </rPh>
    <rPh sb="30" eb="31">
      <t>ショ</t>
    </rPh>
    <rPh sb="32" eb="34">
      <t>カワゾエ</t>
    </rPh>
    <rPh sb="37" eb="38">
      <t>エン</t>
    </rPh>
    <rPh sb="39" eb="41">
      <t>エンザ</t>
    </rPh>
    <rPh sb="41" eb="42">
      <t>ヒャク</t>
    </rPh>
    <rPh sb="42" eb="43">
      <t>ハナ</t>
    </rPh>
    <rPh sb="46" eb="47">
      <t>エン</t>
    </rPh>
    <rPh sb="48" eb="50">
      <t>タカマツ</t>
    </rPh>
    <rPh sb="53" eb="54">
      <t>キ</t>
    </rPh>
    <rPh sb="54" eb="56">
      <t>ガクシャ</t>
    </rPh>
    <rPh sb="58" eb="61">
      <t>サカイデシ</t>
    </rPh>
    <rPh sb="62" eb="64">
      <t>マツヤマ</t>
    </rPh>
    <rPh sb="67" eb="68">
      <t>エン</t>
    </rPh>
    <rPh sb="70" eb="74">
      <t>カンオンジシ</t>
    </rPh>
    <rPh sb="75" eb="78">
      <t>カンオンジ</t>
    </rPh>
    <rPh sb="81" eb="82">
      <t>エン</t>
    </rPh>
    <rPh sb="84" eb="87">
      <t>ミトヨシ</t>
    </rPh>
    <rPh sb="88" eb="90">
      <t>サイタ</t>
    </rPh>
    <rPh sb="93" eb="94">
      <t>エン</t>
    </rPh>
    <phoneticPr fontId="3"/>
  </si>
  <si>
    <t>高(通)</t>
    <rPh sb="0" eb="1">
      <t>コウ</t>
    </rPh>
    <rPh sb="2" eb="3">
      <t>ツウ</t>
    </rPh>
    <phoneticPr fontId="3"/>
  </si>
  <si>
    <t>（高松市）穴吹学園高等学校</t>
    <rPh sb="1" eb="3">
      <t>タカマツ</t>
    </rPh>
    <rPh sb="3" eb="4">
      <t>シ</t>
    </rPh>
    <rPh sb="5" eb="13">
      <t>アナブキガクエンコウトウガッコウ</t>
    </rPh>
    <phoneticPr fontId="3"/>
  </si>
  <si>
    <t>短大</t>
    <rPh sb="0" eb="2">
      <t>タンダイ</t>
    </rPh>
    <phoneticPr fontId="3"/>
  </si>
  <si>
    <t>学校名変更</t>
    <rPh sb="0" eb="3">
      <t>ガッコウメイ</t>
    </rPh>
    <rPh sb="3" eb="5">
      <t>ヘンコウ</t>
    </rPh>
    <phoneticPr fontId="3"/>
  </si>
  <si>
    <t>高</t>
    <rPh sb="0" eb="1">
      <t>コウ</t>
    </rPh>
    <phoneticPr fontId="3"/>
  </si>
  <si>
    <t>（多度津町）禅林学園高等学校→RITA学園高等学校</t>
    <rPh sb="1" eb="5">
      <t>タドツチョウ</t>
    </rPh>
    <rPh sb="6" eb="8">
      <t>ゼンリン</t>
    </rPh>
    <rPh sb="8" eb="10">
      <t>ガクエン</t>
    </rPh>
    <rPh sb="10" eb="12">
      <t>コウトウ</t>
    </rPh>
    <rPh sb="12" eb="14">
      <t>ガッコウ</t>
    </rPh>
    <rPh sb="19" eb="21">
      <t>ガクエン</t>
    </rPh>
    <rPh sb="21" eb="23">
      <t>コウトウ</t>
    </rPh>
    <rPh sb="23" eb="25">
      <t>ガッコウ</t>
    </rPh>
    <phoneticPr fontId="3"/>
  </si>
  <si>
    <t>（高松市）せとうち観光専門職短期大学</t>
    <rPh sb="1" eb="4">
      <t>タカマツシ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</si>
</sst>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4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Arial"/>
      <family val="2"/>
    </font>
    <font>
      <sz val="14"/>
      <name val="Arial"/>
      <family val="2"/>
    </font>
    <font>
      <sz val="9"/>
      <name val="ＭＳ Ｐゴシック"/>
      <family val="3"/>
      <charset val="128"/>
    </font>
    <font>
      <sz val="6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4" xfId="0" applyFont="1" applyFill="1" applyBorder="1" applyAlignment="1" applyProtection="1">
      <alignment horizontal="distributed" vertical="center" justifyLastLine="1"/>
      <protection locked="0"/>
    </xf>
    <xf numFmtId="0" fontId="5" fillId="0" borderId="5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6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5" fillId="0" borderId="18" xfId="0" applyNumberFormat="1" applyFont="1" applyFill="1" applyBorder="1" applyAlignment="1" applyProtection="1">
      <alignment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vertical="center" shrinkToFi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0" borderId="26" xfId="0" applyNumberFormat="1" applyFont="1" applyFill="1" applyBorder="1" applyAlignment="1" applyProtection="1">
      <alignment vertical="center" shrinkToFit="1"/>
    </xf>
    <xf numFmtId="176" fontId="5" fillId="0" borderId="27" xfId="0" applyNumberFormat="1" applyFont="1" applyFill="1" applyBorder="1" applyAlignment="1" applyProtection="1">
      <alignment vertical="center" shrinkToFit="1"/>
    </xf>
    <xf numFmtId="176" fontId="5" fillId="0" borderId="28" xfId="0" applyNumberFormat="1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176" fontId="5" fillId="0" borderId="30" xfId="0" applyNumberFormat="1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1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Protection="1">
      <protection locked="0"/>
    </xf>
    <xf numFmtId="0" fontId="5" fillId="0" borderId="32" xfId="0" quotePrefix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3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7" fillId="0" borderId="27" xfId="0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8" fillId="0" borderId="24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vertical="top"/>
    </xf>
    <xf numFmtId="0" fontId="5" fillId="0" borderId="25" xfId="0" applyFont="1" applyFill="1" applyBorder="1" applyAlignment="1" applyProtection="1">
      <alignment vertical="top"/>
      <protection locked="0"/>
    </xf>
    <xf numFmtId="0" fontId="10" fillId="0" borderId="40" xfId="0" applyFont="1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/>
      <protection locked="0"/>
    </xf>
    <xf numFmtId="0" fontId="10" fillId="0" borderId="41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5" fillId="0" borderId="42" xfId="0" applyFont="1" applyFill="1" applyBorder="1" applyProtection="1">
      <protection locked="0"/>
    </xf>
    <xf numFmtId="0" fontId="11" fillId="0" borderId="43" xfId="0" applyFont="1" applyFill="1" applyBorder="1" applyAlignment="1" applyProtection="1">
      <alignment horizontal="right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10" fillId="0" borderId="44" xfId="0" applyFont="1" applyFill="1" applyBorder="1" applyProtection="1">
      <protection locked="0"/>
    </xf>
    <xf numFmtId="0" fontId="5" fillId="0" borderId="44" xfId="0" applyFont="1" applyFill="1" applyBorder="1" applyProtection="1">
      <protection locked="0"/>
    </xf>
    <xf numFmtId="0" fontId="5" fillId="0" borderId="45" xfId="0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8"/>
  <sheetViews>
    <sheetView showGridLines="0" showZeros="0" tabSelected="1" view="pageBreakPreview" zoomScale="115" zoomScaleNormal="100" zoomScaleSheetLayoutView="115" workbookViewId="0">
      <selection sqref="A1:O1"/>
    </sheetView>
  </sheetViews>
  <sheetFormatPr defaultColWidth="10.7109375" defaultRowHeight="11.5" x14ac:dyDescent="0.25"/>
  <cols>
    <col min="1" max="1" width="5.5" style="2" customWidth="1"/>
    <col min="2" max="2" width="3.42578125" style="2" customWidth="1"/>
    <col min="3" max="3" width="4.42578125" style="2" customWidth="1"/>
    <col min="4" max="4" width="4.28515625" style="2" customWidth="1"/>
    <col min="5" max="5" width="4.2109375" style="2" customWidth="1"/>
    <col min="6" max="6" width="4.5" style="2" customWidth="1"/>
    <col min="7" max="9" width="6.5" style="2" customWidth="1"/>
    <col min="10" max="12" width="6" style="2" customWidth="1"/>
    <col min="13" max="15" width="4.5703125" style="2" customWidth="1"/>
    <col min="16" max="16" width="3.92578125" style="2" customWidth="1"/>
    <col min="17" max="16384" width="10.7109375" style="2"/>
  </cols>
  <sheetData>
    <row r="1" spans="1:17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7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/>
    </row>
    <row r="3" spans="1:17" ht="7.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4"/>
    </row>
    <row r="4" spans="1:17" ht="18.75" customHeight="1" x14ac:dyDescent="0.25">
      <c r="A4" s="7" t="s">
        <v>1</v>
      </c>
      <c r="B4" s="8"/>
      <c r="C4" s="9" t="s">
        <v>2</v>
      </c>
      <c r="D4" s="10"/>
      <c r="E4" s="11"/>
      <c r="F4" s="12" t="s">
        <v>3</v>
      </c>
      <c r="G4" s="13"/>
      <c r="H4" s="14" t="s">
        <v>4</v>
      </c>
      <c r="I4" s="15"/>
      <c r="J4" s="15"/>
      <c r="K4" s="14" t="s">
        <v>5</v>
      </c>
      <c r="L4" s="14"/>
      <c r="M4" s="13"/>
      <c r="N4" s="14" t="s">
        <v>6</v>
      </c>
      <c r="O4" s="16"/>
      <c r="P4" s="4"/>
      <c r="Q4" s="4"/>
    </row>
    <row r="5" spans="1:17" ht="18.75" customHeight="1" x14ac:dyDescent="0.25">
      <c r="A5" s="17"/>
      <c r="B5" s="18"/>
      <c r="C5" s="19" t="s">
        <v>7</v>
      </c>
      <c r="D5" s="19" t="s">
        <v>8</v>
      </c>
      <c r="E5" s="19" t="s">
        <v>9</v>
      </c>
      <c r="F5" s="20"/>
      <c r="G5" s="21" t="s">
        <v>10</v>
      </c>
      <c r="H5" s="21" t="s">
        <v>11</v>
      </c>
      <c r="I5" s="21" t="s">
        <v>12</v>
      </c>
      <c r="J5" s="21" t="s">
        <v>10</v>
      </c>
      <c r="K5" s="21" t="s">
        <v>11</v>
      </c>
      <c r="L5" s="21" t="s">
        <v>12</v>
      </c>
      <c r="M5" s="22" t="s">
        <v>10</v>
      </c>
      <c r="N5" s="23" t="s">
        <v>11</v>
      </c>
      <c r="O5" s="24" t="s">
        <v>12</v>
      </c>
      <c r="P5" s="4"/>
      <c r="Q5" s="4"/>
    </row>
    <row r="6" spans="1:17" ht="16.5" customHeight="1" x14ac:dyDescent="0.25">
      <c r="A6" s="25" t="s">
        <v>13</v>
      </c>
      <c r="B6" s="26" t="s">
        <v>14</v>
      </c>
      <c r="C6" s="27">
        <f t="shared" ref="C6:C58" si="0">D6+E6</f>
        <v>43</v>
      </c>
      <c r="D6" s="27">
        <v>43</v>
      </c>
      <c r="E6" s="27">
        <v>0</v>
      </c>
      <c r="F6" s="27">
        <v>246</v>
      </c>
      <c r="G6" s="27">
        <f>H6+I6</f>
        <v>4088</v>
      </c>
      <c r="H6" s="27">
        <v>2003</v>
      </c>
      <c r="I6" s="27">
        <v>2085</v>
      </c>
      <c r="J6" s="27">
        <f t="shared" ref="J6:J55" si="1">K6+L6</f>
        <v>412</v>
      </c>
      <c r="K6" s="27">
        <v>30</v>
      </c>
      <c r="L6" s="27">
        <v>382</v>
      </c>
      <c r="M6" s="28">
        <f t="shared" ref="M6:M55" si="2">N6+O6</f>
        <v>63</v>
      </c>
      <c r="N6" s="29">
        <v>22</v>
      </c>
      <c r="O6" s="30">
        <v>41</v>
      </c>
      <c r="P6" s="4"/>
      <c r="Q6" s="4"/>
    </row>
    <row r="7" spans="1:17" ht="16.5" customHeight="1" x14ac:dyDescent="0.25">
      <c r="A7" s="31"/>
      <c r="B7" s="32" t="s">
        <v>15</v>
      </c>
      <c r="C7" s="27">
        <f>D7+E7</f>
        <v>29</v>
      </c>
      <c r="D7" s="27">
        <v>28</v>
      </c>
      <c r="E7" s="27">
        <v>1</v>
      </c>
      <c r="F7" s="27">
        <v>135</v>
      </c>
      <c r="G7" s="27">
        <f>H7+I7</f>
        <v>3981</v>
      </c>
      <c r="H7" s="27">
        <v>2045</v>
      </c>
      <c r="I7" s="27">
        <v>1936</v>
      </c>
      <c r="J7" s="27">
        <f>K7+L7</f>
        <v>594</v>
      </c>
      <c r="K7" s="27">
        <v>39</v>
      </c>
      <c r="L7" s="27">
        <v>555</v>
      </c>
      <c r="M7" s="28">
        <f>N7+O7</f>
        <v>110</v>
      </c>
      <c r="N7" s="27">
        <v>10</v>
      </c>
      <c r="O7" s="33">
        <v>100</v>
      </c>
      <c r="Q7" s="4"/>
    </row>
    <row r="8" spans="1:17" ht="16.5" customHeight="1" x14ac:dyDescent="0.25">
      <c r="A8" s="31"/>
      <c r="B8" s="26" t="s">
        <v>16</v>
      </c>
      <c r="C8" s="27">
        <f t="shared" si="0"/>
        <v>52</v>
      </c>
      <c r="D8" s="27">
        <v>50</v>
      </c>
      <c r="E8" s="27">
        <v>2</v>
      </c>
      <c r="F8" s="27">
        <v>978</v>
      </c>
      <c r="G8" s="27">
        <f t="shared" ref="G8:G55" si="3">H8+I8</f>
        <v>22983</v>
      </c>
      <c r="H8" s="27">
        <v>11756</v>
      </c>
      <c r="I8" s="27">
        <v>11227</v>
      </c>
      <c r="J8" s="27">
        <f t="shared" si="1"/>
        <v>1482</v>
      </c>
      <c r="K8" s="27">
        <v>478</v>
      </c>
      <c r="L8" s="27">
        <v>1004</v>
      </c>
      <c r="M8" s="28">
        <f t="shared" si="2"/>
        <v>188</v>
      </c>
      <c r="N8" s="27">
        <v>50</v>
      </c>
      <c r="O8" s="33">
        <v>138</v>
      </c>
      <c r="P8" s="4"/>
      <c r="Q8" s="4"/>
    </row>
    <row r="9" spans="1:17" ht="16.5" customHeight="1" x14ac:dyDescent="0.25">
      <c r="A9" s="34"/>
      <c r="B9" s="26" t="s">
        <v>17</v>
      </c>
      <c r="C9" s="27">
        <f t="shared" si="0"/>
        <v>28</v>
      </c>
      <c r="D9" s="35">
        <v>27</v>
      </c>
      <c r="E9" s="35">
        <v>1</v>
      </c>
      <c r="F9" s="27">
        <v>437</v>
      </c>
      <c r="G9" s="27">
        <f t="shared" si="3"/>
        <v>11859</v>
      </c>
      <c r="H9" s="27">
        <v>6060</v>
      </c>
      <c r="I9" s="27">
        <v>5799</v>
      </c>
      <c r="J9" s="27">
        <f t="shared" si="1"/>
        <v>891</v>
      </c>
      <c r="K9" s="27">
        <v>460</v>
      </c>
      <c r="L9" s="27">
        <v>431</v>
      </c>
      <c r="M9" s="28">
        <f t="shared" si="2"/>
        <v>79</v>
      </c>
      <c r="N9" s="27">
        <v>28</v>
      </c>
      <c r="O9" s="33">
        <v>51</v>
      </c>
      <c r="P9" s="4"/>
      <c r="Q9" s="4"/>
    </row>
    <row r="10" spans="1:17" ht="16.5" customHeight="1" x14ac:dyDescent="0.25">
      <c r="A10" s="36" t="s">
        <v>18</v>
      </c>
      <c r="B10" s="37" t="s">
        <v>14</v>
      </c>
      <c r="C10" s="38">
        <f t="shared" si="0"/>
        <v>7</v>
      </c>
      <c r="D10" s="27">
        <v>7</v>
      </c>
      <c r="E10" s="27">
        <v>0</v>
      </c>
      <c r="F10" s="38">
        <v>29</v>
      </c>
      <c r="G10" s="38">
        <f t="shared" si="3"/>
        <v>521</v>
      </c>
      <c r="H10" s="38">
        <v>271</v>
      </c>
      <c r="I10" s="38">
        <v>250</v>
      </c>
      <c r="J10" s="38">
        <f t="shared" si="1"/>
        <v>47</v>
      </c>
      <c r="K10" s="38">
        <v>0</v>
      </c>
      <c r="L10" s="38">
        <v>47</v>
      </c>
      <c r="M10" s="39">
        <f t="shared" si="2"/>
        <v>8</v>
      </c>
      <c r="N10" s="38">
        <v>0</v>
      </c>
      <c r="O10" s="40">
        <v>8</v>
      </c>
      <c r="P10" s="4"/>
      <c r="Q10" s="4"/>
    </row>
    <row r="11" spans="1:17" ht="16.5" customHeight="1" x14ac:dyDescent="0.25">
      <c r="A11" s="31"/>
      <c r="B11" s="32" t="s">
        <v>15</v>
      </c>
      <c r="C11" s="27">
        <f>D11+E11</f>
        <v>11</v>
      </c>
      <c r="D11" s="27">
        <v>11</v>
      </c>
      <c r="E11" s="27">
        <v>0</v>
      </c>
      <c r="F11" s="27">
        <v>55</v>
      </c>
      <c r="G11" s="27">
        <f>H11+I11</f>
        <v>1409</v>
      </c>
      <c r="H11" s="27">
        <v>732</v>
      </c>
      <c r="I11" s="27">
        <v>677</v>
      </c>
      <c r="J11" s="27">
        <f>K11+L11</f>
        <v>189</v>
      </c>
      <c r="K11" s="27">
        <v>2</v>
      </c>
      <c r="L11" s="27">
        <v>187</v>
      </c>
      <c r="M11" s="28">
        <f>N11+O11</f>
        <v>58</v>
      </c>
      <c r="N11" s="27">
        <v>6</v>
      </c>
      <c r="O11" s="33">
        <v>52</v>
      </c>
      <c r="P11" s="4"/>
      <c r="Q11" s="4"/>
    </row>
    <row r="12" spans="1:17" ht="16.5" customHeight="1" x14ac:dyDescent="0.25">
      <c r="A12" s="31"/>
      <c r="B12" s="26" t="s">
        <v>16</v>
      </c>
      <c r="C12" s="27">
        <f t="shared" si="0"/>
        <v>18</v>
      </c>
      <c r="D12" s="27">
        <v>18</v>
      </c>
      <c r="E12" s="27">
        <v>0</v>
      </c>
      <c r="F12" s="27">
        <v>268</v>
      </c>
      <c r="G12" s="27">
        <f t="shared" si="3"/>
        <v>6171</v>
      </c>
      <c r="H12" s="27">
        <v>3116</v>
      </c>
      <c r="I12" s="27">
        <v>3055</v>
      </c>
      <c r="J12" s="27">
        <f t="shared" si="1"/>
        <v>406</v>
      </c>
      <c r="K12" s="27">
        <v>134</v>
      </c>
      <c r="L12" s="27">
        <v>272</v>
      </c>
      <c r="M12" s="28">
        <f t="shared" si="2"/>
        <v>30</v>
      </c>
      <c r="N12" s="27">
        <v>8</v>
      </c>
      <c r="O12" s="33">
        <v>22</v>
      </c>
      <c r="P12" s="4"/>
      <c r="Q12" s="4"/>
    </row>
    <row r="13" spans="1:17" ht="16.5" customHeight="1" x14ac:dyDescent="0.25">
      <c r="A13" s="34"/>
      <c r="B13" s="26" t="s">
        <v>17</v>
      </c>
      <c r="C13" s="27">
        <f t="shared" si="0"/>
        <v>10</v>
      </c>
      <c r="D13" s="35">
        <v>10</v>
      </c>
      <c r="E13" s="35">
        <v>0</v>
      </c>
      <c r="F13" s="27">
        <v>125</v>
      </c>
      <c r="G13" s="27">
        <f t="shared" si="3"/>
        <v>3496</v>
      </c>
      <c r="H13" s="27">
        <v>1799</v>
      </c>
      <c r="I13" s="27">
        <v>1697</v>
      </c>
      <c r="J13" s="27">
        <f t="shared" si="1"/>
        <v>266</v>
      </c>
      <c r="K13" s="35">
        <v>126</v>
      </c>
      <c r="L13" s="35">
        <v>140</v>
      </c>
      <c r="M13" s="41">
        <f t="shared" si="2"/>
        <v>15</v>
      </c>
      <c r="N13" s="35">
        <v>7</v>
      </c>
      <c r="O13" s="42">
        <v>8</v>
      </c>
      <c r="P13" s="4"/>
      <c r="Q13" s="4"/>
    </row>
    <row r="14" spans="1:17" ht="16.5" customHeight="1" x14ac:dyDescent="0.25">
      <c r="A14" s="43"/>
      <c r="B14" s="37" t="s">
        <v>14</v>
      </c>
      <c r="C14" s="38">
        <f t="shared" si="0"/>
        <v>8</v>
      </c>
      <c r="D14" s="27">
        <v>8</v>
      </c>
      <c r="E14" s="27">
        <v>0</v>
      </c>
      <c r="F14" s="38">
        <v>29</v>
      </c>
      <c r="G14" s="38">
        <f t="shared" si="3"/>
        <v>472</v>
      </c>
      <c r="H14" s="38">
        <v>249</v>
      </c>
      <c r="I14" s="38">
        <v>223</v>
      </c>
      <c r="J14" s="38">
        <f t="shared" si="1"/>
        <v>60</v>
      </c>
      <c r="K14" s="27">
        <v>1</v>
      </c>
      <c r="L14" s="27">
        <v>59</v>
      </c>
      <c r="M14" s="28">
        <f t="shared" si="2"/>
        <v>5</v>
      </c>
      <c r="N14" s="27">
        <v>3</v>
      </c>
      <c r="O14" s="33">
        <v>2</v>
      </c>
      <c r="P14" s="4"/>
      <c r="Q14" s="4"/>
    </row>
    <row r="15" spans="1:17" ht="16.5" customHeight="1" x14ac:dyDescent="0.25">
      <c r="A15" s="44"/>
      <c r="B15" s="32" t="s">
        <v>15</v>
      </c>
      <c r="C15" s="27">
        <f>D15+E15</f>
        <v>3</v>
      </c>
      <c r="D15" s="27">
        <v>3</v>
      </c>
      <c r="E15" s="27">
        <v>0</v>
      </c>
      <c r="F15" s="27">
        <v>9</v>
      </c>
      <c r="G15" s="27">
        <f>H15+I15</f>
        <v>303</v>
      </c>
      <c r="H15" s="27">
        <v>150</v>
      </c>
      <c r="I15" s="27">
        <v>153</v>
      </c>
      <c r="J15" s="27">
        <f>K15+L15</f>
        <v>56</v>
      </c>
      <c r="K15" s="27">
        <v>1</v>
      </c>
      <c r="L15" s="27">
        <v>55</v>
      </c>
      <c r="M15" s="28">
        <f>N15+O15</f>
        <v>14</v>
      </c>
      <c r="N15" s="27">
        <v>2</v>
      </c>
      <c r="O15" s="33">
        <v>12</v>
      </c>
      <c r="P15" s="4"/>
      <c r="Q15" s="4"/>
    </row>
    <row r="16" spans="1:17" ht="16.5" customHeight="1" x14ac:dyDescent="0.25">
      <c r="A16" s="44" t="s">
        <v>19</v>
      </c>
      <c r="B16" s="26" t="s">
        <v>16</v>
      </c>
      <c r="C16" s="27">
        <f t="shared" si="0"/>
        <v>12</v>
      </c>
      <c r="D16" s="27">
        <v>12</v>
      </c>
      <c r="E16" s="27">
        <v>0</v>
      </c>
      <c r="F16" s="27">
        <v>126</v>
      </c>
      <c r="G16" s="27">
        <f t="shared" si="3"/>
        <v>2596</v>
      </c>
      <c r="H16" s="27">
        <v>1338</v>
      </c>
      <c r="I16" s="27">
        <v>1258</v>
      </c>
      <c r="J16" s="27">
        <f t="shared" si="1"/>
        <v>200</v>
      </c>
      <c r="K16" s="27">
        <v>69</v>
      </c>
      <c r="L16" s="27">
        <v>131</v>
      </c>
      <c r="M16" s="28">
        <f t="shared" si="2"/>
        <v>15</v>
      </c>
      <c r="N16" s="27">
        <v>1</v>
      </c>
      <c r="O16" s="33">
        <v>14</v>
      </c>
      <c r="P16" s="4"/>
      <c r="Q16" s="4"/>
    </row>
    <row r="17" spans="1:17" ht="16.5" customHeight="1" x14ac:dyDescent="0.25">
      <c r="A17" s="44"/>
      <c r="B17" s="26" t="s">
        <v>17</v>
      </c>
      <c r="C17" s="35">
        <f t="shared" si="0"/>
        <v>6</v>
      </c>
      <c r="D17" s="35">
        <v>6</v>
      </c>
      <c r="E17" s="35">
        <v>0</v>
      </c>
      <c r="F17" s="27">
        <v>55</v>
      </c>
      <c r="G17" s="27">
        <f t="shared" si="3"/>
        <v>1437</v>
      </c>
      <c r="H17" s="35">
        <v>735</v>
      </c>
      <c r="I17" s="35">
        <v>702</v>
      </c>
      <c r="J17" s="27">
        <f t="shared" si="1"/>
        <v>123</v>
      </c>
      <c r="K17" s="27">
        <v>61</v>
      </c>
      <c r="L17" s="27">
        <v>62</v>
      </c>
      <c r="M17" s="28">
        <f t="shared" si="2"/>
        <v>14</v>
      </c>
      <c r="N17" s="27">
        <v>5</v>
      </c>
      <c r="O17" s="33">
        <v>9</v>
      </c>
      <c r="P17" s="4"/>
      <c r="Q17" s="4"/>
    </row>
    <row r="18" spans="1:17" ht="16.5" customHeight="1" x14ac:dyDescent="0.25">
      <c r="A18" s="43"/>
      <c r="B18" s="37" t="s">
        <v>14</v>
      </c>
      <c r="C18" s="38">
        <f t="shared" si="0"/>
        <v>9</v>
      </c>
      <c r="D18" s="27">
        <v>9</v>
      </c>
      <c r="E18" s="27">
        <v>0</v>
      </c>
      <c r="F18" s="38">
        <v>32</v>
      </c>
      <c r="G18" s="38">
        <f t="shared" si="3"/>
        <v>541</v>
      </c>
      <c r="H18" s="27">
        <v>265</v>
      </c>
      <c r="I18" s="27">
        <v>276</v>
      </c>
      <c r="J18" s="38">
        <f t="shared" si="1"/>
        <v>44</v>
      </c>
      <c r="K18" s="38">
        <v>0</v>
      </c>
      <c r="L18" s="38">
        <v>44</v>
      </c>
      <c r="M18" s="39">
        <f t="shared" si="2"/>
        <v>0</v>
      </c>
      <c r="N18" s="38">
        <v>0</v>
      </c>
      <c r="O18" s="40">
        <v>0</v>
      </c>
      <c r="P18" s="4"/>
      <c r="Q18" s="4"/>
    </row>
    <row r="19" spans="1:17" ht="16.5" customHeight="1" x14ac:dyDescent="0.25">
      <c r="A19" s="44"/>
      <c r="B19" s="32" t="s">
        <v>15</v>
      </c>
      <c r="C19" s="27">
        <f>D19+E19</f>
        <v>2</v>
      </c>
      <c r="D19" s="27">
        <v>2</v>
      </c>
      <c r="E19" s="27">
        <v>0</v>
      </c>
      <c r="F19" s="27">
        <v>6</v>
      </c>
      <c r="G19" s="27">
        <f>H19+I19</f>
        <v>255</v>
      </c>
      <c r="H19" s="27">
        <v>139</v>
      </c>
      <c r="I19" s="27">
        <v>116</v>
      </c>
      <c r="J19" s="27">
        <f>K19+L19</f>
        <v>54</v>
      </c>
      <c r="K19" s="27">
        <v>0</v>
      </c>
      <c r="L19" s="27">
        <v>54</v>
      </c>
      <c r="M19" s="28">
        <f>N19+O19</f>
        <v>8</v>
      </c>
      <c r="N19" s="27">
        <v>0</v>
      </c>
      <c r="O19" s="33">
        <v>8</v>
      </c>
      <c r="P19" s="4"/>
      <c r="Q19" s="4"/>
    </row>
    <row r="20" spans="1:17" ht="16.5" customHeight="1" x14ac:dyDescent="0.25">
      <c r="A20" s="44" t="s">
        <v>20</v>
      </c>
      <c r="B20" s="26" t="s">
        <v>16</v>
      </c>
      <c r="C20" s="27">
        <f t="shared" si="0"/>
        <v>8</v>
      </c>
      <c r="D20" s="27">
        <v>8</v>
      </c>
      <c r="E20" s="27">
        <v>0</v>
      </c>
      <c r="F20" s="27">
        <v>86</v>
      </c>
      <c r="G20" s="27">
        <f t="shared" si="3"/>
        <v>1563</v>
      </c>
      <c r="H20" s="27">
        <v>803</v>
      </c>
      <c r="I20" s="27">
        <v>760</v>
      </c>
      <c r="J20" s="27">
        <f t="shared" si="1"/>
        <v>146</v>
      </c>
      <c r="K20" s="27">
        <v>49</v>
      </c>
      <c r="L20" s="27">
        <v>97</v>
      </c>
      <c r="M20" s="28">
        <f t="shared" si="2"/>
        <v>12</v>
      </c>
      <c r="N20" s="27">
        <v>1</v>
      </c>
      <c r="O20" s="33">
        <v>11</v>
      </c>
      <c r="P20" s="4"/>
      <c r="Q20" s="4"/>
    </row>
    <row r="21" spans="1:17" ht="16.5" customHeight="1" x14ac:dyDescent="0.25">
      <c r="A21" s="44"/>
      <c r="B21" s="26" t="s">
        <v>17</v>
      </c>
      <c r="C21" s="35">
        <f t="shared" si="0"/>
        <v>2</v>
      </c>
      <c r="D21" s="35">
        <v>2</v>
      </c>
      <c r="E21" s="35">
        <v>0</v>
      </c>
      <c r="F21" s="35">
        <v>31</v>
      </c>
      <c r="G21" s="27">
        <f t="shared" si="3"/>
        <v>707</v>
      </c>
      <c r="H21" s="35">
        <v>368</v>
      </c>
      <c r="I21" s="35">
        <v>339</v>
      </c>
      <c r="J21" s="27">
        <f t="shared" si="1"/>
        <v>65</v>
      </c>
      <c r="K21" s="35">
        <v>34</v>
      </c>
      <c r="L21" s="35">
        <v>31</v>
      </c>
      <c r="M21" s="28">
        <f t="shared" si="2"/>
        <v>2</v>
      </c>
      <c r="N21" s="35">
        <v>1</v>
      </c>
      <c r="O21" s="42">
        <v>1</v>
      </c>
      <c r="P21" s="4"/>
      <c r="Q21" s="4"/>
    </row>
    <row r="22" spans="1:17" ht="16.5" customHeight="1" x14ac:dyDescent="0.25">
      <c r="A22" s="43"/>
      <c r="B22" s="37" t="s">
        <v>14</v>
      </c>
      <c r="C22" s="38">
        <f t="shared" si="0"/>
        <v>4</v>
      </c>
      <c r="D22" s="27">
        <v>4</v>
      </c>
      <c r="E22" s="27">
        <v>0</v>
      </c>
      <c r="F22" s="27">
        <v>28</v>
      </c>
      <c r="G22" s="38">
        <f t="shared" si="3"/>
        <v>543</v>
      </c>
      <c r="H22" s="38">
        <v>260</v>
      </c>
      <c r="I22" s="38">
        <v>283</v>
      </c>
      <c r="J22" s="38">
        <f t="shared" si="1"/>
        <v>53</v>
      </c>
      <c r="K22" s="27">
        <v>1</v>
      </c>
      <c r="L22" s="27">
        <v>52</v>
      </c>
      <c r="M22" s="39">
        <f t="shared" si="2"/>
        <v>7</v>
      </c>
      <c r="N22" s="27">
        <v>1</v>
      </c>
      <c r="O22" s="33">
        <v>6</v>
      </c>
      <c r="P22" s="4"/>
      <c r="Q22" s="4"/>
    </row>
    <row r="23" spans="1:17" ht="16.5" customHeight="1" x14ac:dyDescent="0.25">
      <c r="A23" s="44"/>
      <c r="B23" s="32" t="s">
        <v>15</v>
      </c>
      <c r="C23" s="27">
        <f>D23+E23</f>
        <v>5</v>
      </c>
      <c r="D23" s="27">
        <v>5</v>
      </c>
      <c r="E23" s="27">
        <v>0</v>
      </c>
      <c r="F23" s="27">
        <v>29</v>
      </c>
      <c r="G23" s="27">
        <f>H23+I23</f>
        <v>881</v>
      </c>
      <c r="H23" s="27">
        <v>455</v>
      </c>
      <c r="I23" s="27">
        <v>426</v>
      </c>
      <c r="J23" s="27">
        <f>K23+L23</f>
        <v>125</v>
      </c>
      <c r="K23" s="27">
        <v>6</v>
      </c>
      <c r="L23" s="27">
        <v>119</v>
      </c>
      <c r="M23" s="28">
        <f>N23+O23</f>
        <v>13</v>
      </c>
      <c r="N23" s="27">
        <v>1</v>
      </c>
      <c r="O23" s="33">
        <v>12</v>
      </c>
      <c r="P23" s="4"/>
      <c r="Q23" s="4"/>
    </row>
    <row r="24" spans="1:17" ht="16.5" customHeight="1" x14ac:dyDescent="0.25">
      <c r="A24" s="44" t="s">
        <v>21</v>
      </c>
      <c r="B24" s="26" t="s">
        <v>16</v>
      </c>
      <c r="C24" s="27">
        <f t="shared" si="0"/>
        <v>10</v>
      </c>
      <c r="D24" s="27">
        <v>10</v>
      </c>
      <c r="E24" s="27">
        <v>0</v>
      </c>
      <c r="F24" s="27">
        <v>138</v>
      </c>
      <c r="G24" s="27">
        <f>H24+I24</f>
        <v>2817</v>
      </c>
      <c r="H24" s="27">
        <v>1496</v>
      </c>
      <c r="I24" s="27">
        <v>1321</v>
      </c>
      <c r="J24" s="27">
        <f t="shared" si="1"/>
        <v>197</v>
      </c>
      <c r="K24" s="27">
        <v>66</v>
      </c>
      <c r="L24" s="27">
        <v>131</v>
      </c>
      <c r="M24" s="28">
        <f t="shared" si="2"/>
        <v>35</v>
      </c>
      <c r="N24" s="27">
        <v>3</v>
      </c>
      <c r="O24" s="33">
        <v>32</v>
      </c>
      <c r="P24" s="4"/>
      <c r="Q24" s="4"/>
    </row>
    <row r="25" spans="1:17" ht="16.5" customHeight="1" x14ac:dyDescent="0.25">
      <c r="A25" s="44"/>
      <c r="B25" s="26" t="s">
        <v>17</v>
      </c>
      <c r="C25" s="35">
        <f t="shared" si="0"/>
        <v>5</v>
      </c>
      <c r="D25" s="35">
        <v>5</v>
      </c>
      <c r="E25" s="35">
        <v>0</v>
      </c>
      <c r="F25" s="27">
        <v>55</v>
      </c>
      <c r="G25" s="27">
        <f t="shared" si="3"/>
        <v>1254</v>
      </c>
      <c r="H25" s="27">
        <v>655</v>
      </c>
      <c r="I25" s="27">
        <v>599</v>
      </c>
      <c r="J25" s="27">
        <f t="shared" si="1"/>
        <v>117</v>
      </c>
      <c r="K25" s="27">
        <v>52</v>
      </c>
      <c r="L25" s="27">
        <v>65</v>
      </c>
      <c r="M25" s="28">
        <f t="shared" si="2"/>
        <v>21</v>
      </c>
      <c r="N25" s="27">
        <v>3</v>
      </c>
      <c r="O25" s="33">
        <v>18</v>
      </c>
      <c r="P25" s="4"/>
      <c r="Q25" s="4"/>
    </row>
    <row r="26" spans="1:17" ht="16.5" customHeight="1" x14ac:dyDescent="0.25">
      <c r="A26" s="36" t="s">
        <v>22</v>
      </c>
      <c r="B26" s="37" t="s">
        <v>14</v>
      </c>
      <c r="C26" s="38">
        <f t="shared" si="0"/>
        <v>7</v>
      </c>
      <c r="D26" s="27">
        <v>7</v>
      </c>
      <c r="E26" s="27">
        <v>0</v>
      </c>
      <c r="F26" s="38">
        <v>19</v>
      </c>
      <c r="G26" s="38">
        <f t="shared" si="3"/>
        <v>220</v>
      </c>
      <c r="H26" s="38">
        <v>114</v>
      </c>
      <c r="I26" s="38">
        <v>106</v>
      </c>
      <c r="J26" s="38">
        <f t="shared" si="1"/>
        <v>36</v>
      </c>
      <c r="K26" s="38">
        <v>2</v>
      </c>
      <c r="L26" s="38">
        <v>34</v>
      </c>
      <c r="M26" s="38">
        <f t="shared" si="2"/>
        <v>6</v>
      </c>
      <c r="N26" s="38">
        <v>2</v>
      </c>
      <c r="O26" s="40">
        <v>4</v>
      </c>
      <c r="P26" s="4"/>
      <c r="Q26" s="4"/>
    </row>
    <row r="27" spans="1:17" ht="16.5" customHeight="1" x14ac:dyDescent="0.25">
      <c r="A27" s="31"/>
      <c r="B27" s="32" t="s">
        <v>15</v>
      </c>
      <c r="C27" s="27">
        <f t="shared" si="0"/>
        <v>5</v>
      </c>
      <c r="D27" s="27">
        <v>5</v>
      </c>
      <c r="E27" s="27">
        <v>0</v>
      </c>
      <c r="F27" s="27">
        <v>15</v>
      </c>
      <c r="G27" s="27">
        <f t="shared" si="3"/>
        <v>518</v>
      </c>
      <c r="H27" s="27">
        <v>256</v>
      </c>
      <c r="I27" s="27">
        <v>262</v>
      </c>
      <c r="J27" s="27">
        <f t="shared" si="1"/>
        <v>112</v>
      </c>
      <c r="K27" s="27">
        <v>4</v>
      </c>
      <c r="L27" s="27">
        <v>108</v>
      </c>
      <c r="M27" s="28">
        <f t="shared" si="2"/>
        <v>23</v>
      </c>
      <c r="N27" s="27">
        <v>3</v>
      </c>
      <c r="O27" s="33">
        <v>20</v>
      </c>
      <c r="P27" s="4"/>
      <c r="Q27" s="4"/>
    </row>
    <row r="28" spans="1:17" ht="16.5" customHeight="1" x14ac:dyDescent="0.25">
      <c r="A28" s="31"/>
      <c r="B28" s="26" t="s">
        <v>16</v>
      </c>
      <c r="C28" s="27">
        <f t="shared" si="0"/>
        <v>7</v>
      </c>
      <c r="D28" s="27">
        <v>7</v>
      </c>
      <c r="E28" s="27">
        <v>0</v>
      </c>
      <c r="F28" s="27">
        <v>95</v>
      </c>
      <c r="G28" s="27">
        <f t="shared" si="3"/>
        <v>1911</v>
      </c>
      <c r="H28" s="27">
        <v>969</v>
      </c>
      <c r="I28" s="27">
        <v>942</v>
      </c>
      <c r="J28" s="27">
        <f t="shared" si="1"/>
        <v>147</v>
      </c>
      <c r="K28" s="27">
        <v>51</v>
      </c>
      <c r="L28" s="27">
        <v>96</v>
      </c>
      <c r="M28" s="28">
        <f t="shared" si="2"/>
        <v>9</v>
      </c>
      <c r="N28" s="27">
        <v>3</v>
      </c>
      <c r="O28" s="33">
        <v>6</v>
      </c>
      <c r="P28" s="4"/>
      <c r="Q28" s="4"/>
    </row>
    <row r="29" spans="1:17" ht="16.5" customHeight="1" x14ac:dyDescent="0.25">
      <c r="A29" s="34"/>
      <c r="B29" s="26" t="s">
        <v>17</v>
      </c>
      <c r="C29" s="35">
        <f t="shared" si="0"/>
        <v>3</v>
      </c>
      <c r="D29" s="35">
        <v>3</v>
      </c>
      <c r="E29" s="35">
        <v>0</v>
      </c>
      <c r="F29" s="35">
        <v>41</v>
      </c>
      <c r="G29" s="27">
        <f t="shared" si="3"/>
        <v>1068</v>
      </c>
      <c r="H29" s="35">
        <v>548</v>
      </c>
      <c r="I29" s="35">
        <v>520</v>
      </c>
      <c r="J29" s="27">
        <f t="shared" si="1"/>
        <v>83</v>
      </c>
      <c r="K29" s="35">
        <v>46</v>
      </c>
      <c r="L29" s="35">
        <v>37</v>
      </c>
      <c r="M29" s="28">
        <f t="shared" si="2"/>
        <v>5</v>
      </c>
      <c r="N29" s="35">
        <v>1</v>
      </c>
      <c r="O29" s="42">
        <v>4</v>
      </c>
      <c r="P29" s="4"/>
      <c r="Q29" s="4"/>
    </row>
    <row r="30" spans="1:17" ht="16.5" customHeight="1" x14ac:dyDescent="0.25">
      <c r="A30" s="36" t="s">
        <v>23</v>
      </c>
      <c r="B30" s="37" t="s">
        <v>14</v>
      </c>
      <c r="C30" s="38">
        <f t="shared" si="0"/>
        <v>1</v>
      </c>
      <c r="D30" s="27">
        <v>1</v>
      </c>
      <c r="E30" s="27">
        <v>0</v>
      </c>
      <c r="F30" s="27">
        <v>1</v>
      </c>
      <c r="G30" s="38">
        <f t="shared" si="3"/>
        <v>9</v>
      </c>
      <c r="H30" s="27">
        <v>7</v>
      </c>
      <c r="I30" s="27">
        <v>2</v>
      </c>
      <c r="J30" s="38">
        <f t="shared" si="1"/>
        <v>3</v>
      </c>
      <c r="K30" s="27">
        <v>0</v>
      </c>
      <c r="L30" s="27">
        <v>3</v>
      </c>
      <c r="M30" s="39">
        <f t="shared" si="2"/>
        <v>1</v>
      </c>
      <c r="N30" s="27">
        <v>0</v>
      </c>
      <c r="O30" s="33">
        <v>1</v>
      </c>
      <c r="P30" s="4"/>
      <c r="Q30" s="4"/>
    </row>
    <row r="31" spans="1:17" ht="16.5" customHeight="1" x14ac:dyDescent="0.25">
      <c r="A31" s="31"/>
      <c r="B31" s="32" t="s">
        <v>15</v>
      </c>
      <c r="C31" s="27">
        <f>D31+E31</f>
        <v>4</v>
      </c>
      <c r="D31" s="27">
        <v>4</v>
      </c>
      <c r="E31" s="27">
        <v>0</v>
      </c>
      <c r="F31" s="27">
        <v>25</v>
      </c>
      <c r="G31" s="27">
        <f>H31+I31</f>
        <v>498</v>
      </c>
      <c r="H31" s="27">
        <v>258</v>
      </c>
      <c r="I31" s="27">
        <v>240</v>
      </c>
      <c r="J31" s="27">
        <f>K31+L31</f>
        <v>108</v>
      </c>
      <c r="K31" s="27">
        <v>1</v>
      </c>
      <c r="L31" s="27">
        <v>107</v>
      </c>
      <c r="M31" s="27">
        <f>N31+O31</f>
        <v>11</v>
      </c>
      <c r="N31" s="27">
        <v>1</v>
      </c>
      <c r="O31" s="33">
        <v>10</v>
      </c>
      <c r="P31" s="4"/>
      <c r="Q31" s="4"/>
    </row>
    <row r="32" spans="1:17" ht="16.5" customHeight="1" x14ac:dyDescent="0.25">
      <c r="A32" s="31"/>
      <c r="B32" s="26" t="s">
        <v>16</v>
      </c>
      <c r="C32" s="27">
        <f t="shared" si="0"/>
        <v>3</v>
      </c>
      <c r="D32" s="27">
        <v>3</v>
      </c>
      <c r="E32" s="27">
        <v>0</v>
      </c>
      <c r="F32" s="27">
        <v>48</v>
      </c>
      <c r="G32" s="27">
        <f t="shared" si="3"/>
        <v>1024</v>
      </c>
      <c r="H32" s="27">
        <v>527</v>
      </c>
      <c r="I32" s="27">
        <v>497</v>
      </c>
      <c r="J32" s="27">
        <f t="shared" si="1"/>
        <v>78</v>
      </c>
      <c r="K32" s="27">
        <v>26</v>
      </c>
      <c r="L32" s="27">
        <v>52</v>
      </c>
      <c r="M32" s="28">
        <f t="shared" si="2"/>
        <v>7</v>
      </c>
      <c r="N32" s="27">
        <v>0</v>
      </c>
      <c r="O32" s="33">
        <v>7</v>
      </c>
      <c r="P32" s="4"/>
      <c r="Q32" s="4"/>
    </row>
    <row r="33" spans="1:17" ht="16.5" customHeight="1" x14ac:dyDescent="0.25">
      <c r="A33" s="34"/>
      <c r="B33" s="26" t="s">
        <v>17</v>
      </c>
      <c r="C33" s="27">
        <f t="shared" si="0"/>
        <v>3</v>
      </c>
      <c r="D33" s="35">
        <v>3</v>
      </c>
      <c r="E33" s="35">
        <v>0</v>
      </c>
      <c r="F33" s="27">
        <v>27</v>
      </c>
      <c r="G33" s="27">
        <f t="shared" si="3"/>
        <v>561</v>
      </c>
      <c r="H33" s="27">
        <v>270</v>
      </c>
      <c r="I33" s="27">
        <v>291</v>
      </c>
      <c r="J33" s="27">
        <f t="shared" si="1"/>
        <v>62</v>
      </c>
      <c r="K33" s="27">
        <v>25</v>
      </c>
      <c r="L33" s="27">
        <v>37</v>
      </c>
      <c r="M33" s="27">
        <f t="shared" si="2"/>
        <v>8</v>
      </c>
      <c r="N33" s="27">
        <v>2</v>
      </c>
      <c r="O33" s="33">
        <v>6</v>
      </c>
      <c r="P33" s="4"/>
      <c r="Q33" s="4"/>
    </row>
    <row r="34" spans="1:17" ht="16.5" customHeight="1" x14ac:dyDescent="0.25">
      <c r="A34" s="43"/>
      <c r="B34" s="37" t="s">
        <v>14</v>
      </c>
      <c r="C34" s="38">
        <f t="shared" si="0"/>
        <v>14</v>
      </c>
      <c r="D34" s="27">
        <v>14</v>
      </c>
      <c r="E34" s="27">
        <v>0</v>
      </c>
      <c r="F34" s="38">
        <v>55</v>
      </c>
      <c r="G34" s="38">
        <f t="shared" si="3"/>
        <v>823</v>
      </c>
      <c r="H34" s="38">
        <v>453</v>
      </c>
      <c r="I34" s="38">
        <v>370</v>
      </c>
      <c r="J34" s="38">
        <f t="shared" si="1"/>
        <v>82</v>
      </c>
      <c r="K34" s="38">
        <v>4</v>
      </c>
      <c r="L34" s="38">
        <v>78</v>
      </c>
      <c r="M34" s="39">
        <f t="shared" si="2"/>
        <v>2</v>
      </c>
      <c r="N34" s="38">
        <v>0</v>
      </c>
      <c r="O34" s="40">
        <v>2</v>
      </c>
      <c r="P34" s="4"/>
      <c r="Q34" s="4"/>
    </row>
    <row r="35" spans="1:17" ht="16.5" customHeight="1" x14ac:dyDescent="0.25">
      <c r="A35" s="44"/>
      <c r="B35" s="32" t="s">
        <v>15</v>
      </c>
      <c r="C35" s="27">
        <f>D35+E35</f>
        <v>2</v>
      </c>
      <c r="D35" s="27">
        <v>2</v>
      </c>
      <c r="E35" s="27">
        <v>0</v>
      </c>
      <c r="F35" s="27">
        <v>5</v>
      </c>
      <c r="G35" s="27">
        <f>H35+I35</f>
        <v>132</v>
      </c>
      <c r="H35" s="27">
        <v>73</v>
      </c>
      <c r="I35" s="27">
        <v>59</v>
      </c>
      <c r="J35" s="27">
        <f>K35+L35</f>
        <v>29</v>
      </c>
      <c r="K35" s="27">
        <v>1</v>
      </c>
      <c r="L35" s="27">
        <v>28</v>
      </c>
      <c r="M35" s="28">
        <f>N35+O35</f>
        <v>5</v>
      </c>
      <c r="N35" s="27">
        <v>0</v>
      </c>
      <c r="O35" s="33">
        <v>5</v>
      </c>
      <c r="P35" s="4"/>
      <c r="Q35" s="4"/>
    </row>
    <row r="36" spans="1:17" ht="16.5" customHeight="1" x14ac:dyDescent="0.25">
      <c r="A36" s="44" t="s">
        <v>24</v>
      </c>
      <c r="B36" s="26" t="s">
        <v>16</v>
      </c>
      <c r="C36" s="27">
        <f t="shared" si="0"/>
        <v>19</v>
      </c>
      <c r="D36" s="27">
        <v>19</v>
      </c>
      <c r="E36" s="27">
        <v>0</v>
      </c>
      <c r="F36" s="27">
        <v>182</v>
      </c>
      <c r="G36" s="27">
        <f t="shared" si="3"/>
        <v>3050</v>
      </c>
      <c r="H36" s="27">
        <v>1573</v>
      </c>
      <c r="I36" s="27">
        <v>1477</v>
      </c>
      <c r="J36" s="27">
        <f t="shared" si="1"/>
        <v>288</v>
      </c>
      <c r="K36" s="27">
        <v>105</v>
      </c>
      <c r="L36" s="27">
        <v>183</v>
      </c>
      <c r="M36" s="28">
        <f t="shared" si="2"/>
        <v>131</v>
      </c>
      <c r="N36" s="27">
        <v>11</v>
      </c>
      <c r="O36" s="33">
        <v>120</v>
      </c>
      <c r="P36" s="4"/>
      <c r="Q36" s="4"/>
    </row>
    <row r="37" spans="1:17" ht="16.5" customHeight="1" x14ac:dyDescent="0.25">
      <c r="A37" s="45"/>
      <c r="B37" s="46" t="s">
        <v>17</v>
      </c>
      <c r="C37" s="35">
        <f t="shared" si="0"/>
        <v>7</v>
      </c>
      <c r="D37" s="35">
        <v>7</v>
      </c>
      <c r="E37" s="35">
        <v>0</v>
      </c>
      <c r="F37" s="35">
        <v>77</v>
      </c>
      <c r="G37" s="27">
        <f t="shared" si="3"/>
        <v>1682</v>
      </c>
      <c r="H37" s="27">
        <v>820</v>
      </c>
      <c r="I37" s="27">
        <v>862</v>
      </c>
      <c r="J37" s="27">
        <f t="shared" si="1"/>
        <v>161</v>
      </c>
      <c r="K37" s="35">
        <v>81</v>
      </c>
      <c r="L37" s="35">
        <v>80</v>
      </c>
      <c r="M37" s="47">
        <f t="shared" si="2"/>
        <v>61</v>
      </c>
      <c r="N37" s="35">
        <v>9</v>
      </c>
      <c r="O37" s="42">
        <v>52</v>
      </c>
      <c r="P37" s="4"/>
      <c r="Q37" s="4"/>
    </row>
    <row r="38" spans="1:17" ht="16.5" customHeight="1" x14ac:dyDescent="0.25">
      <c r="A38" s="36" t="s">
        <v>25</v>
      </c>
      <c r="B38" s="26" t="s">
        <v>14</v>
      </c>
      <c r="C38" s="38">
        <f t="shared" si="0"/>
        <v>6</v>
      </c>
      <c r="D38" s="27">
        <v>6</v>
      </c>
      <c r="E38" s="27">
        <v>0</v>
      </c>
      <c r="F38" s="27">
        <v>15</v>
      </c>
      <c r="G38" s="38">
        <f t="shared" si="3"/>
        <v>75</v>
      </c>
      <c r="H38" s="38">
        <v>35</v>
      </c>
      <c r="I38" s="38">
        <v>40</v>
      </c>
      <c r="J38" s="38">
        <f t="shared" si="1"/>
        <v>12</v>
      </c>
      <c r="K38" s="27">
        <v>1</v>
      </c>
      <c r="L38" s="27">
        <v>11</v>
      </c>
      <c r="M38" s="38">
        <f t="shared" si="2"/>
        <v>0</v>
      </c>
      <c r="N38" s="38">
        <v>0</v>
      </c>
      <c r="O38" s="33">
        <v>0</v>
      </c>
      <c r="P38" s="4"/>
      <c r="Q38" s="4"/>
    </row>
    <row r="39" spans="1:17" ht="16.5" customHeight="1" x14ac:dyDescent="0.25">
      <c r="A39" s="31"/>
      <c r="B39" s="32" t="s">
        <v>15</v>
      </c>
      <c r="C39" s="27">
        <f t="shared" si="0"/>
        <v>6</v>
      </c>
      <c r="D39" s="27">
        <v>6</v>
      </c>
      <c r="E39" s="27">
        <v>0</v>
      </c>
      <c r="F39" s="27">
        <v>22</v>
      </c>
      <c r="G39" s="27">
        <f t="shared" si="3"/>
        <v>442</v>
      </c>
      <c r="H39" s="27">
        <v>238</v>
      </c>
      <c r="I39" s="27">
        <v>204</v>
      </c>
      <c r="J39" s="27">
        <f t="shared" si="1"/>
        <v>87</v>
      </c>
      <c r="K39" s="27">
        <v>7</v>
      </c>
      <c r="L39" s="27">
        <v>80</v>
      </c>
      <c r="M39" s="28">
        <f t="shared" si="2"/>
        <v>15</v>
      </c>
      <c r="N39" s="27">
        <v>0</v>
      </c>
      <c r="O39" s="33">
        <v>15</v>
      </c>
      <c r="P39" s="4"/>
      <c r="Q39" s="4"/>
    </row>
    <row r="40" spans="1:17" ht="16.5" customHeight="1" x14ac:dyDescent="0.25">
      <c r="A40" s="31"/>
      <c r="B40" s="26" t="s">
        <v>16</v>
      </c>
      <c r="C40" s="27">
        <f t="shared" si="0"/>
        <v>6</v>
      </c>
      <c r="D40" s="27">
        <v>6</v>
      </c>
      <c r="E40" s="27">
        <v>0</v>
      </c>
      <c r="F40" s="27">
        <v>63</v>
      </c>
      <c r="G40" s="27">
        <f t="shared" si="3"/>
        <v>1024</v>
      </c>
      <c r="H40" s="27">
        <v>533</v>
      </c>
      <c r="I40" s="27">
        <v>491</v>
      </c>
      <c r="J40" s="27">
        <f t="shared" si="1"/>
        <v>106</v>
      </c>
      <c r="K40" s="27">
        <v>34</v>
      </c>
      <c r="L40" s="27">
        <v>72</v>
      </c>
      <c r="M40" s="28">
        <f t="shared" si="2"/>
        <v>16</v>
      </c>
      <c r="N40" s="27">
        <v>2</v>
      </c>
      <c r="O40" s="33">
        <v>14</v>
      </c>
      <c r="P40" s="4"/>
      <c r="Q40" s="4"/>
    </row>
    <row r="41" spans="1:17" ht="16.5" customHeight="1" x14ac:dyDescent="0.25">
      <c r="A41" s="34"/>
      <c r="B41" s="46" t="s">
        <v>17</v>
      </c>
      <c r="C41" s="35">
        <f t="shared" si="0"/>
        <v>3</v>
      </c>
      <c r="D41" s="35">
        <v>3</v>
      </c>
      <c r="E41" s="35">
        <v>0</v>
      </c>
      <c r="F41" s="27">
        <v>29</v>
      </c>
      <c r="G41" s="27">
        <f>H41+I41</f>
        <v>536</v>
      </c>
      <c r="H41" s="35">
        <v>277</v>
      </c>
      <c r="I41" s="35">
        <v>259</v>
      </c>
      <c r="J41" s="27">
        <f>K41+L41</f>
        <v>72</v>
      </c>
      <c r="K41" s="27">
        <v>38</v>
      </c>
      <c r="L41" s="27">
        <v>34</v>
      </c>
      <c r="M41" s="47">
        <f>N41+O41</f>
        <v>9</v>
      </c>
      <c r="N41" s="27">
        <v>1</v>
      </c>
      <c r="O41" s="33">
        <v>8</v>
      </c>
      <c r="P41" s="4"/>
      <c r="Q41" s="4"/>
    </row>
    <row r="42" spans="1:17" ht="16.5" customHeight="1" x14ac:dyDescent="0.25">
      <c r="A42" s="44"/>
      <c r="B42" s="26" t="s">
        <v>14</v>
      </c>
      <c r="C42" s="38">
        <f t="shared" si="0"/>
        <v>5</v>
      </c>
      <c r="D42" s="27">
        <v>5</v>
      </c>
      <c r="E42" s="27">
        <v>0</v>
      </c>
      <c r="F42" s="38">
        <v>21</v>
      </c>
      <c r="G42" s="38">
        <f t="shared" si="3"/>
        <v>361</v>
      </c>
      <c r="H42" s="27">
        <v>192</v>
      </c>
      <c r="I42" s="27">
        <v>169</v>
      </c>
      <c r="J42" s="38">
        <f t="shared" si="1"/>
        <v>42</v>
      </c>
      <c r="K42" s="38">
        <v>2</v>
      </c>
      <c r="L42" s="38">
        <v>40</v>
      </c>
      <c r="M42" s="39">
        <f t="shared" si="2"/>
        <v>8</v>
      </c>
      <c r="N42" s="38">
        <v>3</v>
      </c>
      <c r="O42" s="40">
        <v>5</v>
      </c>
      <c r="P42" s="4"/>
      <c r="Q42" s="4"/>
    </row>
    <row r="43" spans="1:17" ht="16.5" customHeight="1" x14ac:dyDescent="0.25">
      <c r="A43" s="44" t="s">
        <v>26</v>
      </c>
      <c r="B43" s="26" t="s">
        <v>16</v>
      </c>
      <c r="C43" s="27">
        <f t="shared" si="0"/>
        <v>4</v>
      </c>
      <c r="D43" s="27">
        <v>4</v>
      </c>
      <c r="E43" s="27">
        <v>0</v>
      </c>
      <c r="F43" s="27">
        <v>74</v>
      </c>
      <c r="G43" s="27">
        <f t="shared" si="3"/>
        <v>1505</v>
      </c>
      <c r="H43" s="27">
        <v>780</v>
      </c>
      <c r="I43" s="27">
        <v>725</v>
      </c>
      <c r="J43" s="27">
        <f t="shared" si="1"/>
        <v>109</v>
      </c>
      <c r="K43" s="27">
        <v>41</v>
      </c>
      <c r="L43" s="27">
        <v>68</v>
      </c>
      <c r="M43" s="28">
        <f t="shared" si="2"/>
        <v>26</v>
      </c>
      <c r="N43" s="27">
        <v>4</v>
      </c>
      <c r="O43" s="33">
        <v>22</v>
      </c>
      <c r="P43" s="4"/>
      <c r="Q43" s="4"/>
    </row>
    <row r="44" spans="1:17" ht="16.5" customHeight="1" x14ac:dyDescent="0.25">
      <c r="A44" s="45"/>
      <c r="B44" s="46" t="s">
        <v>17</v>
      </c>
      <c r="C44" s="35">
        <f t="shared" si="0"/>
        <v>1</v>
      </c>
      <c r="D44" s="35">
        <v>1</v>
      </c>
      <c r="E44" s="35">
        <v>0</v>
      </c>
      <c r="F44" s="35">
        <v>29</v>
      </c>
      <c r="G44" s="35">
        <f t="shared" si="3"/>
        <v>736</v>
      </c>
      <c r="H44" s="35">
        <v>366</v>
      </c>
      <c r="I44" s="35">
        <v>370</v>
      </c>
      <c r="J44" s="35">
        <f t="shared" si="1"/>
        <v>53</v>
      </c>
      <c r="K44" s="35">
        <v>24</v>
      </c>
      <c r="L44" s="35">
        <v>29</v>
      </c>
      <c r="M44" s="47">
        <f t="shared" si="2"/>
        <v>10</v>
      </c>
      <c r="N44" s="35">
        <v>2</v>
      </c>
      <c r="O44" s="42">
        <v>8</v>
      </c>
      <c r="P44" s="4"/>
      <c r="Q44" s="4"/>
    </row>
    <row r="45" spans="1:17" ht="16.5" customHeight="1" x14ac:dyDescent="0.25">
      <c r="A45" s="44"/>
      <c r="B45" s="32" t="s">
        <v>15</v>
      </c>
      <c r="C45" s="27">
        <f>D45+E45</f>
        <v>1</v>
      </c>
      <c r="D45" s="27">
        <v>1</v>
      </c>
      <c r="E45" s="27">
        <v>0</v>
      </c>
      <c r="F45" s="27">
        <v>3</v>
      </c>
      <c r="G45" s="27">
        <f>H45+I45</f>
        <v>87</v>
      </c>
      <c r="H45" s="27">
        <v>38</v>
      </c>
      <c r="I45" s="27">
        <v>49</v>
      </c>
      <c r="J45" s="27">
        <f>K45+L45</f>
        <v>11</v>
      </c>
      <c r="K45" s="27">
        <v>3</v>
      </c>
      <c r="L45" s="27">
        <v>8</v>
      </c>
      <c r="M45" s="27">
        <f>N45+O45</f>
        <v>3</v>
      </c>
      <c r="N45" s="27">
        <v>0</v>
      </c>
      <c r="O45" s="33">
        <v>3</v>
      </c>
      <c r="P45" s="4"/>
      <c r="Q45" s="4"/>
    </row>
    <row r="46" spans="1:17" ht="16.5" customHeight="1" x14ac:dyDescent="0.25">
      <c r="A46" s="44" t="s">
        <v>27</v>
      </c>
      <c r="B46" s="26" t="s">
        <v>16</v>
      </c>
      <c r="C46" s="27">
        <f t="shared" si="0"/>
        <v>1</v>
      </c>
      <c r="D46" s="27">
        <v>1</v>
      </c>
      <c r="E46" s="27">
        <v>0</v>
      </c>
      <c r="F46" s="27">
        <v>8</v>
      </c>
      <c r="G46" s="27">
        <f t="shared" si="3"/>
        <v>109</v>
      </c>
      <c r="H46" s="27">
        <v>57</v>
      </c>
      <c r="I46" s="27">
        <v>52</v>
      </c>
      <c r="J46" s="27">
        <f t="shared" si="1"/>
        <v>15</v>
      </c>
      <c r="K46" s="27">
        <v>5</v>
      </c>
      <c r="L46" s="27">
        <v>10</v>
      </c>
      <c r="M46" s="28">
        <f t="shared" si="2"/>
        <v>1</v>
      </c>
      <c r="N46" s="27">
        <v>0</v>
      </c>
      <c r="O46" s="33">
        <v>1</v>
      </c>
      <c r="P46" s="4"/>
      <c r="Q46" s="4"/>
    </row>
    <row r="47" spans="1:17" ht="16.5" customHeight="1" x14ac:dyDescent="0.25">
      <c r="A47" s="45"/>
      <c r="B47" s="46" t="s">
        <v>17</v>
      </c>
      <c r="C47" s="35">
        <f t="shared" si="0"/>
        <v>1</v>
      </c>
      <c r="D47" s="35">
        <v>1</v>
      </c>
      <c r="E47" s="35">
        <v>0</v>
      </c>
      <c r="F47" s="27">
        <v>3</v>
      </c>
      <c r="G47" s="27">
        <f t="shared" si="3"/>
        <v>58</v>
      </c>
      <c r="H47" s="27">
        <v>27</v>
      </c>
      <c r="I47" s="27">
        <v>31</v>
      </c>
      <c r="J47" s="27">
        <f t="shared" si="1"/>
        <v>12</v>
      </c>
      <c r="K47" s="27">
        <v>7</v>
      </c>
      <c r="L47" s="27">
        <v>5</v>
      </c>
      <c r="M47" s="47">
        <f t="shared" si="2"/>
        <v>1</v>
      </c>
      <c r="N47" s="27">
        <v>1</v>
      </c>
      <c r="O47" s="33">
        <v>0</v>
      </c>
      <c r="P47" s="4"/>
    </row>
    <row r="48" spans="1:17" ht="16.5" customHeight="1" x14ac:dyDescent="0.25">
      <c r="A48" s="44"/>
      <c r="B48" s="26" t="s">
        <v>14</v>
      </c>
      <c r="C48" s="38">
        <f t="shared" si="0"/>
        <v>3</v>
      </c>
      <c r="D48" s="27">
        <v>3</v>
      </c>
      <c r="E48" s="27">
        <v>0</v>
      </c>
      <c r="F48" s="38">
        <v>17</v>
      </c>
      <c r="G48" s="38">
        <f t="shared" si="3"/>
        <v>310</v>
      </c>
      <c r="H48" s="38">
        <v>159</v>
      </c>
      <c r="I48" s="38">
        <v>151</v>
      </c>
      <c r="J48" s="38">
        <f t="shared" si="1"/>
        <v>34</v>
      </c>
      <c r="K48" s="38">
        <v>0</v>
      </c>
      <c r="L48" s="38">
        <v>34</v>
      </c>
      <c r="M48" s="39">
        <f t="shared" si="2"/>
        <v>5</v>
      </c>
      <c r="N48" s="38">
        <v>1</v>
      </c>
      <c r="O48" s="40">
        <v>4</v>
      </c>
      <c r="P48" s="4"/>
    </row>
    <row r="49" spans="1:17" ht="16.5" customHeight="1" x14ac:dyDescent="0.25">
      <c r="A49" s="31" t="s">
        <v>28</v>
      </c>
      <c r="B49" s="32" t="s">
        <v>15</v>
      </c>
      <c r="C49" s="27">
        <f>D49+E49</f>
        <v>5</v>
      </c>
      <c r="D49" s="27">
        <v>4</v>
      </c>
      <c r="E49" s="27">
        <v>1</v>
      </c>
      <c r="F49" s="27">
        <v>16</v>
      </c>
      <c r="G49" s="27">
        <f>H49+I49</f>
        <v>570</v>
      </c>
      <c r="H49" s="27">
        <v>302</v>
      </c>
      <c r="I49" s="27">
        <v>268</v>
      </c>
      <c r="J49" s="27">
        <f>K49+L49</f>
        <v>89</v>
      </c>
      <c r="K49" s="27">
        <v>4</v>
      </c>
      <c r="L49" s="27">
        <v>85</v>
      </c>
      <c r="M49" s="28">
        <f>N49+O49</f>
        <v>11</v>
      </c>
      <c r="N49" s="27">
        <v>2</v>
      </c>
      <c r="O49" s="33">
        <v>9</v>
      </c>
      <c r="P49" s="4"/>
    </row>
    <row r="50" spans="1:17" ht="16.5" customHeight="1" x14ac:dyDescent="0.25">
      <c r="A50" s="31"/>
      <c r="B50" s="26" t="s">
        <v>16</v>
      </c>
      <c r="C50" s="27">
        <f t="shared" si="0"/>
        <v>7</v>
      </c>
      <c r="D50" s="27">
        <v>7</v>
      </c>
      <c r="E50" s="27">
        <v>0</v>
      </c>
      <c r="F50" s="27">
        <v>101</v>
      </c>
      <c r="G50" s="27">
        <f t="shared" si="3"/>
        <v>2082</v>
      </c>
      <c r="H50" s="27">
        <v>1066</v>
      </c>
      <c r="I50" s="27">
        <v>1016</v>
      </c>
      <c r="J50" s="27">
        <f t="shared" si="1"/>
        <v>149</v>
      </c>
      <c r="K50" s="27">
        <v>50</v>
      </c>
      <c r="L50" s="27">
        <v>99</v>
      </c>
      <c r="M50" s="28">
        <f t="shared" si="2"/>
        <v>64</v>
      </c>
      <c r="N50" s="27">
        <v>9</v>
      </c>
      <c r="O50" s="33">
        <v>55</v>
      </c>
      <c r="P50" s="4"/>
    </row>
    <row r="51" spans="1:17" ht="16.5" customHeight="1" x14ac:dyDescent="0.25">
      <c r="A51" s="45"/>
      <c r="B51" s="46" t="s">
        <v>17</v>
      </c>
      <c r="C51" s="35">
        <f t="shared" si="0"/>
        <v>3</v>
      </c>
      <c r="D51" s="35">
        <v>3</v>
      </c>
      <c r="E51" s="35">
        <v>0</v>
      </c>
      <c r="F51" s="35">
        <v>41</v>
      </c>
      <c r="G51" s="27">
        <f t="shared" si="3"/>
        <v>1038</v>
      </c>
      <c r="H51" s="35">
        <v>519</v>
      </c>
      <c r="I51" s="35">
        <v>519</v>
      </c>
      <c r="J51" s="27">
        <f t="shared" si="1"/>
        <v>88</v>
      </c>
      <c r="K51" s="35">
        <v>37</v>
      </c>
      <c r="L51" s="35">
        <v>51</v>
      </c>
      <c r="M51" s="47">
        <f t="shared" si="2"/>
        <v>17</v>
      </c>
      <c r="N51" s="35">
        <v>3</v>
      </c>
      <c r="O51" s="42">
        <v>14</v>
      </c>
      <c r="P51" s="4"/>
    </row>
    <row r="52" spans="1:17" ht="16.5" customHeight="1" x14ac:dyDescent="0.25">
      <c r="A52" s="36" t="s">
        <v>29</v>
      </c>
      <c r="B52" s="26" t="s">
        <v>14</v>
      </c>
      <c r="C52" s="38">
        <f t="shared" si="0"/>
        <v>8</v>
      </c>
      <c r="D52" s="27">
        <v>8</v>
      </c>
      <c r="E52" s="27">
        <v>0</v>
      </c>
      <c r="F52" s="27">
        <v>22</v>
      </c>
      <c r="G52" s="38">
        <f t="shared" si="3"/>
        <v>298</v>
      </c>
      <c r="H52" s="27">
        <v>147</v>
      </c>
      <c r="I52" s="27">
        <v>151</v>
      </c>
      <c r="J52" s="38">
        <f t="shared" si="1"/>
        <v>37</v>
      </c>
      <c r="K52" s="38">
        <v>3</v>
      </c>
      <c r="L52" s="38">
        <v>34</v>
      </c>
      <c r="M52" s="39">
        <f t="shared" si="2"/>
        <v>0</v>
      </c>
      <c r="N52" s="27">
        <v>0</v>
      </c>
      <c r="O52" s="33">
        <v>0</v>
      </c>
      <c r="P52" s="4"/>
    </row>
    <row r="53" spans="1:17" ht="16.5" customHeight="1" x14ac:dyDescent="0.25">
      <c r="A53" s="31"/>
      <c r="B53" s="32" t="s">
        <v>15</v>
      </c>
      <c r="C53" s="27">
        <f>D53+E53</f>
        <v>4</v>
      </c>
      <c r="D53" s="27">
        <v>4</v>
      </c>
      <c r="E53" s="27">
        <v>0</v>
      </c>
      <c r="F53" s="27">
        <v>13</v>
      </c>
      <c r="G53" s="27">
        <f>H53+I53</f>
        <v>369</v>
      </c>
      <c r="H53" s="27">
        <v>191</v>
      </c>
      <c r="I53" s="27">
        <v>178</v>
      </c>
      <c r="J53" s="27">
        <f>K53+L53</f>
        <v>74</v>
      </c>
      <c r="K53" s="27">
        <v>0</v>
      </c>
      <c r="L53" s="27">
        <v>74</v>
      </c>
      <c r="M53" s="27">
        <f>N53+O53</f>
        <v>13</v>
      </c>
      <c r="N53" s="27">
        <v>0</v>
      </c>
      <c r="O53" s="33">
        <v>13</v>
      </c>
      <c r="P53" s="4"/>
      <c r="Q53" s="4"/>
    </row>
    <row r="54" spans="1:17" ht="16.5" customHeight="1" x14ac:dyDescent="0.25">
      <c r="A54" s="31"/>
      <c r="B54" s="26" t="s">
        <v>16</v>
      </c>
      <c r="C54" s="27">
        <f t="shared" si="0"/>
        <v>13</v>
      </c>
      <c r="D54" s="27">
        <v>13</v>
      </c>
      <c r="E54" s="27">
        <v>0</v>
      </c>
      <c r="F54" s="27">
        <v>141</v>
      </c>
      <c r="G54" s="27">
        <f t="shared" si="3"/>
        <v>2361</v>
      </c>
      <c r="H54" s="27">
        <v>1262</v>
      </c>
      <c r="I54" s="27">
        <v>1099</v>
      </c>
      <c r="J54" s="27">
        <f t="shared" si="1"/>
        <v>216</v>
      </c>
      <c r="K54" s="27">
        <v>80</v>
      </c>
      <c r="L54" s="27">
        <v>136</v>
      </c>
      <c r="M54" s="28">
        <f t="shared" si="2"/>
        <v>49</v>
      </c>
      <c r="N54" s="27">
        <v>9</v>
      </c>
      <c r="O54" s="33">
        <v>40</v>
      </c>
      <c r="P54" s="4"/>
    </row>
    <row r="55" spans="1:17" ht="16.5" customHeight="1" x14ac:dyDescent="0.25">
      <c r="A55" s="48"/>
      <c r="B55" s="26" t="s">
        <v>17</v>
      </c>
      <c r="C55" s="27">
        <f>D55+E55</f>
        <v>3</v>
      </c>
      <c r="D55" s="27">
        <v>3</v>
      </c>
      <c r="E55" s="27">
        <v>0</v>
      </c>
      <c r="F55" s="27">
        <v>48</v>
      </c>
      <c r="G55" s="27">
        <f t="shared" si="3"/>
        <v>1197</v>
      </c>
      <c r="H55" s="27">
        <v>624</v>
      </c>
      <c r="I55" s="27">
        <v>573</v>
      </c>
      <c r="J55" s="27">
        <f t="shared" si="1"/>
        <v>100</v>
      </c>
      <c r="K55" s="27">
        <v>46</v>
      </c>
      <c r="L55" s="27">
        <v>54</v>
      </c>
      <c r="M55" s="49">
        <f t="shared" si="2"/>
        <v>20</v>
      </c>
      <c r="N55" s="27">
        <v>6</v>
      </c>
      <c r="O55" s="33">
        <v>14</v>
      </c>
      <c r="P55" s="4"/>
    </row>
    <row r="56" spans="1:17" ht="16.5" customHeight="1" x14ac:dyDescent="0.25">
      <c r="A56" s="50" t="s">
        <v>30</v>
      </c>
      <c r="B56" s="51" t="s">
        <v>14</v>
      </c>
      <c r="C56" s="29">
        <f>D56+E56</f>
        <v>115</v>
      </c>
      <c r="D56" s="29">
        <f>D6+D10+D14+D18+D22+D26+D30+D34+D38+D42+D48+D52</f>
        <v>115</v>
      </c>
      <c r="E56" s="29">
        <f>E6+E10+E14+E18+E22+E26+E30+E34+E38+E42+E48+E52</f>
        <v>0</v>
      </c>
      <c r="F56" s="29">
        <f>F6+F10+F14+F18+F22+F26+F30+F34+F38+F42+F48+F52</f>
        <v>514</v>
      </c>
      <c r="G56" s="29">
        <f>H56+I56</f>
        <v>8261</v>
      </c>
      <c r="H56" s="29">
        <f>H6+H10+H14+H18+H22+H26+H30+H34+H38+H42+H48+H52</f>
        <v>4155</v>
      </c>
      <c r="I56" s="29">
        <f>I6+I10+I14+I18+I22+I26+I30+I34+I38+I42+I48+I52</f>
        <v>4106</v>
      </c>
      <c r="J56" s="29">
        <f>K56+L56</f>
        <v>862</v>
      </c>
      <c r="K56" s="29">
        <f>K6+K10+K14+K18+K22+K26+K30+K34+K38+K42+K48+K52</f>
        <v>44</v>
      </c>
      <c r="L56" s="29">
        <f>L6+L10+L14+L18+L22+L26+L30+L34+L38+L42+L48+L52</f>
        <v>818</v>
      </c>
      <c r="M56" s="29">
        <f>N56+O56</f>
        <v>105</v>
      </c>
      <c r="N56" s="29">
        <f>N6+N10+N14+N18+N22+N26+N30+N34+N38+N42+N48+N52</f>
        <v>32</v>
      </c>
      <c r="O56" s="30">
        <f>O6+O10+O14+O18+O22+O26+O30+O34+O38+O42+O48+O52</f>
        <v>73</v>
      </c>
      <c r="P56" s="4"/>
    </row>
    <row r="57" spans="1:17" ht="16.5" customHeight="1" x14ac:dyDescent="0.25">
      <c r="A57" s="52"/>
      <c r="B57" s="32" t="s">
        <v>15</v>
      </c>
      <c r="C57" s="49">
        <f>D57+E57</f>
        <v>77</v>
      </c>
      <c r="D57" s="49">
        <f>D7+D11+D31+D45+D53+D39+D27+D49+D15+D23+D19+D35</f>
        <v>75</v>
      </c>
      <c r="E57" s="49">
        <f t="shared" ref="E57:F57" si="4">E7+E11+E31+E45+E53+E39+E27+E49+E15+E23+E19+E35</f>
        <v>2</v>
      </c>
      <c r="F57" s="27">
        <f t="shared" si="4"/>
        <v>333</v>
      </c>
      <c r="G57" s="49">
        <f>G7+G11+G31+G45+G53+G39+G27+G49+G15+G23+G19+G35</f>
        <v>9445</v>
      </c>
      <c r="H57" s="49">
        <f t="shared" ref="H57:I57" si="5">H7+H11+H31+H45+H53+H39+H27+H49+H15+H23+H19+H35</f>
        <v>4877</v>
      </c>
      <c r="I57" s="49">
        <f t="shared" si="5"/>
        <v>4568</v>
      </c>
      <c r="J57" s="49">
        <f>J7+J11+J31+J45+J53+J39+J27+J49+J15+J23+J19+J35</f>
        <v>1528</v>
      </c>
      <c r="K57" s="49">
        <f t="shared" ref="K57:L57" si="6">K7+K11+K31+K45+K53+K39+K27+K49+K15+K23+K19+K35</f>
        <v>68</v>
      </c>
      <c r="L57" s="27">
        <f t="shared" si="6"/>
        <v>1460</v>
      </c>
      <c r="M57" s="28">
        <f>M7+M11+M31+M45+M53+M39+M27+M49+M15+M23+M19+M35</f>
        <v>284</v>
      </c>
      <c r="N57" s="49">
        <f t="shared" ref="N57:O57" si="7">N7+N11+N31+N45+N53+N39+N27+N49+N15+N23+N19+N35</f>
        <v>25</v>
      </c>
      <c r="O57" s="33">
        <f t="shared" si="7"/>
        <v>259</v>
      </c>
      <c r="P57" s="4"/>
    </row>
    <row r="58" spans="1:17" ht="16.5" customHeight="1" x14ac:dyDescent="0.25">
      <c r="A58" s="52"/>
      <c r="B58" s="26" t="s">
        <v>16</v>
      </c>
      <c r="C58" s="27">
        <f t="shared" si="0"/>
        <v>160</v>
      </c>
      <c r="D58" s="27">
        <f t="shared" ref="D58:O59" si="8">D8+D12+D16+D20+D24+D28+D32+D36+D40+D43+D46+D50+D54</f>
        <v>158</v>
      </c>
      <c r="E58" s="27">
        <f t="shared" si="8"/>
        <v>2</v>
      </c>
      <c r="F58" s="27">
        <f t="shared" si="8"/>
        <v>2308</v>
      </c>
      <c r="G58" s="27">
        <f t="shared" si="8"/>
        <v>49196</v>
      </c>
      <c r="H58" s="27">
        <f t="shared" si="8"/>
        <v>25276</v>
      </c>
      <c r="I58" s="27">
        <f t="shared" si="8"/>
        <v>23920</v>
      </c>
      <c r="J58" s="27">
        <f t="shared" si="8"/>
        <v>3539</v>
      </c>
      <c r="K58" s="27">
        <f t="shared" si="8"/>
        <v>1188</v>
      </c>
      <c r="L58" s="27">
        <f t="shared" si="8"/>
        <v>2351</v>
      </c>
      <c r="M58" s="27">
        <f t="shared" si="8"/>
        <v>583</v>
      </c>
      <c r="N58" s="27">
        <f t="shared" si="8"/>
        <v>101</v>
      </c>
      <c r="O58" s="33">
        <f t="shared" si="8"/>
        <v>482</v>
      </c>
      <c r="P58" s="4"/>
    </row>
    <row r="59" spans="1:17" ht="16.5" customHeight="1" x14ac:dyDescent="0.25">
      <c r="A59" s="53"/>
      <c r="B59" s="22" t="s">
        <v>17</v>
      </c>
      <c r="C59" s="54">
        <f>D59+E59</f>
        <v>75</v>
      </c>
      <c r="D59" s="54">
        <f t="shared" si="8"/>
        <v>74</v>
      </c>
      <c r="E59" s="54">
        <f t="shared" si="8"/>
        <v>1</v>
      </c>
      <c r="F59" s="54">
        <f t="shared" si="8"/>
        <v>998</v>
      </c>
      <c r="G59" s="54">
        <f t="shared" si="8"/>
        <v>25629</v>
      </c>
      <c r="H59" s="54">
        <f t="shared" si="8"/>
        <v>13068</v>
      </c>
      <c r="I59" s="54">
        <f t="shared" si="8"/>
        <v>12561</v>
      </c>
      <c r="J59" s="54">
        <f t="shared" si="8"/>
        <v>2093</v>
      </c>
      <c r="K59" s="54">
        <f t="shared" si="8"/>
        <v>1037</v>
      </c>
      <c r="L59" s="54">
        <f t="shared" si="8"/>
        <v>1056</v>
      </c>
      <c r="M59" s="54">
        <f t="shared" si="8"/>
        <v>262</v>
      </c>
      <c r="N59" s="54">
        <f t="shared" si="8"/>
        <v>69</v>
      </c>
      <c r="O59" s="55">
        <f t="shared" si="8"/>
        <v>193</v>
      </c>
      <c r="P59" s="4"/>
    </row>
    <row r="60" spans="1:17" ht="25.5" customHeight="1" x14ac:dyDescent="0.25">
      <c r="C60" s="56"/>
    </row>
    <row r="61" spans="1:17" s="4" customFormat="1" ht="16.5" customHeight="1" x14ac:dyDescent="0.25">
      <c r="A61" s="57"/>
      <c r="B61" s="58"/>
      <c r="C61" s="59" t="s">
        <v>7</v>
      </c>
      <c r="D61" s="59" t="s">
        <v>31</v>
      </c>
      <c r="E61" s="60" t="s">
        <v>32</v>
      </c>
      <c r="F61" s="61" t="s">
        <v>33</v>
      </c>
      <c r="G61" s="62"/>
      <c r="H61" s="62"/>
      <c r="I61" s="62"/>
      <c r="J61" s="62"/>
      <c r="K61" s="62"/>
      <c r="L61" s="62"/>
      <c r="M61" s="62"/>
      <c r="N61" s="62"/>
      <c r="O61" s="63"/>
    </row>
    <row r="62" spans="1:17" s="4" customFormat="1" ht="24.5" customHeight="1" x14ac:dyDescent="0.25">
      <c r="A62" s="64" t="s">
        <v>34</v>
      </c>
      <c r="B62" s="65" t="s">
        <v>35</v>
      </c>
      <c r="C62" s="66">
        <f>SUM(D62:E62)</f>
        <v>5</v>
      </c>
      <c r="D62" s="67">
        <v>5</v>
      </c>
      <c r="E62" s="68"/>
      <c r="F62" s="69" t="s">
        <v>36</v>
      </c>
      <c r="G62" s="70"/>
      <c r="H62" s="70"/>
      <c r="I62" s="70"/>
      <c r="J62" s="70"/>
      <c r="K62" s="70"/>
      <c r="L62" s="70"/>
      <c r="M62" s="70"/>
      <c r="N62" s="70"/>
      <c r="O62" s="71"/>
    </row>
    <row r="63" spans="1:17" s="4" customFormat="1" ht="16.5" customHeight="1" x14ac:dyDescent="0.25">
      <c r="A63" s="72"/>
      <c r="B63" s="73" t="s">
        <v>37</v>
      </c>
      <c r="C63" s="74">
        <f>SUM(D63:E63)</f>
        <v>1</v>
      </c>
      <c r="D63" s="75">
        <v>1</v>
      </c>
      <c r="E63" s="75"/>
      <c r="F63" s="76" t="s">
        <v>38</v>
      </c>
      <c r="G63" s="77"/>
      <c r="H63" s="77"/>
      <c r="I63" s="77"/>
      <c r="J63" s="77"/>
      <c r="K63" s="77"/>
      <c r="L63" s="77"/>
      <c r="M63" s="77"/>
      <c r="N63" s="77"/>
      <c r="O63" s="78"/>
    </row>
    <row r="64" spans="1:17" ht="30.5" customHeight="1" x14ac:dyDescent="0.25">
      <c r="A64" s="79" t="s">
        <v>39</v>
      </c>
      <c r="B64" s="80" t="s">
        <v>15</v>
      </c>
      <c r="C64" s="81">
        <f>SUM(D64:E64)</f>
        <v>10</v>
      </c>
      <c r="D64" s="82">
        <v>10</v>
      </c>
      <c r="E64" s="82"/>
      <c r="F64" s="83" t="s">
        <v>40</v>
      </c>
      <c r="G64" s="84"/>
      <c r="H64" s="84"/>
      <c r="I64" s="84"/>
      <c r="J64" s="84"/>
      <c r="K64" s="84"/>
      <c r="L64" s="84"/>
      <c r="M64" s="84"/>
      <c r="N64" s="84"/>
      <c r="O64" s="85"/>
    </row>
    <row r="65" spans="1:15" ht="16.5" customHeight="1" x14ac:dyDescent="0.25">
      <c r="A65" s="86"/>
      <c r="B65" s="87" t="s">
        <v>41</v>
      </c>
      <c r="C65" s="88">
        <f>SUM(D65:E65)</f>
        <v>1</v>
      </c>
      <c r="D65" s="89">
        <v>1</v>
      </c>
      <c r="E65" s="89"/>
      <c r="F65" s="90" t="s">
        <v>42</v>
      </c>
      <c r="G65" s="4"/>
      <c r="H65" s="4"/>
      <c r="I65" s="4"/>
      <c r="J65" s="4"/>
      <c r="K65" s="4"/>
      <c r="L65" s="4"/>
      <c r="M65" s="4"/>
      <c r="N65" s="4"/>
      <c r="O65" s="91"/>
    </row>
    <row r="66" spans="1:15" ht="16.5" customHeight="1" x14ac:dyDescent="0.25">
      <c r="A66" s="86"/>
      <c r="B66" s="87" t="s">
        <v>43</v>
      </c>
      <c r="C66" s="88">
        <f>SUM(D66:E66)</f>
        <v>1</v>
      </c>
      <c r="D66" s="89">
        <v>1</v>
      </c>
      <c r="E66" s="89"/>
      <c r="F66" s="90" t="s">
        <v>47</v>
      </c>
      <c r="G66" s="4"/>
      <c r="H66" s="4"/>
      <c r="I66" s="4"/>
      <c r="J66" s="4"/>
      <c r="K66" s="4"/>
      <c r="L66" s="4"/>
      <c r="M66" s="4"/>
      <c r="N66" s="4"/>
      <c r="O66" s="91"/>
    </row>
    <row r="67" spans="1:15" ht="14.5" customHeight="1" x14ac:dyDescent="0.25">
      <c r="A67" s="92" t="s">
        <v>44</v>
      </c>
      <c r="B67" s="93" t="s">
        <v>45</v>
      </c>
      <c r="C67" s="94">
        <v>1</v>
      </c>
      <c r="D67" s="95">
        <v>1</v>
      </c>
      <c r="E67" s="95"/>
      <c r="F67" s="96" t="s">
        <v>46</v>
      </c>
      <c r="G67" s="97"/>
      <c r="H67" s="97"/>
      <c r="I67" s="97"/>
      <c r="J67" s="97"/>
      <c r="K67" s="97"/>
      <c r="L67" s="97"/>
      <c r="M67" s="97"/>
      <c r="N67" s="97"/>
      <c r="O67" s="98"/>
    </row>
    <row r="68" spans="1:15" ht="12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</sheetData>
  <protectedRanges>
    <protectedRange sqref="D62:O64" name="範囲1"/>
  </protectedRanges>
  <mergeCells count="16">
    <mergeCell ref="F61:O61"/>
    <mergeCell ref="F62:O62"/>
    <mergeCell ref="F63:O63"/>
    <mergeCell ref="F64:O64"/>
    <mergeCell ref="A26:A29"/>
    <mergeCell ref="A30:A33"/>
    <mergeCell ref="A38:A41"/>
    <mergeCell ref="A49:A50"/>
    <mergeCell ref="A52:A55"/>
    <mergeCell ref="A56:A59"/>
    <mergeCell ref="A1:O1"/>
    <mergeCell ref="A4:B5"/>
    <mergeCell ref="C4:E4"/>
    <mergeCell ref="F4:F5"/>
    <mergeCell ref="A6:A9"/>
    <mergeCell ref="A10:A13"/>
  </mergeCells>
  <phoneticPr fontId="3"/>
  <printOptions horizontalCentered="1"/>
  <pageMargins left="0.43307086614173229" right="0.62992125984251968" top="0.74803149606299213" bottom="0.74803149606299213" header="0.31496062992125984" footer="0.19685039370078741"/>
  <pageSetup paperSize="9" scale="70" orientation="portrait" r:id="rId1"/>
  <headerFooter scaleWithDoc="0" alignWithMargins="0">
    <oddFooter xml:space="preserve">&amp;C&amp;9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郡市別</vt:lpstr>
      <vt:lpstr>郡市別!Print_Area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cp:lastPrinted>2021-09-22T02:52:29Z</cp:lastPrinted>
  <dcterms:created xsi:type="dcterms:W3CDTF">2021-09-22T02:49:13Z</dcterms:created>
  <dcterms:modified xsi:type="dcterms:W3CDTF">2021-09-22T02:53:03Z</dcterms:modified>
</cp:coreProperties>
</file>