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<sst xmlns="http://schemas.openxmlformats.org/spreadsheetml/2006/main" count="1145" uniqueCount="607">
  <si>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</si>
  <si>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</si>
  <si>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</si>
  <si>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</si>
  <si>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</si>
  <si>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</si>
  <si>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</si>
  <si>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</si>
  <si>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</si>
  <si>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</si>
  <si>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</si>
  <si>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</si>
  <si>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</si>
  <si>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</si>
  <si>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</si>
  <si>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</si>
  <si>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</si>
  <si>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</si>
  <si>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</si>
  <si>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</si>
  <si>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</si>
  <si>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</si>
  <si>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</si>
  <si>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</si>
  <si>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</si>
  <si>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</si>
  <si>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</si>
  <si>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</si>
  <si>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</si>
  <si>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</si>
  <si>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</si>
  <si>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</si>
  <si>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</si>
  <si>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</si>
  <si>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</si>
  <si>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</si>
  <si>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</si>
  <si>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</si>
  <si>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</si>
  <si>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</si>
  <si>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</si>
  <si>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</si>
  <si>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</si>
  <si>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</si>
  <si>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</si>
  <si>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</si>
  <si>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</si>
  <si>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</si>
  <si>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</si>
  <si>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</si>
  <si>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</si>
  <si>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</si>
  <si>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</si>
  <si>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</si>
  <si>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</si>
  <si>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</si>
  <si>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</si>
  <si>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</si>
  <si>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</si>
  <si>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</si>
  <si>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</si>
  <si>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</si>
  <si>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</si>
  <si>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</si>
  <si>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</si>
  <si>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</si>
  <si>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</si>
  <si>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</si>
  <si>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</si>
  <si>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</si>
  <si>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</si>
  <si>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</si>
  <si>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</si>
  <si>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</si>
  <si>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</si>
  <si>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</si>
  <si>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</si>
  <si>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</si>
  <si>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</si>
  <si>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</si>
  <si>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</si>
  <si>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</si>
  <si>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</si>
  <si>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</si>
  <si>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</si>
  <si>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</si>
  <si>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</si>
  <si>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</si>
  <si>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</si>
  <si>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</si>
  <si>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</si>
  <si>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</si>
  <si>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</si>
  <si>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</si>
  <si>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</si>
  <si>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</si>
  <si>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</si>
  <si>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</si>
  <si>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</si>
  <si>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</si>
  <si>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</si>
  <si>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</si>
  <si>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</si>
  <si>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</si>
  <si>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</si>
  <si>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</si>
  <si>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</si>
  <si>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</si>
  <si>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</si>
  <si>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</si>
  <si>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</si>
  <si>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</si>
  <si>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</si>
  <si>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</si>
  <si>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</si>
  <si>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</si>
  <si>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</si>
  <si>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</si>
  <si>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</si>
  <si>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</si>
  <si>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</si>
  <si>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</si>
  <si>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</si>
  <si>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</si>
  <si>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</si>
  <si>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</si>
  <si>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</si>
  <si>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</si>
  <si>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</si>
  <si>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</si>
  <si>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</si>
  <si>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</si>
  <si>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</si>
  <si>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</si>
  <si>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</si>
  <si>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</si>
  <si>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</si>
  <si>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</si>
  <si>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</si>
  <si>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</si>
  <si>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</si>
  <si>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</si>
  <si>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</si>
  <si>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</si>
  <si>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</si>
  <si>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</si>
  <si>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</si>
  <si>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</si>
  <si>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</si>
  <si>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</si>
  <si>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</si>
  <si>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</si>
  <si>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</si>
  <si>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</si>
  <si>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</si>
  <si>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</si>
  <si>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</si>
  <si>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</si>
  <si>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</si>
  <si>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</si>
  <si>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</si>
  <si>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</si>
  <si>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</si>
  <si>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</si>
  <si>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</si>
  <si>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</si>
  <si>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</si>
  <si>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</si>
  <si>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</si>
  <si>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</si>
  <si>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</si>
  <si>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</si>
  <si>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</si>
  <si>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</si>
  <si>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</si>
  <si>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</si>
  <si>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</si>
  <si>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</si>
  <si>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</si>
  <si>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</si>
  <si>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</si>
  <si>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</si>
  <si>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</si>
  <si>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</si>
  <si>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</si>
  <si>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</si>
  <si>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</si>
  <si>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</si>
  <si>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</si>
  <si>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</si>
  <si>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</si>
  <si>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</si>
  <si>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</si>
  <si>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</si>
  <si>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</si>
  <si>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</si>
  <si>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</si>
  <si>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</si>
  <si>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</si>
  <si>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</si>
  <si>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</si>
  <si>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</si>
  <si>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</si>
  <si>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</si>
  <si>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</si>
  <si>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</si>
  <si>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</si>
  <si>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</si>
  <si>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</si>
  <si>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香川県三木町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</si>
  <si>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</si>
  <si>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</si>
  <si>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</si>
  <si>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</si>
  <si>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</si>
  <si>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</si>
  <si>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</si>
  <si>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</si>
  <si>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</si>
  <si>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</si>
  <si>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</si>
  <si>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</si>
  <si>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</si>
  <si>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</si>
  <si>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</si>
  <si>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</si>
  <si>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</si>
  <si>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</si>
  <si>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</si>
  <si>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</si>
  <si>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</si>
  <si>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</si>
  <si>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</si>
  <si>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</si>
  <si>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</si>
  <si>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</si>
  <si>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</si>
  <si>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</si>
  <si>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</si>
  <si>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</si>
  <si>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</si>
  <si>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</si>
  <si>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</si>
  <si>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</si>
  <si>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</si>
  <si>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</si>
  <si>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</si>
  <si>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</si>
  <si>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</si>
  <si>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</si>
  <si>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</si>
  <si>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</si>
  <si>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</si>
  <si>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</si>
  <si>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</si>
  <si>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</si>
  <si>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</si>
  <si>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</si>
  <si>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</si>
  <si>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</si>
  <si>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</si>
  <si>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</si>
  <si>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</si>
  <si>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</si>
  <si>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</si>
  <si>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</si>
  <si>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</si>
  <si>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</si>
  <si>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</si>
  <si>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</si>
  <si>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</si>
  <si>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</si>
  <si>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</si>
  <si>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</si>
  <si>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</si>
  <si>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</si>
  <si>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</si>
  <si>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</si>
  <si>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</si>
  <si>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</si>
  <si>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</si>
  <si>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</si>
  <si>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</si>
  <si>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</si>
  <si>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</si>
  <si>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</si>
  <si>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</si>
  <si>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</si>
  <si>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</si>
  <si>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</si>
  <si>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</si>
  <si>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</si>
  <si>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</si>
  <si>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</si>
  <si>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</si>
  <si>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</si>
  <si>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</si>
  <si>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</si>
  <si>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</si>
  <si>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</si>
  <si>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</si>
  <si>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</si>
  <si>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</si>
  <si>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</si>
  <si>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</si>
  <si>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</si>
  <si>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</si>
  <si>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</si>
  <si>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</si>
  <si>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</si>
  <si>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</si>
  <si>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</si>
  <si>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</si>
  <si>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</si>
  <si>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</si>
  <si>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</si>
  <si>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</si>
  <si>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</si>
  <si>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</si>
  <si>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</si>
  <si>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</si>
  <si>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</si>
  <si>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</si>
  <si>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</si>
  <si>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</si>
  <si>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</si>
  <si>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</si>
  <si>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</si>
  <si>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</si>
  <si>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</si>
  <si>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</si>
  <si>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</si>
  <si>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</si>
  <si>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</si>
  <si>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</si>
  <si>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</si>
  <si>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</si>
  <si>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</si>
  <si>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</si>
  <si>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</si>
  <si>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</si>
  <si>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</si>
  <si>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</si>
  <si>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</si>
  <si>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</si>
  <si>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</si>
  <si>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</si>
  <si>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</si>
  <si>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</si>
  <si>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</si>
  <si>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</si>
  <si>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</si>
  <si>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</si>
  <si>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</si>
  <si>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</si>
  <si>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</si>
  <si>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</si>
  <si>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</si>
  <si>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</si>
  <si>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</si>
  <si>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</si>
  <si>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</si>
  <si>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</si>
  <si>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香川県三木町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</si>
  <si>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</si>
  <si>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</si>
  <si>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</si>
  <si>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</si>
  <si>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</si>
  <si>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</si>
  <si>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</si>
  <si>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</si>
  <si>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</si>
  <si>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</si>
  <si>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</si>
  <si>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</si>
  <si>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</si>
  <si>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</si>
  <si>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</si>
  <si>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</si>
  <si>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</si>
  <si>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</si>
  <si>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</si>
  <si>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</si>
  <si>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</si>
  <si>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</si>
  <si>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</si>
  <si>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</si>
  <si>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</si>
  <si>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</si>
  <si>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</si>
  <si>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</si>
  <si>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</si>
  <si>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</si>
  <si>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</si>
  <si>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</si>
  <si>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</si>
  <si>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</si>
  <si>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</si>
  <si>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</si>
  <si>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</si>
  <si>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介護予防サービス事業特別会計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</si>
  <si>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</si>
  <si>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</si>
  <si>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</si>
  <si>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</si>
  <si>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</si>
  <si>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</si>
  <si>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</si>
  <si>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</si>
  <si>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</si>
  <si>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</si>
  <si>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</si>
  <si>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</si>
  <si>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</si>
  <si>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</si>
  <si>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</si>
  <si>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</si>
  <si>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</si>
  <si>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</si>
  <si>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</si>
  <si>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</si>
  <si>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</si>
  <si>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</si>
  <si>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</si>
  <si>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</si>
  <si>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</si>
  <si>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</si>
  <si>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</si>
  <si>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</si>
  <si>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</si>
  <si>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</si>
  <si>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</si>
  <si>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</si>
  <si>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</si>
  <si>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</si>
  <si>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</si>
  <si>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</si>
  <si>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</si>
  <si>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</si>
  <si>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</si>
  <si>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</si>
  <si>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</si>
  <si>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</si>
  <si>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</si>
  <si>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</si>
  <si>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</si>
  <si>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</si>
  <si>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</si>
  <si>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</si>
  <si>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</si>
  <si>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</si>
  <si>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</si>
  <si>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</si>
  <si>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</si>
  <si>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</si>
  <si>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</si>
  <si>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</si>
  <si>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</si>
  <si>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</si>
  <si>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</si>
  <si>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</si>
  <si>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</si>
  <si>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</si>
  <si>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</si>
  <si>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</si>
  <si>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</si>
  <si>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</si>
  <si>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</si>
  <si>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</si>
  <si>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</si>
  <si>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</si>
  <si>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介護予防サービス事業特別会計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</si>
  <si>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</si>
  <si>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</si>
  <si>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</si>
  <si>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</si>
  <si>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</si>
  <si>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</si>
  <si>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</si>
  <si>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</si>
  <si>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</si>
  <si>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</si>
  <si>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</si>
  <si>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</si>
  <si>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</si>
  <si>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</si>
  <si>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</si>
  <si>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</si>
  <si>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</si>
  <si>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</si>
  <si>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</si>
  <si>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</si>
  <si>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</si>
  <si>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</si>
  <si>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</si>
  <si>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</si>
  <si>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</si>
  <si>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</si>
  <si>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</si>
  <si>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</si>
  <si>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</si>
  <si>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</si>
  <si>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</si>
  <si>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</si>
  <si>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</si>
  <si>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</si>
  <si>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</si>
  <si>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</si>
  <si>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</si>
  <si>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</si>
  <si>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</si>
  <si>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</si>
  <si>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</si>
  <si>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</si>
  <si>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</si>
  <si>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</si>
  <si>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</si>
  <si>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</si>
  <si>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</si>
  <si>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</si>
  <si>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</si>
  <si>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</si>
  <si>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</si>
  <si>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</si>
  <si>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</si>
  <si>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</si>
  <si>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</si>
  <si>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</si>
  <si>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</si>
  <si>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</si>
  <si>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</si>
  <si>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</si>
  <si>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</si>
  <si>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</si>
  <si>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</si>
  <si>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</si>
  <si>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</si>
  <si>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</si>
  <si>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</si>
  <si>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</si>
  <si>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</si>
  <si>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</si>
  <si>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</si>
  <si>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</si>
  <si>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</si>
  <si>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</si>
  <si>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</si>
  <si>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</si>
  <si>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</si>
  <si>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</si>
  <si>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</si>
  <si>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</si>
  <si>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</si>
  <si>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</si>
  <si>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</si>
  <si>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</si>
  <si>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4.34</t>
  </si>
  <si>
    <t>▲ 2.81</t>
  </si>
  <si>
    <t>▲ 7.17</t>
  </si>
  <si>
    <t>▲ 2.33</t>
  </si>
  <si>
    <t>一般会計</t>
  </si>
  <si>
    <t>国民健康保険事業特別会計</t>
  </si>
  <si>
    <t>介護保険事業特別会計</t>
  </si>
  <si>
    <t>公共下水道事業特別会計</t>
  </si>
  <si>
    <t>農業集落排水事業特別会計</t>
  </si>
  <si>
    <t>後期高齢者医療事業特別会計</t>
  </si>
  <si>
    <t>介護予防サービス事業特別会計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</si>
  <si>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</si>
  <si>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</si>
  <si>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</si>
  <si>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</si>
  <si>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</si>
  <si>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</si>
  <si>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</si>
  <si>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</si>
  <si>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</si>
  <si>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（ふれあいふるさと基金）</t>
    <rPh sb="9" eb="11">
      <t>キキン</t>
    </rPh>
    <phoneticPr fontId="2"/>
  </si>
  <si>
    <t>（公共施設整備基金）</t>
    <rPh sb="1" eb="3">
      <t>コウキョウ</t>
    </rPh>
    <rPh sb="3" eb="5">
      <t>シセツ</t>
    </rPh>
    <rPh sb="5" eb="7">
      <t>セイビ</t>
    </rPh>
    <rPh sb="7" eb="9">
      <t>キキン</t>
    </rPh>
    <phoneticPr fontId="2"/>
  </si>
  <si>
    <t>（社会福祉基金）</t>
    <rPh sb="1" eb="3">
      <t>シャカイ</t>
    </rPh>
    <rPh sb="3" eb="5">
      <t>フクシ</t>
    </rPh>
    <rPh sb="5" eb="7">
      <t>キキン</t>
    </rPh>
    <phoneticPr fontId="2"/>
  </si>
  <si>
    <t>（消防機材整備基金）</t>
    <rPh sb="1" eb="3">
      <t>ショウボウ</t>
    </rPh>
    <rPh sb="3" eb="5">
      <t>キザイ</t>
    </rPh>
    <rPh sb="5" eb="7">
      <t>セイビ</t>
    </rPh>
    <rPh sb="7" eb="9">
      <t>キキン</t>
    </rPh>
    <phoneticPr fontId="2"/>
  </si>
  <si>
    <t>（健康生きがい中核施設大規模修繕等基金）</t>
    <rPh sb="1" eb="3">
      <t>ケンコウ</t>
    </rPh>
    <rPh sb="3" eb="4">
      <t>イ</t>
    </rPh>
    <rPh sb="7" eb="9">
      <t>チュウカク</t>
    </rPh>
    <rPh sb="9" eb="11">
      <t>シセツ</t>
    </rPh>
    <rPh sb="11" eb="14">
      <t>ダイキボ</t>
    </rPh>
    <rPh sb="14" eb="16">
      <t>シュウゼン</t>
    </rPh>
    <rPh sb="16" eb="17">
      <t>トウ</t>
    </rPh>
    <rPh sb="17" eb="19">
      <t>キキン</t>
    </rPh>
    <phoneticPr fontId="2"/>
  </si>
  <si>
    <t>さぬき市・三木町山林組合</t>
    <rPh sb="3" eb="4">
      <t>シ</t>
    </rPh>
    <rPh sb="5" eb="8">
      <t>ミキチョウ</t>
    </rPh>
    <rPh sb="8" eb="10">
      <t>サンリン</t>
    </rPh>
    <rPh sb="10" eb="12">
      <t>クミアイ</t>
    </rPh>
    <phoneticPr fontId="2"/>
  </si>
  <si>
    <t>東かがわ市外一市一町組合</t>
    <rPh sb="0" eb="1">
      <t>ヒガシ</t>
    </rPh>
    <rPh sb="4" eb="5">
      <t>シ</t>
    </rPh>
    <rPh sb="5" eb="6">
      <t>ホカ</t>
    </rPh>
    <rPh sb="6" eb="8">
      <t>イッシ</t>
    </rPh>
    <rPh sb="8" eb="10">
      <t>カズチョウ</t>
    </rPh>
    <rPh sb="10" eb="12">
      <t>クミアイ</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</si>
  <si>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</si>
  <si>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2" eb="4">
      <t>ナガオ</t>
    </rPh>
    <rPh sb="4" eb="5">
      <t>ソウ</t>
    </rPh>
    <rPh sb="5" eb="6">
      <t>サイ</t>
    </rPh>
    <rPh sb="6" eb="8">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</si>
  <si>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</si>
  <si>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</si>
  <si>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香川県後期高齢者医療広域連合（特別会計）</t>
    <rPh sb="0" eb="3">
      <t>カガワケン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</si>
  <si>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</si>
  <si>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t>
    <phoneticPr fontId="2"/>
  </si>
  <si>
    <t>法適用企業</t>
    <rPh sb="0" eb="1">
      <t>ホウ</t>
    </rPh>
    <rPh sb="1" eb="3">
      <t>テキヨウ</t>
    </rPh>
    <rPh sb="3" eb="5">
      <t>キギョウ</t>
    </rPh>
    <phoneticPr fontId="2"/>
  </si>
  <si>
    <t>（公財）三木町文化振興財団</t>
    <rPh sb="1" eb="3">
      <t>コウザイ</t>
    </rPh>
    <rPh sb="4" eb="7">
      <t>ミキチョウ</t>
    </rPh>
    <rPh sb="7" eb="9">
      <t>ブンカ</t>
    </rPh>
    <rPh sb="9" eb="11">
      <t>シンコウ</t>
    </rPh>
    <rPh sb="11" eb="13">
      <t>ザイダン</t>
    </rPh>
    <phoneticPr fontId="2"/>
  </si>
  <si>
    <t>（公財）三木町健康生きがい財団</t>
    <rPh sb="1" eb="3">
      <t>コウザイ</t>
    </rPh>
    <rPh sb="4" eb="7">
      <t>ミキチョウ</t>
    </rPh>
    <rPh sb="7" eb="9">
      <t>ケンコウ</t>
    </rPh>
    <rPh sb="9" eb="10">
      <t>イ</t>
    </rPh>
    <rPh sb="13" eb="15">
      <t>ザイダン</t>
    </rPh>
    <phoneticPr fontId="2"/>
  </si>
  <si>
    <t>三木町土地開発公社</t>
    <rPh sb="0" eb="3">
      <t>ミキチョウ</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</si>
  <si>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</si>
  <si>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</si>
  <si>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</si>
  <si>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</si>
  <si>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</si>
  <si>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</si>
  <si>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</si>
  <si>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</si>
  <si>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</si>
  <si>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</si>
  <si>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町の実質公債費比率及び将来負担比率については、年々比率が増加しているが、類似団体平均及び早期健全化基準を下回っており、健全財政を堅持している。しかしながら、近年の高額建設事業に伴う資金借入の増加により、今後の元金償還が本格化し、フロー指標である実質公債費比率の逓増が予測される。また、ストック指標である将来負担比率についても、今後、施設改修に関する建設事業が実施見込であり、地方債現在高の増加が見込まれるため、指標はさらに悪化すると予測される。今後の財政運営として、交付税算入のある有利な地方債の発行を徹底していくことはもとより、個別施設計画を活用し、適切な施設の予算配分を行っていくことで、歳出を抑制し、基金積立を増加させる。</t>
    <rPh sb="1" eb="3">
      <t>ホンチョウ</t>
    </rPh>
    <rPh sb="4" eb="6">
      <t>ジッシツ</t>
    </rPh>
    <rPh sb="6" eb="9">
      <t>コウサイヒ</t>
    </rPh>
    <rPh sb="9" eb="11">
      <t>ヒリツ</t>
    </rPh>
    <rPh sb="11" eb="12">
      <t>オヨ</t>
    </rPh>
    <rPh sb="13" eb="15">
      <t>ショウライ</t>
    </rPh>
    <rPh sb="15" eb="17">
      <t>フタン</t>
    </rPh>
    <rPh sb="17" eb="19">
      <t>ヒリツ</t>
    </rPh>
    <rPh sb="25" eb="26">
      <t>ネン</t>
    </rPh>
    <rPh sb="27" eb="29">
      <t>ヒリツ</t>
    </rPh>
    <rPh sb="30" eb="32">
      <t>ゾウカ</t>
    </rPh>
    <rPh sb="38" eb="40">
      <t>ルイジ</t>
    </rPh>
    <rPh sb="40" eb="42">
      <t>ダンタイ</t>
    </rPh>
    <rPh sb="42" eb="44">
      <t>ヘイキン</t>
    </rPh>
    <rPh sb="44" eb="45">
      <t>オヨ</t>
    </rPh>
    <rPh sb="46" eb="48">
      <t>ソウキ</t>
    </rPh>
    <rPh sb="48" eb="51">
      <t>ケンゼンカ</t>
    </rPh>
    <rPh sb="51" eb="53">
      <t>キジュン</t>
    </rPh>
    <rPh sb="54" eb="56">
      <t>シタマワ</t>
    </rPh>
    <rPh sb="61" eb="63">
      <t>ケンゼン</t>
    </rPh>
    <rPh sb="63" eb="65">
      <t>ザイセイ</t>
    </rPh>
    <rPh sb="66" eb="68">
      <t>ケンジ</t>
    </rPh>
    <rPh sb="80" eb="82">
      <t>キンネン</t>
    </rPh>
    <rPh sb="83" eb="85">
      <t>コウガク</t>
    </rPh>
    <rPh sb="85" eb="87">
      <t>ケンセツ</t>
    </rPh>
    <rPh sb="87" eb="89">
      <t>ジギョウ</t>
    </rPh>
    <rPh sb="90" eb="91">
      <t>トモナ</t>
    </rPh>
    <rPh sb="92" eb="94">
      <t>シキン</t>
    </rPh>
    <rPh sb="94" eb="95">
      <t>カ</t>
    </rPh>
    <rPh sb="95" eb="96">
      <t>イ</t>
    </rPh>
    <rPh sb="97" eb="99">
      <t>ゾウカ</t>
    </rPh>
    <rPh sb="103" eb="105">
      <t>コンゴ</t>
    </rPh>
    <rPh sb="106" eb="108">
      <t>ガンキン</t>
    </rPh>
    <rPh sb="108" eb="110">
      <t>ショウカン</t>
    </rPh>
    <rPh sb="111" eb="114">
      <t>ホンカクカ</t>
    </rPh>
    <rPh sb="119" eb="121">
      <t>シヒョウ</t>
    </rPh>
    <rPh sb="124" eb="126">
      <t>ジッシツ</t>
    </rPh>
    <rPh sb="126" eb="129">
      <t>コウサイヒ</t>
    </rPh>
    <rPh sb="129" eb="131">
      <t>ヒリツ</t>
    </rPh>
    <rPh sb="132" eb="134">
      <t>テイゾウ</t>
    </rPh>
    <rPh sb="135" eb="137">
      <t>ヨソク</t>
    </rPh>
    <rPh sb="148" eb="150">
      <t>シヒョウ</t>
    </rPh>
    <rPh sb="153" eb="155">
      <t>ショウライ</t>
    </rPh>
    <rPh sb="155" eb="157">
      <t>フタン</t>
    </rPh>
    <rPh sb="157" eb="159">
      <t>ヒリツ</t>
    </rPh>
    <rPh sb="165" eb="167">
      <t>コンゴ</t>
    </rPh>
    <rPh sb="168" eb="170">
      <t>シセツ</t>
    </rPh>
    <rPh sb="170" eb="172">
      <t>カイシュウ</t>
    </rPh>
    <rPh sb="173" eb="174">
      <t>カン</t>
    </rPh>
    <rPh sb="176" eb="178">
      <t>ケンセツ</t>
    </rPh>
    <rPh sb="178" eb="180">
      <t>ジギョウ</t>
    </rPh>
    <rPh sb="181" eb="183">
      <t>ジッシ</t>
    </rPh>
    <rPh sb="183" eb="185">
      <t>ミコ</t>
    </rPh>
    <rPh sb="189" eb="191">
      <t>チホウ</t>
    </rPh>
    <rPh sb="191" eb="192">
      <t>サイ</t>
    </rPh>
    <rPh sb="192" eb="194">
      <t>ゲンザイ</t>
    </rPh>
    <rPh sb="194" eb="195">
      <t>ダカ</t>
    </rPh>
    <rPh sb="196" eb="198">
      <t>ゾウカ</t>
    </rPh>
    <rPh sb="199" eb="201">
      <t>ミコ</t>
    </rPh>
    <rPh sb="207" eb="209">
      <t>シヒョウ</t>
    </rPh>
    <rPh sb="213" eb="215">
      <t>アッカ</t>
    </rPh>
    <rPh sb="218" eb="220">
      <t>ヨソク</t>
    </rPh>
    <rPh sb="224" eb="226">
      <t>コンゴ</t>
    </rPh>
    <rPh sb="227" eb="229">
      <t>ザイセイ</t>
    </rPh>
    <rPh sb="229" eb="231">
      <t>ウンエイ</t>
    </rPh>
    <rPh sb="235" eb="238">
      <t>コウフゼイ</t>
    </rPh>
    <rPh sb="238" eb="240">
      <t>サンニュウ</t>
    </rPh>
    <rPh sb="243" eb="245">
      <t>ユウリ</t>
    </rPh>
    <rPh sb="246" eb="248">
      <t>チホウ</t>
    </rPh>
    <rPh sb="248" eb="249">
      <t>サイ</t>
    </rPh>
    <rPh sb="250" eb="252">
      <t>ハッコウ</t>
    </rPh>
    <rPh sb="253" eb="255">
      <t>テッテイ</t>
    </rPh>
    <rPh sb="267" eb="269">
      <t>コベツ</t>
    </rPh>
    <rPh sb="269" eb="271">
      <t>シセツ</t>
    </rPh>
    <rPh sb="271" eb="273">
      <t>ケイカク</t>
    </rPh>
    <rPh sb="274" eb="276">
      <t>カツヨウ</t>
    </rPh>
    <rPh sb="278" eb="280">
      <t>テキセツ</t>
    </rPh>
    <rPh sb="281" eb="283">
      <t>シセツ</t>
    </rPh>
    <rPh sb="284" eb="286">
      <t>ヨサン</t>
    </rPh>
    <rPh sb="286" eb="288">
      <t>ハイブン</t>
    </rPh>
    <rPh sb="289" eb="290">
      <t>オコナ</t>
    </rPh>
    <rPh sb="298" eb="300">
      <t>サイシュツ</t>
    </rPh>
    <rPh sb="301" eb="303">
      <t>ヨクセイ</t>
    </rPh>
    <rPh sb="305" eb="307">
      <t>キキン</t>
    </rPh>
    <rPh sb="307" eb="308">
      <t>ツ</t>
    </rPh>
    <rPh sb="308" eb="309">
      <t>タ</t>
    </rPh>
    <rPh sb="310" eb="312">
      <t>ゾウカ</t>
    </rPh>
    <phoneticPr fontId="5"/>
  </si>
  <si>
    <t>　一般会計における老朽化した施設改修、下水道事業の進展に伴う地方債借入の増加により、年々将来負担比率は悪化している。減価償却率についても平成29年度から令和２年度にかけて増加しており、減価償却の進行に伴う施設改修経費については、今後も増加が懸念される。今後の行財政運営においては、事業内容を精査し歳出抑制することで、基金積立額を増加させ、また慎重な地方債発行に努めながら、将来負担額の減少を図る。</t>
    <rPh sb="1" eb="3">
      <t>イッパン</t>
    </rPh>
    <rPh sb="3" eb="5">
      <t>カイケイ</t>
    </rPh>
    <rPh sb="9" eb="12">
      <t>ロウキュウカ</t>
    </rPh>
    <rPh sb="14" eb="16">
      <t>シセツ</t>
    </rPh>
    <rPh sb="16" eb="18">
      <t>カイシュウ</t>
    </rPh>
    <rPh sb="19" eb="22">
      <t>ゲスイドウ</t>
    </rPh>
    <rPh sb="22" eb="24">
      <t>ジギョウ</t>
    </rPh>
    <rPh sb="25" eb="27">
      <t>シンテン</t>
    </rPh>
    <rPh sb="28" eb="29">
      <t>トモナ</t>
    </rPh>
    <rPh sb="30" eb="32">
      <t>チホウ</t>
    </rPh>
    <rPh sb="32" eb="33">
      <t>サイ</t>
    </rPh>
    <rPh sb="33" eb="35">
      <t>カリイレ</t>
    </rPh>
    <rPh sb="36" eb="38">
      <t>ゾウカ</t>
    </rPh>
    <rPh sb="42" eb="43">
      <t>ネン</t>
    </rPh>
    <rPh sb="44" eb="46">
      <t>ショウライ</t>
    </rPh>
    <rPh sb="46" eb="48">
      <t>フタン</t>
    </rPh>
    <rPh sb="48" eb="50">
      <t>ヒリツ</t>
    </rPh>
    <rPh sb="51" eb="53">
      <t>アッカ</t>
    </rPh>
    <rPh sb="58" eb="60">
      <t>ゲンカ</t>
    </rPh>
    <rPh sb="60" eb="62">
      <t>ショウキャク</t>
    </rPh>
    <rPh sb="62" eb="63">
      <t>リツ</t>
    </rPh>
    <rPh sb="68" eb="70">
      <t>ヘイセイ</t>
    </rPh>
    <rPh sb="72" eb="74">
      <t>ネンド</t>
    </rPh>
    <rPh sb="76" eb="78">
      <t>レイワ</t>
    </rPh>
    <rPh sb="79" eb="81">
      <t>ネンド</t>
    </rPh>
    <rPh sb="85" eb="87">
      <t>ゾウカ</t>
    </rPh>
    <rPh sb="92" eb="94">
      <t>ゲンカ</t>
    </rPh>
    <rPh sb="94" eb="96">
      <t>ショウキャク</t>
    </rPh>
    <rPh sb="97" eb="99">
      <t>シンコウ</t>
    </rPh>
    <rPh sb="100" eb="101">
      <t>トモナ</t>
    </rPh>
    <rPh sb="102" eb="104">
      <t>シセツ</t>
    </rPh>
    <rPh sb="104" eb="106">
      <t>カイシュウ</t>
    </rPh>
    <rPh sb="106" eb="108">
      <t>ケイヒ</t>
    </rPh>
    <rPh sb="114" eb="116">
      <t>コンゴ</t>
    </rPh>
    <rPh sb="117" eb="119">
      <t>ゾウカ</t>
    </rPh>
    <rPh sb="120" eb="122">
      <t>ケネン</t>
    </rPh>
    <rPh sb="126" eb="128">
      <t>コンゴ</t>
    </rPh>
    <rPh sb="129" eb="132">
      <t>ギョウザイセイ</t>
    </rPh>
    <rPh sb="132" eb="134">
      <t>ウンエイ</t>
    </rPh>
    <rPh sb="140" eb="142">
      <t>ジギョウ</t>
    </rPh>
    <rPh sb="142" eb="144">
      <t>ナイヨウ</t>
    </rPh>
    <rPh sb="145" eb="147">
      <t>セイサ</t>
    </rPh>
    <rPh sb="148" eb="150">
      <t>サイシュツ</t>
    </rPh>
    <rPh sb="150" eb="152">
      <t>ヨクセイ</t>
    </rPh>
    <rPh sb="158" eb="160">
      <t>キキン</t>
    </rPh>
    <rPh sb="160" eb="161">
      <t>ツ</t>
    </rPh>
    <rPh sb="161" eb="162">
      <t>タ</t>
    </rPh>
    <rPh sb="162" eb="163">
      <t>ガク</t>
    </rPh>
    <rPh sb="164" eb="166">
      <t>ゾウカ</t>
    </rPh>
    <rPh sb="171" eb="173">
      <t>シンチョウ</t>
    </rPh>
    <rPh sb="174" eb="176">
      <t>チホウ</t>
    </rPh>
    <rPh sb="176" eb="177">
      <t>サイ</t>
    </rPh>
    <rPh sb="177" eb="179">
      <t>ハッコウ</t>
    </rPh>
    <rPh sb="180" eb="181">
      <t>ツト</t>
    </rPh>
    <rPh sb="186" eb="188">
      <t>ショウライ</t>
    </rPh>
    <rPh sb="188" eb="190">
      <t>フタン</t>
    </rPh>
    <rPh sb="190" eb="191">
      <t>ガク</t>
    </rPh>
    <rPh sb="192" eb="194">
      <t>ゲンショウ</t>
    </rPh>
    <rPh sb="195" eb="19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</si>
</sst>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5DBE-4A64-AAA2-61BC51FB86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42835</c:v>
                </c:pt>
                <c:pt idx="1">
                  <c:v>18688</c:v>
                </c:pt>
                <c:pt idx="2">
                  <c:v>54696</c:v>
                </c:pt>
                <c:pt idx="3">
                  <c:v>25340</c:v>
                </c:pt>
                <c:pt idx="4">
                  <c:v>20458</c:v>
                </c:pt>
              </c:numCache>
            </c:numRef>
          </c:val>
          <c:smooth val="0"/>
          <c:extLst>
            <c:ext xmlns:c16="http://schemas.microsoft.com/office/drawing/2014/chart" uri="{C3380CC4-5D6E-409C-BE32-E72D297353CC}">
              <c16:uniqueId val="{00000001-5DBE-4A64-AAA2-61BC51FB86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11.31</c:v>
                </c:pt>
                <c:pt idx="1">
                  <c:v>12.05</c:v>
                </c:pt>
                <c:pt idx="2">
                  <c:v>12.03</c:v>
                </c:pt>
                <c:pt idx="3">
                  <c:v>7.52</c:v>
                </c:pt>
                <c:pt idx="4">
                  <c:v>8.0500000000000007</c:v>
                </c:pt>
              </c:numCache>
            </c:numRef>
          </c:val>
          <c:extLst>
            <c:ext xmlns:c16="http://schemas.microsoft.com/office/drawing/2014/chart" uri="{C3380CC4-5D6E-409C-BE32-E72D297353CC}">
              <c16:uniqueId val="{00000000-FD5F-47ED-80ED-19568F7B0A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46.23</c:v>
                </c:pt>
                <c:pt idx="1">
                  <c:v>41.47</c:v>
                </c:pt>
                <c:pt idx="2">
                  <c:v>38.15</c:v>
                </c:pt>
                <c:pt idx="3">
                  <c:v>35.270000000000003</c:v>
                </c:pt>
                <c:pt idx="4">
                  <c:v>32.43</c:v>
                </c:pt>
              </c:numCache>
            </c:numRef>
          </c:val>
          <c:extLst>
            <c:ext xmlns:c16="http://schemas.microsoft.com/office/drawing/2014/chart" uri="{C3380CC4-5D6E-409C-BE32-E72D297353CC}">
              <c16:uniqueId val="{00000001-FD5F-47ED-80ED-19568F7B0A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2.23</c:v>
                </c:pt>
                <c:pt idx="1">
                  <c:v>-4.34</c:v>
                </c:pt>
                <c:pt idx="2">
                  <c:v>-2.81</c:v>
                </c:pt>
                <c:pt idx="3">
                  <c:v>-7.17</c:v>
                </c:pt>
                <c:pt idx="4">
                  <c:v>-2.33</c:v>
                </c:pt>
              </c:numCache>
            </c:numRef>
          </c:val>
          <c:smooth val="0"/>
          <c:extLst>
            <c:ext xmlns:c16="http://schemas.microsoft.com/office/drawing/2014/chart" uri="{C3380CC4-5D6E-409C-BE32-E72D297353CC}">
              <c16:uniqueId val="{00000002-FD5F-47ED-80ED-19568F7B0A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12.67</c:v>
                </c:pt>
                <c:pt idx="2">
                  <c:v>#N/A</c:v>
                </c:pt>
                <c:pt idx="3">
                  <c:v>13.16</c:v>
                </c:pt>
                <c:pt idx="4">
                  <c:v>#N/A</c:v>
                </c:pt>
                <c:pt idx="5">
                  <c:v>13.33</c:v>
                </c:pt>
                <c:pt idx="6">
                  <c:v>0</c:v>
                </c:pt>
                <c:pt idx="7">
                  <c:v>0</c:v>
                </c:pt>
                <c:pt idx="8">
                  <c:v>0</c:v>
                </c:pt>
                <c:pt idx="9">
                  <c:v>0</c:v>
                </c:pt>
              </c:numCache>
            </c:numRef>
          </c:val>
          <c:extLst>
            <c:ext xmlns:c16="http://schemas.microsoft.com/office/drawing/2014/chart" uri="{C3380CC4-5D6E-409C-BE32-E72D297353CC}">
              <c16:uniqueId val="{00000000-2122-4FCF-B4FE-7B5621090C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22-4FCF-B4FE-7B5621090C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22-4FCF-B4FE-7B5621090C80}"/>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0.05</c:v>
                </c:pt>
                <c:pt idx="4">
                  <c:v>#N/A</c:v>
                </c:pt>
                <c:pt idx="5">
                  <c:v>0</c:v>
                </c:pt>
                <c:pt idx="6">
                  <c:v>#N/A</c:v>
                </c:pt>
                <c:pt idx="7">
                  <c:v>0.01</c:v>
                </c:pt>
                <c:pt idx="8">
                  <c:v>#N/A</c:v>
                </c:pt>
                <c:pt idx="9">
                  <c:v>0.01</c:v>
                </c:pt>
              </c:numCache>
            </c:numRef>
          </c:val>
          <c:extLst>
            <c:ext xmlns:c16="http://schemas.microsoft.com/office/drawing/2014/chart" uri="{C3380CC4-5D6E-409C-BE32-E72D297353CC}">
              <c16:uniqueId val="{00000003-2122-4FCF-B4FE-7B5621090C8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0.04</c:v>
                </c:pt>
                <c:pt idx="4">
                  <c:v>#N/A</c:v>
                </c:pt>
                <c:pt idx="5">
                  <c:v>0.06</c:v>
                </c:pt>
                <c:pt idx="6">
                  <c:v>#N/A</c:v>
                </c:pt>
                <c:pt idx="7">
                  <c:v>7.0000000000000007E-2</c:v>
                </c:pt>
                <c:pt idx="8">
                  <c:v>#N/A</c:v>
                </c:pt>
                <c:pt idx="9">
                  <c:v>0.05</c:v>
                </c:pt>
              </c:numCache>
            </c:numRef>
          </c:val>
          <c:extLst>
            <c:ext xmlns:c16="http://schemas.microsoft.com/office/drawing/2014/chart" uri="{C3380CC4-5D6E-409C-BE32-E72D297353CC}">
              <c16:uniqueId val="{00000004-2122-4FCF-B4FE-7B5621090C80}"/>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0.87</c:v>
                </c:pt>
                <c:pt idx="4">
                  <c:v>#N/A</c:v>
                </c:pt>
                <c:pt idx="5">
                  <c:v>0.19</c:v>
                </c:pt>
                <c:pt idx="6">
                  <c:v>#N/A</c:v>
                </c:pt>
                <c:pt idx="7">
                  <c:v>0.27</c:v>
                </c:pt>
                <c:pt idx="8">
                  <c:v>#N/A</c:v>
                </c:pt>
                <c:pt idx="9">
                  <c:v>0.4</c:v>
                </c:pt>
              </c:numCache>
            </c:numRef>
          </c:val>
          <c:extLst>
            <c:ext xmlns:c16="http://schemas.microsoft.com/office/drawing/2014/chart" uri="{C3380CC4-5D6E-409C-BE32-E72D297353CC}">
              <c16:uniqueId val="{00000005-2122-4FCF-B4FE-7B5621090C80}"/>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0.22</c:v>
                </c:pt>
                <c:pt idx="2">
                  <c:v>#N/A</c:v>
                </c:pt>
                <c:pt idx="3">
                  <c:v>0.42</c:v>
                </c:pt>
                <c:pt idx="4">
                  <c:v>#N/A</c:v>
                </c:pt>
                <c:pt idx="5">
                  <c:v>0.72</c:v>
                </c:pt>
                <c:pt idx="6">
                  <c:v>#N/A</c:v>
                </c:pt>
                <c:pt idx="7">
                  <c:v>0.78</c:v>
                </c:pt>
                <c:pt idx="8">
                  <c:v>#N/A</c:v>
                </c:pt>
                <c:pt idx="9">
                  <c:v>0.83</c:v>
                </c:pt>
              </c:numCache>
            </c:numRef>
          </c:val>
          <c:extLst>
            <c:ext xmlns:c16="http://schemas.microsoft.com/office/drawing/2014/chart" uri="{C3380CC4-5D6E-409C-BE32-E72D297353CC}">
              <c16:uniqueId val="{00000006-2122-4FCF-B4FE-7B5621090C8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0.88</c:v>
                </c:pt>
                <c:pt idx="2">
                  <c:v>#N/A</c:v>
                </c:pt>
                <c:pt idx="3">
                  <c:v>2.2799999999999998</c:v>
                </c:pt>
                <c:pt idx="4">
                  <c:v>#N/A</c:v>
                </c:pt>
                <c:pt idx="5">
                  <c:v>1.71</c:v>
                </c:pt>
                <c:pt idx="6">
                  <c:v>#N/A</c:v>
                </c:pt>
                <c:pt idx="7">
                  <c:v>2.35</c:v>
                </c:pt>
                <c:pt idx="8">
                  <c:v>#N/A</c:v>
                </c:pt>
                <c:pt idx="9">
                  <c:v>1.19</c:v>
                </c:pt>
              </c:numCache>
            </c:numRef>
          </c:val>
          <c:extLst>
            <c:ext xmlns:c16="http://schemas.microsoft.com/office/drawing/2014/chart" uri="{C3380CC4-5D6E-409C-BE32-E72D297353CC}">
              <c16:uniqueId val="{00000007-2122-4FCF-B4FE-7B5621090C80}"/>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1.88</c:v>
                </c:pt>
                <c:pt idx="2">
                  <c:v>#N/A</c:v>
                </c:pt>
                <c:pt idx="3">
                  <c:v>2.56</c:v>
                </c:pt>
                <c:pt idx="4">
                  <c:v>#N/A</c:v>
                </c:pt>
                <c:pt idx="5">
                  <c:v>2.72</c:v>
                </c:pt>
                <c:pt idx="6">
                  <c:v>#N/A</c:v>
                </c:pt>
                <c:pt idx="7">
                  <c:v>0.77</c:v>
                </c:pt>
                <c:pt idx="8">
                  <c:v>#N/A</c:v>
                </c:pt>
                <c:pt idx="9">
                  <c:v>3.56</c:v>
                </c:pt>
              </c:numCache>
            </c:numRef>
          </c:val>
          <c:extLst>
            <c:ext xmlns:c16="http://schemas.microsoft.com/office/drawing/2014/chart" uri="{C3380CC4-5D6E-409C-BE32-E72D297353CC}">
              <c16:uniqueId val="{00000008-2122-4FCF-B4FE-7B5621090C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11.3</c:v>
                </c:pt>
                <c:pt idx="2">
                  <c:v>#N/A</c:v>
                </c:pt>
                <c:pt idx="3">
                  <c:v>12.04</c:v>
                </c:pt>
                <c:pt idx="4">
                  <c:v>#N/A</c:v>
                </c:pt>
                <c:pt idx="5">
                  <c:v>12.03</c:v>
                </c:pt>
                <c:pt idx="6">
                  <c:v>#N/A</c:v>
                </c:pt>
                <c:pt idx="7">
                  <c:v>7.52</c:v>
                </c:pt>
                <c:pt idx="8">
                  <c:v>#N/A</c:v>
                </c:pt>
                <c:pt idx="9">
                  <c:v>8.0500000000000007</c:v>
                </c:pt>
              </c:numCache>
            </c:numRef>
          </c:val>
          <c:extLst>
            <c:ext xmlns:c16="http://schemas.microsoft.com/office/drawing/2014/chart" uri="{C3380CC4-5D6E-409C-BE32-E72D297353CC}">
              <c16:uniqueId val="{00000009-2122-4FCF-B4FE-7B5621090C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528</c:v>
                </c:pt>
                <c:pt idx="5">
                  <c:v>533</c:v>
                </c:pt>
                <c:pt idx="8">
                  <c:v>535</c:v>
                </c:pt>
                <c:pt idx="11">
                  <c:v>541</c:v>
                </c:pt>
                <c:pt idx="14">
                  <c:v>536</c:v>
                </c:pt>
              </c:numCache>
            </c:numRef>
          </c:val>
          <c:extLst>
            <c:ext xmlns:c16="http://schemas.microsoft.com/office/drawing/2014/chart" uri="{C3380CC4-5D6E-409C-BE32-E72D297353CC}">
              <c16:uniqueId val="{00000000-F477-4480-9494-94E742DB52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77-4480-9494-94E742DB52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77-4480-9494-94E742DB52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26</c:v>
                </c:pt>
                <c:pt idx="6">
                  <c:v>18</c:v>
                </c:pt>
                <c:pt idx="9">
                  <c:v>26</c:v>
                </c:pt>
                <c:pt idx="12">
                  <c:v>10</c:v>
                </c:pt>
              </c:numCache>
            </c:numRef>
          </c:val>
          <c:extLst>
            <c:ext xmlns:c16="http://schemas.microsoft.com/office/drawing/2014/chart" uri="{C3380CC4-5D6E-409C-BE32-E72D297353CC}">
              <c16:uniqueId val="{00000003-F477-4480-9494-94E742DB52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c:v>
                </c:pt>
                <c:pt idx="3">
                  <c:v>85</c:v>
                </c:pt>
                <c:pt idx="6">
                  <c:v>115</c:v>
                </c:pt>
                <c:pt idx="9">
                  <c:v>108</c:v>
                </c:pt>
                <c:pt idx="12">
                  <c:v>110</c:v>
                </c:pt>
              </c:numCache>
            </c:numRef>
          </c:val>
          <c:extLst>
            <c:ext xmlns:c16="http://schemas.microsoft.com/office/drawing/2014/chart" uri="{C3380CC4-5D6E-409C-BE32-E72D297353CC}">
              <c16:uniqueId val="{00000004-F477-4480-9494-94E742DB52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77-4480-9494-94E742DB52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77-4480-9494-94E742DB52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555</c:v>
                </c:pt>
                <c:pt idx="3">
                  <c:v>582</c:v>
                </c:pt>
                <c:pt idx="6">
                  <c:v>607</c:v>
                </c:pt>
                <c:pt idx="9">
                  <c:v>614</c:v>
                </c:pt>
                <c:pt idx="12">
                  <c:v>614</c:v>
                </c:pt>
              </c:numCache>
            </c:numRef>
          </c:val>
          <c:extLst>
            <c:ext xmlns:c16="http://schemas.microsoft.com/office/drawing/2014/chart" uri="{C3380CC4-5D6E-409C-BE32-E72D297353CC}">
              <c16:uniqueId val="{00000007-F477-4480-9494-94E742DB52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113</c:v>
                </c:pt>
                <c:pt idx="2">
                  <c:v>#N/A</c:v>
                </c:pt>
                <c:pt idx="3">
                  <c:v>#N/A</c:v>
                </c:pt>
                <c:pt idx="4">
                  <c:v>160</c:v>
                </c:pt>
                <c:pt idx="5">
                  <c:v>#N/A</c:v>
                </c:pt>
                <c:pt idx="6">
                  <c:v>#N/A</c:v>
                </c:pt>
                <c:pt idx="7">
                  <c:v>205</c:v>
                </c:pt>
                <c:pt idx="8">
                  <c:v>#N/A</c:v>
                </c:pt>
                <c:pt idx="9">
                  <c:v>#N/A</c:v>
                </c:pt>
                <c:pt idx="10">
                  <c:v>207</c:v>
                </c:pt>
                <c:pt idx="11">
                  <c:v>#N/A</c:v>
                </c:pt>
                <c:pt idx="12">
                  <c:v>#N/A</c:v>
                </c:pt>
                <c:pt idx="13">
                  <c:v>198</c:v>
                </c:pt>
                <c:pt idx="14">
                  <c:v>#N/A</c:v>
                </c:pt>
              </c:numCache>
            </c:numRef>
          </c:val>
          <c:smooth val="0"/>
          <c:extLst>
            <c:ext xmlns:c16="http://schemas.microsoft.com/office/drawing/2014/chart" uri="{C3380CC4-5D6E-409C-BE32-E72D297353CC}">
              <c16:uniqueId val="{00000008-F477-4480-9494-94E742DB52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6665</c:v>
                </c:pt>
                <c:pt idx="5">
                  <c:v>6820</c:v>
                </c:pt>
                <c:pt idx="8">
                  <c:v>7223</c:v>
                </c:pt>
                <c:pt idx="11">
                  <c:v>7224</c:v>
                </c:pt>
                <c:pt idx="14">
                  <c:v>7425</c:v>
                </c:pt>
              </c:numCache>
            </c:numRef>
          </c:val>
          <c:extLst>
            <c:ext xmlns:c16="http://schemas.microsoft.com/office/drawing/2014/chart" uri="{C3380CC4-5D6E-409C-BE32-E72D297353CC}">
              <c16:uniqueId val="{00000000-B438-4DB8-A157-BDD23EC32D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149</c:v>
                </c:pt>
                <c:pt idx="11">
                  <c:v>28</c:v>
                </c:pt>
                <c:pt idx="14">
                  <c:v>32</c:v>
                </c:pt>
              </c:numCache>
            </c:numRef>
          </c:val>
          <c:extLst>
            <c:ext xmlns:c16="http://schemas.microsoft.com/office/drawing/2014/chart" uri="{C3380CC4-5D6E-409C-BE32-E72D297353CC}">
              <c16:uniqueId val="{00000001-B438-4DB8-A157-BDD23EC32D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4130</c:v>
                </c:pt>
                <c:pt idx="5">
                  <c:v>4221</c:v>
                </c:pt>
                <c:pt idx="8">
                  <c:v>4187</c:v>
                </c:pt>
                <c:pt idx="11">
                  <c:v>4499</c:v>
                </c:pt>
                <c:pt idx="14">
                  <c:v>4433</c:v>
                </c:pt>
              </c:numCache>
            </c:numRef>
          </c:val>
          <c:extLst>
            <c:ext xmlns:c16="http://schemas.microsoft.com/office/drawing/2014/chart" uri="{C3380CC4-5D6E-409C-BE32-E72D297353CC}">
              <c16:uniqueId val="{00000002-B438-4DB8-A157-BDD23EC32D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38-4DB8-A157-BDD23EC32D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38-4DB8-A157-BDD23EC32D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137</c:v>
                </c:pt>
                <c:pt idx="9">
                  <c:v>16</c:v>
                </c:pt>
                <c:pt idx="12">
                  <c:v>20</c:v>
                </c:pt>
              </c:numCache>
            </c:numRef>
          </c:val>
          <c:extLst>
            <c:ext xmlns:c16="http://schemas.microsoft.com/office/drawing/2014/chart" uri="{C3380CC4-5D6E-409C-BE32-E72D297353CC}">
              <c16:uniqueId val="{00000005-B438-4DB8-A157-BDD23EC32D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1447</c:v>
                </c:pt>
                <c:pt idx="3">
                  <c:v>1313</c:v>
                </c:pt>
                <c:pt idx="6">
                  <c:v>1202</c:v>
                </c:pt>
                <c:pt idx="9">
                  <c:v>1106</c:v>
                </c:pt>
                <c:pt idx="12">
                  <c:v>1052</c:v>
                </c:pt>
              </c:numCache>
            </c:numRef>
          </c:val>
          <c:extLst>
            <c:ext xmlns:c16="http://schemas.microsoft.com/office/drawing/2014/chart" uri="{C3380CC4-5D6E-409C-BE32-E72D297353CC}">
              <c16:uniqueId val="{00000006-B438-4DB8-A157-BDD23EC32D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116</c:v>
                </c:pt>
                <c:pt idx="3">
                  <c:v>234</c:v>
                </c:pt>
                <c:pt idx="6">
                  <c:v>289</c:v>
                </c:pt>
                <c:pt idx="9">
                  <c:v>385</c:v>
                </c:pt>
                <c:pt idx="12">
                  <c:v>326</c:v>
                </c:pt>
              </c:numCache>
            </c:numRef>
          </c:val>
          <c:extLst>
            <c:ext xmlns:c16="http://schemas.microsoft.com/office/drawing/2014/chart" uri="{C3380CC4-5D6E-409C-BE32-E72D297353CC}">
              <c16:uniqueId val="{00000007-B438-4DB8-A157-BDD23EC32D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1470</c:v>
                </c:pt>
                <c:pt idx="3">
                  <c:v>2194</c:v>
                </c:pt>
                <c:pt idx="6">
                  <c:v>2786</c:v>
                </c:pt>
                <c:pt idx="9">
                  <c:v>3365</c:v>
                </c:pt>
                <c:pt idx="12">
                  <c:v>3686</c:v>
                </c:pt>
              </c:numCache>
            </c:numRef>
          </c:val>
          <c:extLst>
            <c:ext xmlns:c16="http://schemas.microsoft.com/office/drawing/2014/chart" uri="{C3380CC4-5D6E-409C-BE32-E72D297353CC}">
              <c16:uniqueId val="{00000008-B438-4DB8-A157-BDD23EC32D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438-4DB8-A157-BDD23EC32D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6765</c:v>
                </c:pt>
                <c:pt idx="3">
                  <c:v>6654</c:v>
                </c:pt>
                <c:pt idx="6">
                  <c:v>7369</c:v>
                </c:pt>
                <c:pt idx="9">
                  <c:v>7401</c:v>
                </c:pt>
                <c:pt idx="12">
                  <c:v>7365</c:v>
                </c:pt>
              </c:numCache>
            </c:numRef>
          </c:val>
          <c:extLst>
            <c:ext xmlns:c16="http://schemas.microsoft.com/office/drawing/2014/chart" uri="{C3380CC4-5D6E-409C-BE32-E72D297353CC}">
              <c16:uniqueId val="{0000000A-B438-4DB8-A157-BDD23EC32D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223</c:v>
                </c:pt>
                <c:pt idx="8">
                  <c:v>#N/A</c:v>
                </c:pt>
                <c:pt idx="9">
                  <c:v>#N/A</c:v>
                </c:pt>
                <c:pt idx="10">
                  <c:v>521</c:v>
                </c:pt>
                <c:pt idx="11">
                  <c:v>#N/A</c:v>
                </c:pt>
                <c:pt idx="12">
                  <c:v>#N/A</c:v>
                </c:pt>
                <c:pt idx="13">
                  <c:v>560</c:v>
                </c:pt>
                <c:pt idx="14">
                  <c:v>#N/A</c:v>
                </c:pt>
              </c:numCache>
            </c:numRef>
          </c:val>
          <c:smooth val="0"/>
          <c:extLst>
            <c:ext xmlns:c16="http://schemas.microsoft.com/office/drawing/2014/chart" uri="{C3380CC4-5D6E-409C-BE32-E72D297353CC}">
              <c16:uniqueId val="{0000000B-B438-4DB8-A157-BDD23EC32D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2214</c:v>
                </c:pt>
                <c:pt idx="1">
                  <c:v>2056</c:v>
                </c:pt>
                <c:pt idx="2">
                  <c:v>1889</c:v>
                </c:pt>
              </c:numCache>
            </c:numRef>
          </c:val>
          <c:extLst>
            <c:ext xmlns:c16="http://schemas.microsoft.com/office/drawing/2014/chart" uri="{C3380CC4-5D6E-409C-BE32-E72D297353CC}">
              <c16:uniqueId val="{00000000-A836-46BF-A5E6-BC56E26EEB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256</c:v>
                </c:pt>
                <c:pt idx="1">
                  <c:v>257</c:v>
                </c:pt>
                <c:pt idx="2">
                  <c:v>257</c:v>
                </c:pt>
              </c:numCache>
            </c:numRef>
          </c:val>
          <c:extLst>
            <c:ext xmlns:c16="http://schemas.microsoft.com/office/drawing/2014/chart" uri="{C3380CC4-5D6E-409C-BE32-E72D297353CC}">
              <c16:uniqueId val="{00000001-A836-46BF-A5E6-BC56E26EEB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1559</c:v>
                </c:pt>
                <c:pt idx="1">
                  <c:v>1716</c:v>
                </c:pt>
                <c:pt idx="2">
                  <c:v>1853</c:v>
                </c:pt>
              </c:numCache>
            </c:numRef>
          </c:val>
          <c:extLst>
            <c:ext xmlns:c16="http://schemas.microsoft.com/office/drawing/2014/chart" uri="{C3380CC4-5D6E-409C-BE32-E72D297353CC}">
              <c16:uniqueId val="{00000002-A836-46BF-A5E6-BC56E26EEB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{713A65C5-B3EB-4F0A-83B5-1D64A114B71E}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04A-485D-A307-D5984BABD9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{FE064CC7-C664-491F-819C-F198BCA0AD7C}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4A-485D-A307-D5984BABD9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{2D322BDE-7D7E-4C1D-9E1B-DABFB30CADAD}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4A-485D-A307-D5984BABD9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{9E2104C0-C228-4EDA-A4C4-BDF8C14EDB47}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4A-485D-A307-D5984BABD9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{6F15F68D-B746-4C84-851E-8CC3F0BA8D7B}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4A-485D-A307-D5984BABD98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{B8DA0BC3-A127-4C9E-8725-1879CB099BB1}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04A-485D-A307-D5984BABD98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{C079DD4B-499C-42D6-B9BE-477D694EA546}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04A-485D-A307-D5984BABD98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{E2394A03-7240-4026-8EE5-C7A5B08F5AE1}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04A-485D-A307-D5984BABD98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{1010E98F-C9EA-46F0-AD16-3A4F385EADEE}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04A-485D-A307-D5984BABD9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c:v>
                </c:pt>
                <c:pt idx="16">
                  <c:v>58.9</c:v>
                </c:pt>
                <c:pt idx="24">
                  <c:v>60.1</c:v>
                </c:pt>
                <c:pt idx="32">
                  <c:v>61.1</c:v>
                </c:pt>
              </c:numCache>
            </c:numRef>
          </c:xVal>
          <c:yVal>
            <c:numRef>
              <c:f>公会計指標分析・財政指標組合せ分析表!$BP$51:$DC$51</c:f>
              <c:numCache>
                <c:formatCode>#,##0.0;"▲ "#,##0.0</c:formatCode>
                <c:ptCount val="40"/>
                <c:pt idx="16">
                  <c:v>4.2</c:v>
                </c:pt>
                <c:pt idx="24">
                  <c:v>9.8000000000000007</c:v>
                </c:pt>
                <c:pt idx="32">
                  <c:v>10.5</c:v>
                </c:pt>
              </c:numCache>
            </c:numRef>
          </c:yVal>
          <c:smooth val="0"/>
          <c:extLst>
            <c:ext xmlns:c16="http://schemas.microsoft.com/office/drawing/2014/chart" uri="{C3380CC4-5D6E-409C-BE32-E72D297353CC}">
              <c16:uniqueId val="{00000009-004A-485D-A307-D5984BABD9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{84B17F26-832C-4246-B40B-E07E6AD45E7E}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04A-485D-A307-D5984BABD9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{84F7674D-0C56-414E-B736-5AF248DD25C4}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4A-485D-A307-D5984BABD9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{4E74B62F-A212-4B14-B435-EC959583F311}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4A-485D-A307-D5984BABD9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{96ACFC6A-D613-4312-BCE9-AF00E6734C9E}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4A-485D-A307-D5984BABD9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{F3F8F1DF-6E82-49D3-8DA7-E755ECB59E94}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4A-485D-A307-D5984BABD98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{9F5BF386-F3B2-4C8B-B539-94781B3A414C}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04A-485D-A307-D5984BABD98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{4F06E3B9-0683-4EC0-AA37-7BB25ED7FD90}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04A-485D-A307-D5984BABD98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{F81B644D-59BC-4BA7-9684-2FFC8DB0CC31}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04A-485D-A307-D5984BABD98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{E9924CC1-5277-45AD-AC6C-C71397D1C726}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04A-485D-A307-D5984BABD9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004A-485D-A307-D5984BABD984}"/>
            </c:ext>
          </c:extLst>
        </c:ser>
        <c:dLbls>
          <c:showLegendKey val="0"/>
          <c:showVal val="1"/>
          <c:showCatName val="0"/>
          <c:showSerName val="0"/>
          <c:showPercent val="0"/>
          <c:showBubbleSize val="0"/>
        </c:dLbls>
        <c:axId val="46179840"/>
        <c:axId val="46181760"/>
      </c:scatterChart>
      <c:valAx>
        <c:axId val="46179840"/>
        <c:scaling>
          <c:orientation val="minMax"/>
          <c:max val="61.6"/>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{0C8D0EBA-60C9-4159-A4A5-3855C1209349}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6EB-4E7D-A54F-6442D12B2F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{8CEBCEA2-5917-4F7B-8115-C758B61E5D59}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EB-4E7D-A54F-6442D12B2F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{B9ACA631-3336-4F3F-8656-F292FEEC7B75}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EB-4E7D-A54F-6442D12B2F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{F11EC61D-F778-4BD8-81D1-27630162BE53}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EB-4E7D-A54F-6442D12B2F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{9AB670A0-BEBF-4C93-98EF-0C629DC00D5C}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EB-4E7D-A54F-6442D12B2FF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{E47F4CDF-5A0E-41B4-8A56-A818CCD5D073}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6EB-4E7D-A54F-6442D12B2FF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{E8DDACBF-3EB8-4464-AB6D-7BB36228F7B4}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6EB-4E7D-A54F-6442D12B2FF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{DBA4A913-74CF-4A29-9A65-E21B44934F96}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6EB-4E7D-A54F-6442D12B2FF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{01B86D79-D090-487F-BF39-61DDBEDE3C1B}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6EB-4E7D-A54F-6442D12B2F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2.4</c:v>
                </c:pt>
                <c:pt idx="16">
                  <c:v>3</c:v>
                </c:pt>
                <c:pt idx="24">
                  <c:v>3.6</c:v>
                </c:pt>
                <c:pt idx="32">
                  <c:v>3.8</c:v>
                </c:pt>
              </c:numCache>
            </c:numRef>
          </c:xVal>
          <c:yVal>
            <c:numRef>
              <c:f>公会計指標分析・財政指標組合せ分析表!$BP$73:$DC$73</c:f>
              <c:numCache>
                <c:formatCode>#,##0.0;"▲ "#,##0.0</c:formatCode>
                <c:ptCount val="40"/>
                <c:pt idx="16">
                  <c:v>4.2</c:v>
                </c:pt>
                <c:pt idx="24">
                  <c:v>9.8000000000000007</c:v>
                </c:pt>
                <c:pt idx="32">
                  <c:v>10.5</c:v>
                </c:pt>
              </c:numCache>
            </c:numRef>
          </c:yVal>
          <c:smooth val="0"/>
          <c:extLst>
            <c:ext xmlns:c16="http://schemas.microsoft.com/office/drawing/2014/chart" uri="{C3380CC4-5D6E-409C-BE32-E72D297353CC}">
              <c16:uniqueId val="{00000009-26EB-4E7D-A54F-6442D12B2F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{5ED62220-3BA7-40CE-A4FF-A09970119C00}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6EB-4E7D-A54F-6442D12B2F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{1C5E9086-DF90-4015-A504-0B84E5181AC1}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EB-4E7D-A54F-6442D12B2F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{7351B672-3A5E-4E8E-8435-322447F3C659}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EB-4E7D-A54F-6442D12B2F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{776EC3A8-723C-4761-A8D4-D0B7E2CB1073}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EB-4E7D-A54F-6442D12B2F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{548AB46D-529D-40DD-A6D9-9FDC5A44596E}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EB-4E7D-A54F-6442D12B2FF6}"/>
                </c:ext>
              </c:extLst>
            </c:dLbl>
            <c:dLbl>
              <c:idx val="8"/>
              <c:layout>
                <c:manualLayout>
                  <c:x val="0"/>
                  <c:y val="-4.7545836823852479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{4B93C6FC-79D2-42B3-B63B-6E49500EC004}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6EB-4E7D-A54F-6442D12B2FF6}"/>
                </c:ext>
              </c:extLst>
            </c:dLbl>
            <c:dLbl>
              <c:idx val="16"/>
              <c:layout>
                <c:manualLayout>
                  <c:x val="0"/>
                  <c:y val="4.7545836823852279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{B8BF5E9B-2BD2-46D5-9402-A2A1D0E155C4}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6EB-4E7D-A54F-6442D12B2FF6}"/>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{5131172D-AAE7-4984-8524-1DDA4BB5EA5D}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6EB-4E7D-A54F-6442D12B2FF6}"/>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{A391E367-2499-4DEB-AA8B-9CB30B545456}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6EB-4E7D-A54F-6442D12B2F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26EB-4E7D-A54F-6442D12B2FF6}"/>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前年度と比較して、三木長尾葬斎組合という一部事務組合の斎場建設に際しての地方債償還が平成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年度に完了したことから、組合起債に対する負担金</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百万円減少したことから分子は減少した。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単年度の実質公債費比率は減少しているものの、今後も地方債発行の増加が見込まれ、指標の悪化が懸念されているため、交付税措置のある有利な地方債発行を徹底し、公債費負担の抑制に努める。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満期一括償還地方債の借入は過去に利用していない。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将来負担額・充当可能財源等が増加した。一般会計の地方債現在高は、３６百万円減少している一方、公営企業債等繰入見込額は３２１百万円と大きく増加している。また、充当可能財源は、デジタル防災無線の整備に係る地方債の交付税措置分により増加している。しかしながら、将来負担額増加に比べ、充当可能財源等の増加額は少なかったため、将来負担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現状健全財政を維持しているものの、今後も分子の増加が見込まれるため、基金現在高及び地方債現在高の推移に注視し、引き続き慎重な起債管理を行う。</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香川県三木町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その他特定目的基金は増加しているが、障害者福祉施策等の扶助費の増加に伴い、財政調整基金から一般会計への繰入金が増加したため、基金全体の残高は減少している。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町行政における歳出全体を見直す必要がある。行財政改革によって、業務改善、事業見直しを行うことで、歳出抑制を実現する。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ふれあいふるさと基金：寄附者の意向を反映させた各種事業の財源とし、個性豊かで活力あるまちづくりに資する。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公共施設整備基金：町の公共施設整備事業の財源に充てる。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社会福祉基金：高齢者の福祉活動等に必要な経費の財源に充てる。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消防機材整備基金：消防機材整備費用に充てる。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健康生きがい中核施設大規模修繕等基金：中核施設の大規模修繕等に充てる。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ふれあいふるさと基金：ふるさと納税制度改正による寄附金の減少の影響があり、ふれあいふるさと基金への積立は増加しているものの、増加幅は低い。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消防機材整備基金：令和元年度は基金の取り崩しはなく、積立のみを行ったため基金残高は増加した。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事業への基金の充当について基金残高および財政状況を勘案して行っていく。特に大型の普通建設事業等については事業の目的・効果等と照らし合わせ、財源構成に応じてその他特定目的基金の充当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扶助費の増加により、基金残高は年々減少している。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災害等への備えとして、基金残高を確保していくために、行財政改革を行い、歳出抑制を実現する。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前年度と同水準である。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大型普通建設事業に係る元金償還により、今後公債費の逓増が見込まれるため、その時期を考慮し、公債費に充当する減債基金を増加させておく必要性がある。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28,080
27,809
75.78
11,051,148
10,543,015
469,014
5,824,775
7,365,083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っており、減価償却率が増加している傾向にある。公共施設の老朽化対策を今後講じていくが、財源は限られており、すべての施設を整備することは不可能である。今後、利用者の少ない施設の統廃合も視野に入れながら、施設管理の最適化を行う。</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4" name="テキスト ボックス 53"/>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6" name="テキスト ボックス 55"/>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6" name="直線コネクタ 65"/>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7" name="有形固定資産減価償却率最小値テキスト"/>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8" name="直線コネクタ 67"/>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9" name="有形固定資産減価償却率最大値テキスト"/>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0" name="直線コネクタ 69"/>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1" name="有形固定資産減価償却率平均値テキスト"/>
        <xdr:cNvSpPr txBox="1"/>
      </xdr:nvSpPr>
      <xdr:spPr>
        <a:xfrm>
          <a:off x="4813300" y="4860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2" name="フローチャート: 判断 71"/>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3" name="フローチャート: 判断 72"/>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4" name="フローチャート: 判断 73"/>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5" name="フローチャート: 判断 74"/>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6" name="フローチャート: 判断 75"/>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45974</xdr:rowOff>
    </xdr:from>
    <xdr:to>
      <xdr:col>23</xdr:col>
      <xdr:colOff>136525</xdr:colOff>
      <xdr:row>29</xdr:row>
      <xdr:rowOff>147574</xdr:rowOff>
    </xdr:to>
    <xdr:sp macro="" textlink="">
      <xdr:nvSpPr>
        <xdr:cNvPr id="82" name="楕円 81"/>
        <xdr:cNvSpPr/>
      </xdr:nvSpPr>
      <xdr:spPr>
        <a:xfrm>
          <a:off x="4711700" y="50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24401</xdr:rowOff>
    </xdr:from>
    <xdr:ext cx="405111" cy="259045"/>
    <xdr:sp macro="" textlink="">
      <xdr:nvSpPr>
        <xdr:cNvPr id="83" name="有形固定資産減価償却率該当値テキスト"/>
        <xdr:cNvSpPr txBox="1"/>
      </xdr:nvSpPr>
      <xdr:spPr>
        <a:xfrm>
          <a:off x="4813300" y="499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24384</xdr:rowOff>
    </xdr:from>
    <xdr:to>
      <xdr:col>19</xdr:col>
      <xdr:colOff>187325</xdr:colOff>
      <xdr:row>29</xdr:row>
      <xdr:rowOff>125984</xdr:rowOff>
    </xdr:to>
    <xdr:sp macro="" textlink="">
      <xdr:nvSpPr>
        <xdr:cNvPr id="84" name="楕円 83"/>
        <xdr:cNvSpPr/>
      </xdr:nvSpPr>
      <xdr:spPr>
        <a:xfrm>
          <a:off x="4000500" y="49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75184</xdr:rowOff>
    </xdr:from>
    <xdr:to>
      <xdr:col>23</xdr:col>
      <xdr:colOff>85725</xdr:colOff>
      <xdr:row>29</xdr:row>
      <xdr:rowOff>96774</xdr:rowOff>
    </xdr:to>
    <xdr:cxnSp macro="">
      <xdr:nvCxnSpPr>
        <xdr:cNvPr id="85" name="直線コネクタ 84"/>
        <xdr:cNvCxnSpPr/>
      </xdr:nvCxnSpPr>
      <xdr:spPr>
        <a:xfrm>
          <a:off x="4051300" y="504723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169926</xdr:rowOff>
    </xdr:from>
    <xdr:to>
      <xdr:col>15</xdr:col>
      <xdr:colOff>187325</xdr:colOff>
      <xdr:row>29</xdr:row>
      <xdr:rowOff>100076</xdr:rowOff>
    </xdr:to>
    <xdr:sp macro="" textlink="">
      <xdr:nvSpPr>
        <xdr:cNvPr id="86" name="楕円 85"/>
        <xdr:cNvSpPr/>
      </xdr:nvSpPr>
      <xdr:spPr>
        <a:xfrm>
          <a:off x="3238500" y="49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49276</xdr:rowOff>
    </xdr:from>
    <xdr:to>
      <xdr:col>19</xdr:col>
      <xdr:colOff>136525</xdr:colOff>
      <xdr:row>29</xdr:row>
      <xdr:rowOff>75184</xdr:rowOff>
    </xdr:to>
    <xdr:cxnSp macro="">
      <xdr:nvCxnSpPr>
        <xdr:cNvPr id="87" name="直線コネクタ 86"/>
        <xdr:cNvCxnSpPr/>
      </xdr:nvCxnSpPr>
      <xdr:spPr>
        <a:xfrm>
          <a:off x="3289300" y="502132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8" name="楕円 87"/>
        <xdr:cNvSpPr/>
      </xdr:nvSpPr>
      <xdr:spPr>
        <a:xfrm>
          <a:off x="2476500" y="50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49276</xdr:rowOff>
    </xdr:from>
    <xdr:to>
      <xdr:col>15</xdr:col>
      <xdr:colOff>136525</xdr:colOff>
      <xdr:row>29</xdr:row>
      <xdr:rowOff>94615</xdr:rowOff>
    </xdr:to>
    <xdr:cxnSp macro="">
      <xdr:nvCxnSpPr>
        <xdr:cNvPr id="89" name="直線コネクタ 88"/>
        <xdr:cNvCxnSpPr/>
      </xdr:nvCxnSpPr>
      <xdr:spPr>
        <a:xfrm flipV="1">
          <a:off x="2527300" y="5021326"/>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0" name="n_1aveValue有形固定資産減価償却率"/>
        <xdr:cNvSpPr txBox="1"/>
      </xdr:nvSpPr>
      <xdr:spPr>
        <a:xfrm>
          <a:off x="38360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1" name="n_2aveValue有形固定資産減価償却率"/>
        <xdr:cNvSpPr txBox="1"/>
      </xdr:nvSpPr>
      <xdr:spPr>
        <a:xfrm>
          <a:off x="3086744" y="47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2" name="n_3aveValue有形固定資産減価償却率"/>
        <xdr:cNvSpPr txBox="1"/>
      </xdr:nvSpPr>
      <xdr:spPr>
        <a:xfrm>
          <a:off x="2324744" y="46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3" name="n_4aveValue有形固定資産減価償却率"/>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117111</xdr:rowOff>
    </xdr:from>
    <xdr:ext cx="405111" cy="259045"/>
    <xdr:sp macro="" textlink="">
      <xdr:nvSpPr>
        <xdr:cNvPr id="94" name="n_1mainValue有形固定資産減価償却率"/>
        <xdr:cNvSpPr txBox="1"/>
      </xdr:nvSpPr>
      <xdr:spPr>
        <a:xfrm>
          <a:off x="3836044" y="508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91203</xdr:rowOff>
    </xdr:from>
    <xdr:ext cx="405111" cy="259045"/>
    <xdr:sp macro="" textlink="">
      <xdr:nvSpPr>
        <xdr:cNvPr id="95" name="n_2mainValue有形固定資産減価償却率"/>
        <xdr:cNvSpPr txBox="1"/>
      </xdr:nvSpPr>
      <xdr:spPr>
        <a:xfrm>
          <a:off x="3086744" y="506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6" name="n_3mainValue有形固定資産減価償却率"/>
        <xdr:cNvSpPr txBox="1"/>
      </xdr:nvSpPr>
      <xdr:spPr>
        <a:xfrm>
          <a:off x="23247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本的な行政サービスを維持した状態で、全ての負債を償還する場合に必要な年数を示す本指標は各平均を下回っている。しかしながら、平成２７年度より、指標が悪化し、今後においても下水道事業等の大型建設事業等に関する起債発行が増加すると予測されるため、慎重な起債管理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0" name="債務償還比率平均値テキスト"/>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70828</xdr:rowOff>
    </xdr:from>
    <xdr:to>
      <xdr:col>76</xdr:col>
      <xdr:colOff>73025</xdr:colOff>
      <xdr:row>29</xdr:row>
      <xdr:rowOff>978</xdr:rowOff>
    </xdr:to>
    <xdr:sp macro="" textlink="">
      <xdr:nvSpPr>
        <xdr:cNvPr id="141" name="楕円 140"/>
        <xdr:cNvSpPr/>
      </xdr:nvSpPr>
      <xdr:spPr>
        <a:xfrm>
          <a:off x="14744700" y="48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93705</xdr:rowOff>
    </xdr:from>
    <xdr:ext cx="469744" cy="259045"/>
    <xdr:sp macro="" textlink="">
      <xdr:nvSpPr>
        <xdr:cNvPr id="142" name="債務償還比率該当値テキスト"/>
        <xdr:cNvSpPr txBox="1"/>
      </xdr:nvSpPr>
      <xdr:spPr>
        <a:xfrm>
          <a:off x="14846300" y="472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105876</xdr:rowOff>
    </xdr:from>
    <xdr:to>
      <xdr:col>72</xdr:col>
      <xdr:colOff>123825</xdr:colOff>
      <xdr:row>29</xdr:row>
      <xdr:rowOff>36026</xdr:rowOff>
    </xdr:to>
    <xdr:sp macro="" textlink="">
      <xdr:nvSpPr>
        <xdr:cNvPr id="143" name="楕円 142"/>
        <xdr:cNvSpPr/>
      </xdr:nvSpPr>
      <xdr:spPr>
        <a:xfrm>
          <a:off x="14033500" y="49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121628</xdr:rowOff>
    </xdr:from>
    <xdr:to>
      <xdr:col>76</xdr:col>
      <xdr:colOff>22225</xdr:colOff>
      <xdr:row>28</xdr:row>
      <xdr:rowOff>156676</xdr:rowOff>
    </xdr:to>
    <xdr:cxnSp macro="">
      <xdr:nvCxnSpPr>
        <xdr:cNvPr id="144" name="直線コネクタ 143"/>
        <xdr:cNvCxnSpPr/>
      </xdr:nvCxnSpPr>
      <xdr:spPr>
        <a:xfrm flipV="1">
          <a:off x="14084300" y="4922228"/>
          <a:ext cx="711200" cy="3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101629</xdr:rowOff>
    </xdr:from>
    <xdr:to>
      <xdr:col>68</xdr:col>
      <xdr:colOff>123825</xdr:colOff>
      <xdr:row>29</xdr:row>
      <xdr:rowOff>31779</xdr:rowOff>
    </xdr:to>
    <xdr:sp macro="" textlink="">
      <xdr:nvSpPr>
        <xdr:cNvPr id="145" name="楕円 144"/>
        <xdr:cNvSpPr/>
      </xdr:nvSpPr>
      <xdr:spPr>
        <a:xfrm>
          <a:off x="13271500" y="490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152429</xdr:rowOff>
    </xdr:from>
    <xdr:to>
      <xdr:col>72</xdr:col>
      <xdr:colOff>73025</xdr:colOff>
      <xdr:row>28</xdr:row>
      <xdr:rowOff>156676</xdr:rowOff>
    </xdr:to>
    <xdr:cxnSp macro="">
      <xdr:nvCxnSpPr>
        <xdr:cNvPr id="146" name="直線コネクタ 145"/>
        <xdr:cNvCxnSpPr/>
      </xdr:nvCxnSpPr>
      <xdr:spPr>
        <a:xfrm>
          <a:off x="13322300" y="4953029"/>
          <a:ext cx="762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9296</xdr:rowOff>
    </xdr:from>
    <xdr:to>
      <xdr:col>64</xdr:col>
      <xdr:colOff>123825</xdr:colOff>
      <xdr:row>28</xdr:row>
      <xdr:rowOff>110896</xdr:rowOff>
    </xdr:to>
    <xdr:sp macro="" textlink="">
      <xdr:nvSpPr>
        <xdr:cNvPr id="147" name="楕円 146"/>
        <xdr:cNvSpPr/>
      </xdr:nvSpPr>
      <xdr:spPr>
        <a:xfrm>
          <a:off x="12509500" y="48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60096</xdr:rowOff>
    </xdr:from>
    <xdr:to>
      <xdr:col>68</xdr:col>
      <xdr:colOff>73025</xdr:colOff>
      <xdr:row>28</xdr:row>
      <xdr:rowOff>152429</xdr:rowOff>
    </xdr:to>
    <xdr:cxnSp macro="">
      <xdr:nvCxnSpPr>
        <xdr:cNvPr id="148" name="直線コネクタ 147"/>
        <xdr:cNvCxnSpPr/>
      </xdr:nvCxnSpPr>
      <xdr:spPr>
        <a:xfrm>
          <a:off x="12560300" y="4860696"/>
          <a:ext cx="762000" cy="9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101079</xdr:rowOff>
    </xdr:from>
    <xdr:to>
      <xdr:col>60</xdr:col>
      <xdr:colOff>123825</xdr:colOff>
      <xdr:row>28</xdr:row>
      <xdr:rowOff>31229</xdr:rowOff>
    </xdr:to>
    <xdr:sp macro="" textlink="">
      <xdr:nvSpPr>
        <xdr:cNvPr id="149" name="楕円 148"/>
        <xdr:cNvSpPr/>
      </xdr:nvSpPr>
      <xdr:spPr>
        <a:xfrm>
          <a:off x="11747500" y="473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151879</xdr:rowOff>
    </xdr:from>
    <xdr:to>
      <xdr:col>64</xdr:col>
      <xdr:colOff>73025</xdr:colOff>
      <xdr:row>28</xdr:row>
      <xdr:rowOff>60096</xdr:rowOff>
    </xdr:to>
    <xdr:cxnSp macro="">
      <xdr:nvCxnSpPr>
        <xdr:cNvPr id="150" name="直線コネクタ 149"/>
        <xdr:cNvCxnSpPr/>
      </xdr:nvCxnSpPr>
      <xdr:spPr>
        <a:xfrm>
          <a:off x="11798300" y="4781029"/>
          <a:ext cx="7620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1" name="n_1aveValue債務償還比率"/>
        <xdr:cNvSpPr txBox="1"/>
      </xdr:nvSpPr>
      <xdr:spPr>
        <a:xfrm>
          <a:off x="138367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2" name="n_2aveValue債務償還比率"/>
        <xdr:cNvSpPr txBox="1"/>
      </xdr:nvSpPr>
      <xdr:spPr>
        <a:xfrm>
          <a:off x="130874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3" name="n_3aveValue債務償還比率"/>
        <xdr:cNvSpPr txBox="1"/>
      </xdr:nvSpPr>
      <xdr:spPr>
        <a:xfrm>
          <a:off x="12325427" y="50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4" name="n_4aveValue債務償還比率"/>
        <xdr:cNvSpPr txBox="1"/>
      </xdr:nvSpPr>
      <xdr:spPr>
        <a:xfrm>
          <a:off x="11563427" y="49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52553</xdr:rowOff>
    </xdr:from>
    <xdr:ext cx="469744" cy="259045"/>
    <xdr:sp macro="" textlink="">
      <xdr:nvSpPr>
        <xdr:cNvPr id="155" name="n_1mainValue債務償還比率"/>
        <xdr:cNvSpPr txBox="1"/>
      </xdr:nvSpPr>
      <xdr:spPr>
        <a:xfrm>
          <a:off x="13836727" y="468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48306</xdr:rowOff>
    </xdr:from>
    <xdr:ext cx="469744" cy="259045"/>
    <xdr:sp macro="" textlink="">
      <xdr:nvSpPr>
        <xdr:cNvPr id="156" name="n_2mainValue債務償還比率"/>
        <xdr:cNvSpPr txBox="1"/>
      </xdr:nvSpPr>
      <xdr:spPr>
        <a:xfrm>
          <a:off x="13087427" y="46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127423</xdr:rowOff>
    </xdr:from>
    <xdr:ext cx="469744" cy="259045"/>
    <xdr:sp macro="" textlink="">
      <xdr:nvSpPr>
        <xdr:cNvPr id="157" name="n_3mainValue債務償還比率"/>
        <xdr:cNvSpPr txBox="1"/>
      </xdr:nvSpPr>
      <xdr:spPr>
        <a:xfrm>
          <a:off x="12325427" y="45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47756</xdr:rowOff>
    </xdr:from>
    <xdr:ext cx="469744" cy="259045"/>
    <xdr:sp macro="" textlink="">
      <xdr:nvSpPr>
        <xdr:cNvPr id="158" name="n_4mainValue債務償還比率"/>
        <xdr:cNvSpPr txBox="1"/>
      </xdr:nvSpPr>
      <xdr:spPr>
        <a:xfrm>
          <a:off x="11563427" y="450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28,080
27,809
75.78
11,051,148
10,543,015
469,014
5,824,775
7,365,083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27305</xdr:rowOff>
    </xdr:from>
    <xdr:to>
      <xdr:col>24</xdr:col>
      <xdr:colOff>114300</xdr:colOff>
      <xdr:row>36</xdr:row>
      <xdr:rowOff>128905</xdr:rowOff>
    </xdr:to>
    <xdr:sp macro="" textlink="">
      <xdr:nvSpPr>
        <xdr:cNvPr id="73" name="楕円 72"/>
        <xdr:cNvSpPr/>
      </xdr:nvSpPr>
      <xdr:spPr>
        <a:xfrm>
          <a:off x="4584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50182</xdr:rowOff>
    </xdr:from>
    <xdr:ext cx="405111" cy="259045"/>
    <xdr:sp macro="" textlink="">
      <xdr:nvSpPr>
        <xdr:cNvPr id="74" name="【道路】&#10;有形固定資産減価償却率該当値テキスト"/>
        <xdr:cNvSpPr txBox="1"/>
      </xdr:nvSpPr>
      <xdr:spPr>
        <a:xfrm>
          <a:off x="4673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5" name="楕円 74"/>
        <xdr:cNvSpPr/>
      </xdr:nvSpPr>
      <xdr:spPr>
        <a:xfrm>
          <a:off x="3746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51435</xdr:rowOff>
    </xdr:from>
    <xdr:to>
      <xdr:col>24</xdr:col>
      <xdr:colOff>63500</xdr:colOff>
      <xdr:row>36</xdr:row>
      <xdr:rowOff>78105</xdr:rowOff>
    </xdr:to>
    <xdr:cxnSp macro="">
      <xdr:nvCxnSpPr>
        <xdr:cNvPr id="76" name="直線コネクタ 75"/>
        <xdr:cNvCxnSpPr/>
      </xdr:nvCxnSpPr>
      <xdr:spPr>
        <a:xfrm>
          <a:off x="3797300" y="62236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143510</xdr:rowOff>
    </xdr:from>
    <xdr:to>
      <xdr:col>15</xdr:col>
      <xdr:colOff>101600</xdr:colOff>
      <xdr:row>36</xdr:row>
      <xdr:rowOff>73660</xdr:rowOff>
    </xdr:to>
    <xdr:sp macro="" textlink="">
      <xdr:nvSpPr>
        <xdr:cNvPr id="77" name="楕円 76"/>
        <xdr:cNvSpPr/>
      </xdr:nvSpPr>
      <xdr:spPr>
        <a:xfrm>
          <a:off x="2857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22860</xdr:rowOff>
    </xdr:from>
    <xdr:to>
      <xdr:col>19</xdr:col>
      <xdr:colOff>177800</xdr:colOff>
      <xdr:row>36</xdr:row>
      <xdr:rowOff>51435</xdr:rowOff>
    </xdr:to>
    <xdr:cxnSp macro="">
      <xdr:nvCxnSpPr>
        <xdr:cNvPr id="78" name="直線コネクタ 77"/>
        <xdr:cNvCxnSpPr/>
      </xdr:nvCxnSpPr>
      <xdr:spPr>
        <a:xfrm>
          <a:off x="2908300" y="61950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126365</xdr:rowOff>
    </xdr:from>
    <xdr:to>
      <xdr:col>10</xdr:col>
      <xdr:colOff>165100</xdr:colOff>
      <xdr:row>36</xdr:row>
      <xdr:rowOff>56515</xdr:rowOff>
    </xdr:to>
    <xdr:sp macro="" textlink="">
      <xdr:nvSpPr>
        <xdr:cNvPr id="79" name="楕円 78"/>
        <xdr:cNvSpPr/>
      </xdr:nvSpPr>
      <xdr:spPr>
        <a:xfrm>
          <a:off x="1968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5715</xdr:rowOff>
    </xdr:from>
    <xdr:to>
      <xdr:col>15</xdr:col>
      <xdr:colOff>50800</xdr:colOff>
      <xdr:row>36</xdr:row>
      <xdr:rowOff>22860</xdr:rowOff>
    </xdr:to>
    <xdr:cxnSp macro="">
      <xdr:nvCxnSpPr>
        <xdr:cNvPr id="80" name="直線コネクタ 79"/>
        <xdr:cNvCxnSpPr/>
      </xdr:nvCxnSpPr>
      <xdr:spPr>
        <a:xfrm>
          <a:off x="2019300" y="61779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5" name="n_1mainValue【道路】&#10;有形固定資産減価償却率"/>
        <xdr:cNvSpPr txBox="1"/>
      </xdr:nvSpPr>
      <xdr:spPr>
        <a:xfrm>
          <a:off x="3582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90187</xdr:rowOff>
    </xdr:from>
    <xdr:ext cx="405111" cy="259045"/>
    <xdr:sp macro="" textlink="">
      <xdr:nvSpPr>
        <xdr:cNvPr id="86" name="n_2mainValue【道路】&#10;有形固定資産減価償却率"/>
        <xdr:cNvSpPr txBox="1"/>
      </xdr:nvSpPr>
      <xdr:spPr>
        <a:xfrm>
          <a:off x="2705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73042</xdr:rowOff>
    </xdr:from>
    <xdr:ext cx="405111" cy="259045"/>
    <xdr:sp macro="" textlink="">
      <xdr:nvSpPr>
        <xdr:cNvPr id="87" name="n_3mainValue【道路】&#10;有形固定資産減価償却率"/>
        <xdr:cNvSpPr txBox="1"/>
      </xdr:nvSpPr>
      <xdr:spPr>
        <a:xfrm>
          <a:off x="1816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167322</xdr:rowOff>
    </xdr:from>
    <xdr:to>
      <xdr:col>55</xdr:col>
      <xdr:colOff>50800</xdr:colOff>
      <xdr:row>40</xdr:row>
      <xdr:rowOff>97472</xdr:rowOff>
    </xdr:to>
    <xdr:sp macro="" textlink="">
      <xdr:nvSpPr>
        <xdr:cNvPr id="127" name="楕円 126"/>
        <xdr:cNvSpPr/>
      </xdr:nvSpPr>
      <xdr:spPr>
        <a:xfrm>
          <a:off x="10426700" y="68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145749</xdr:rowOff>
    </xdr:from>
    <xdr:ext cx="469744" cy="259045"/>
    <xdr:sp macro="" textlink="">
      <xdr:nvSpPr>
        <xdr:cNvPr id="128" name="【道路】&#10;一人当たり延長該当値テキスト"/>
        <xdr:cNvSpPr txBox="1"/>
      </xdr:nvSpPr>
      <xdr:spPr>
        <a:xfrm>
          <a:off x="10515600" y="683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170637</xdr:rowOff>
    </xdr:from>
    <xdr:to>
      <xdr:col>50</xdr:col>
      <xdr:colOff>165100</xdr:colOff>
      <xdr:row>40</xdr:row>
      <xdr:rowOff>100787</xdr:rowOff>
    </xdr:to>
    <xdr:sp macro="" textlink="">
      <xdr:nvSpPr>
        <xdr:cNvPr id="129" name="楕円 128"/>
        <xdr:cNvSpPr/>
      </xdr:nvSpPr>
      <xdr:spPr>
        <a:xfrm>
          <a:off x="9588500" y="68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46672</xdr:rowOff>
    </xdr:from>
    <xdr:to>
      <xdr:col>55</xdr:col>
      <xdr:colOff>0</xdr:colOff>
      <xdr:row>40</xdr:row>
      <xdr:rowOff>49987</xdr:rowOff>
    </xdr:to>
    <xdr:cxnSp macro="">
      <xdr:nvCxnSpPr>
        <xdr:cNvPr id="130" name="直線コネクタ 129"/>
        <xdr:cNvCxnSpPr/>
      </xdr:nvCxnSpPr>
      <xdr:spPr>
        <a:xfrm flipV="1">
          <a:off x="9639300" y="6904672"/>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34620</xdr:rowOff>
    </xdr:from>
    <xdr:to>
      <xdr:col>46</xdr:col>
      <xdr:colOff>38100</xdr:colOff>
      <xdr:row>40</xdr:row>
      <xdr:rowOff>136220</xdr:rowOff>
    </xdr:to>
    <xdr:sp macro="" textlink="">
      <xdr:nvSpPr>
        <xdr:cNvPr id="131" name="楕円 130"/>
        <xdr:cNvSpPr/>
      </xdr:nvSpPr>
      <xdr:spPr>
        <a:xfrm>
          <a:off x="8699500" y="68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49987</xdr:rowOff>
    </xdr:from>
    <xdr:to>
      <xdr:col>50</xdr:col>
      <xdr:colOff>114300</xdr:colOff>
      <xdr:row>40</xdr:row>
      <xdr:rowOff>85420</xdr:rowOff>
    </xdr:to>
    <xdr:cxnSp macro="">
      <xdr:nvCxnSpPr>
        <xdr:cNvPr id="132" name="直線コネクタ 131"/>
        <xdr:cNvCxnSpPr/>
      </xdr:nvCxnSpPr>
      <xdr:spPr>
        <a:xfrm flipV="1">
          <a:off x="8750300" y="69079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36030</xdr:rowOff>
    </xdr:from>
    <xdr:to>
      <xdr:col>41</xdr:col>
      <xdr:colOff>101600</xdr:colOff>
      <xdr:row>40</xdr:row>
      <xdr:rowOff>137630</xdr:rowOff>
    </xdr:to>
    <xdr:sp macro="" textlink="">
      <xdr:nvSpPr>
        <xdr:cNvPr id="133" name="楕円 132"/>
        <xdr:cNvSpPr/>
      </xdr:nvSpPr>
      <xdr:spPr>
        <a:xfrm>
          <a:off x="7810500" y="68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85420</xdr:rowOff>
    </xdr:from>
    <xdr:to>
      <xdr:col>45</xdr:col>
      <xdr:colOff>177800</xdr:colOff>
      <xdr:row>40</xdr:row>
      <xdr:rowOff>86830</xdr:rowOff>
    </xdr:to>
    <xdr:cxnSp macro="">
      <xdr:nvCxnSpPr>
        <xdr:cNvPr id="134" name="直線コネクタ 133"/>
        <xdr:cNvCxnSpPr/>
      </xdr:nvCxnSpPr>
      <xdr:spPr>
        <a:xfrm flipV="1">
          <a:off x="7861300" y="694342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91914</xdr:rowOff>
    </xdr:from>
    <xdr:ext cx="469744" cy="259045"/>
    <xdr:sp macro="" textlink="">
      <xdr:nvSpPr>
        <xdr:cNvPr id="139" name="n_1mainValue【道路】&#10;一人当たり延長"/>
        <xdr:cNvSpPr txBox="1"/>
      </xdr:nvSpPr>
      <xdr:spPr>
        <a:xfrm>
          <a:off x="9391727" y="694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127347</xdr:rowOff>
    </xdr:from>
    <xdr:ext cx="469744" cy="259045"/>
    <xdr:sp macro="" textlink="">
      <xdr:nvSpPr>
        <xdr:cNvPr id="140" name="n_2mainValue【道路】&#10;一人当たり延長"/>
        <xdr:cNvSpPr txBox="1"/>
      </xdr:nvSpPr>
      <xdr:spPr>
        <a:xfrm>
          <a:off x="8515427" y="698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128757</xdr:rowOff>
    </xdr:from>
    <xdr:ext cx="469744" cy="259045"/>
    <xdr:sp macro="" textlink="">
      <xdr:nvSpPr>
        <xdr:cNvPr id="141" name="n_3mainValue【道路】&#10;一人当たり延長"/>
        <xdr:cNvSpPr txBox="1"/>
      </xdr:nvSpPr>
      <xdr:spPr>
        <a:xfrm>
          <a:off x="7626427" y="69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91259</xdr:rowOff>
    </xdr:from>
    <xdr:to>
      <xdr:col>24</xdr:col>
      <xdr:colOff>114300</xdr:colOff>
      <xdr:row>62</xdr:row>
      <xdr:rowOff>21409</xdr:rowOff>
    </xdr:to>
    <xdr:sp macro="" textlink="">
      <xdr:nvSpPr>
        <xdr:cNvPr id="183" name="楕円 182"/>
        <xdr:cNvSpPr/>
      </xdr:nvSpPr>
      <xdr:spPr>
        <a:xfrm>
          <a:off x="4584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69686</xdr:rowOff>
    </xdr:from>
    <xdr:ext cx="405111" cy="259045"/>
    <xdr:sp macro="" textlink="">
      <xdr:nvSpPr>
        <xdr:cNvPr id="184" name="【橋りょう・トンネル】&#10;有形固定資産減価償却率該当値テキスト"/>
        <xdr:cNvSpPr txBox="1"/>
      </xdr:nvSpPr>
      <xdr:spPr>
        <a:xfrm>
          <a:off x="4673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70031</xdr:rowOff>
    </xdr:from>
    <xdr:to>
      <xdr:col>20</xdr:col>
      <xdr:colOff>38100</xdr:colOff>
      <xdr:row>62</xdr:row>
      <xdr:rowOff>181</xdr:rowOff>
    </xdr:to>
    <xdr:sp macro="" textlink="">
      <xdr:nvSpPr>
        <xdr:cNvPr id="185" name="楕円 184"/>
        <xdr:cNvSpPr/>
      </xdr:nvSpPr>
      <xdr:spPr>
        <a:xfrm>
          <a:off x="3746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120831</xdr:rowOff>
    </xdr:from>
    <xdr:to>
      <xdr:col>24</xdr:col>
      <xdr:colOff>63500</xdr:colOff>
      <xdr:row>61</xdr:row>
      <xdr:rowOff>142059</xdr:rowOff>
    </xdr:to>
    <xdr:cxnSp macro="">
      <xdr:nvCxnSpPr>
        <xdr:cNvPr id="186" name="直線コネクタ 185"/>
        <xdr:cNvCxnSpPr/>
      </xdr:nvCxnSpPr>
      <xdr:spPr>
        <a:xfrm>
          <a:off x="3797300" y="1057928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48804</xdr:rowOff>
    </xdr:from>
    <xdr:to>
      <xdr:col>15</xdr:col>
      <xdr:colOff>101600</xdr:colOff>
      <xdr:row>61</xdr:row>
      <xdr:rowOff>150404</xdr:rowOff>
    </xdr:to>
    <xdr:sp macro="" textlink="">
      <xdr:nvSpPr>
        <xdr:cNvPr id="187" name="楕円 186"/>
        <xdr:cNvSpPr/>
      </xdr:nvSpPr>
      <xdr:spPr>
        <a:xfrm>
          <a:off x="2857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99604</xdr:rowOff>
    </xdr:from>
    <xdr:to>
      <xdr:col>19</xdr:col>
      <xdr:colOff>177800</xdr:colOff>
      <xdr:row>61</xdr:row>
      <xdr:rowOff>120831</xdr:rowOff>
    </xdr:to>
    <xdr:cxnSp macro="">
      <xdr:nvCxnSpPr>
        <xdr:cNvPr id="188" name="直線コネクタ 187"/>
        <xdr:cNvCxnSpPr/>
      </xdr:nvCxnSpPr>
      <xdr:spPr>
        <a:xfrm>
          <a:off x="2908300" y="105580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89" name="楕円 188"/>
        <xdr:cNvSpPr/>
      </xdr:nvSpPr>
      <xdr:spPr>
        <a:xfrm>
          <a:off x="1968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78377</xdr:rowOff>
    </xdr:from>
    <xdr:to>
      <xdr:col>15</xdr:col>
      <xdr:colOff>50800</xdr:colOff>
      <xdr:row>61</xdr:row>
      <xdr:rowOff>99604</xdr:rowOff>
    </xdr:to>
    <xdr:cxnSp macro="">
      <xdr:nvCxnSpPr>
        <xdr:cNvPr id="190" name="直線コネクタ 189"/>
        <xdr:cNvCxnSpPr/>
      </xdr:nvCxnSpPr>
      <xdr:spPr>
        <a:xfrm>
          <a:off x="2019300" y="1053682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1"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2"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3"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162758</xdr:rowOff>
    </xdr:from>
    <xdr:ext cx="405111" cy="259045"/>
    <xdr:sp macro="" textlink="">
      <xdr:nvSpPr>
        <xdr:cNvPr id="195" name="n_1mainValue【橋りょう・トンネル】&#10;有形固定資産減価償却率"/>
        <xdr:cNvSpPr txBox="1"/>
      </xdr:nvSpPr>
      <xdr:spPr>
        <a:xfrm>
          <a:off x="3582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141531</xdr:rowOff>
    </xdr:from>
    <xdr:ext cx="405111" cy="259045"/>
    <xdr:sp macro="" textlink="">
      <xdr:nvSpPr>
        <xdr:cNvPr id="196" name="n_2mainValue【橋りょう・トンネル】&#10;有形固定資産減価償却率"/>
        <xdr:cNvSpPr txBox="1"/>
      </xdr:nvSpPr>
      <xdr:spPr>
        <a:xfrm>
          <a:off x="2705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197" name="n_3mainValue【橋りょう・トンネル】&#10;有形固定資産減価償却率"/>
        <xdr:cNvSpPr txBox="1"/>
      </xdr:nvSpPr>
      <xdr:spPr>
        <a:xfrm>
          <a:off x="1816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15000</xdr:rowOff>
    </xdr:from>
    <xdr:to>
      <xdr:col>55</xdr:col>
      <xdr:colOff>50800</xdr:colOff>
      <xdr:row>64</xdr:row>
      <xdr:rowOff>116600</xdr:rowOff>
    </xdr:to>
    <xdr:sp macro="" textlink="">
      <xdr:nvSpPr>
        <xdr:cNvPr id="239" name="楕円 238"/>
        <xdr:cNvSpPr/>
      </xdr:nvSpPr>
      <xdr:spPr>
        <a:xfrm>
          <a:off x="10426700" y="109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0" name="【橋りょう・トンネル】&#10;一人当たり有形固定資産（償却資産）額該当値テキスト"/>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15699</xdr:rowOff>
    </xdr:from>
    <xdr:to>
      <xdr:col>50</xdr:col>
      <xdr:colOff>165100</xdr:colOff>
      <xdr:row>64</xdr:row>
      <xdr:rowOff>117299</xdr:rowOff>
    </xdr:to>
    <xdr:sp macro="" textlink="">
      <xdr:nvSpPr>
        <xdr:cNvPr id="241" name="楕円 240"/>
        <xdr:cNvSpPr/>
      </xdr:nvSpPr>
      <xdr:spPr>
        <a:xfrm>
          <a:off x="9588500" y="109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65800</xdr:rowOff>
    </xdr:from>
    <xdr:to>
      <xdr:col>55</xdr:col>
      <xdr:colOff>0</xdr:colOff>
      <xdr:row>64</xdr:row>
      <xdr:rowOff>66499</xdr:rowOff>
    </xdr:to>
    <xdr:cxnSp macro="">
      <xdr:nvCxnSpPr>
        <xdr:cNvPr id="242" name="直線コネクタ 241"/>
        <xdr:cNvCxnSpPr/>
      </xdr:nvCxnSpPr>
      <xdr:spPr>
        <a:xfrm flipV="1">
          <a:off x="9639300" y="11038600"/>
          <a:ext cx="8382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16139</xdr:rowOff>
    </xdr:from>
    <xdr:to>
      <xdr:col>46</xdr:col>
      <xdr:colOff>38100</xdr:colOff>
      <xdr:row>64</xdr:row>
      <xdr:rowOff>117739</xdr:rowOff>
    </xdr:to>
    <xdr:sp macro="" textlink="">
      <xdr:nvSpPr>
        <xdr:cNvPr id="243" name="楕円 242"/>
        <xdr:cNvSpPr/>
      </xdr:nvSpPr>
      <xdr:spPr>
        <a:xfrm>
          <a:off x="8699500" y="109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66499</xdr:rowOff>
    </xdr:from>
    <xdr:to>
      <xdr:col>50</xdr:col>
      <xdr:colOff>114300</xdr:colOff>
      <xdr:row>64</xdr:row>
      <xdr:rowOff>66939</xdr:rowOff>
    </xdr:to>
    <xdr:cxnSp macro="">
      <xdr:nvCxnSpPr>
        <xdr:cNvPr id="244" name="直線コネクタ 243"/>
        <xdr:cNvCxnSpPr/>
      </xdr:nvCxnSpPr>
      <xdr:spPr>
        <a:xfrm flipV="1">
          <a:off x="8750300" y="11039299"/>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16638</xdr:rowOff>
    </xdr:from>
    <xdr:to>
      <xdr:col>41</xdr:col>
      <xdr:colOff>101600</xdr:colOff>
      <xdr:row>64</xdr:row>
      <xdr:rowOff>118238</xdr:rowOff>
    </xdr:to>
    <xdr:sp macro="" textlink="">
      <xdr:nvSpPr>
        <xdr:cNvPr id="245" name="楕円 244"/>
        <xdr:cNvSpPr/>
      </xdr:nvSpPr>
      <xdr:spPr>
        <a:xfrm>
          <a:off x="7810500" y="109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66939</xdr:rowOff>
    </xdr:from>
    <xdr:to>
      <xdr:col>45</xdr:col>
      <xdr:colOff>177800</xdr:colOff>
      <xdr:row>64</xdr:row>
      <xdr:rowOff>67438</xdr:rowOff>
    </xdr:to>
    <xdr:cxnSp macro="">
      <xdr:nvCxnSpPr>
        <xdr:cNvPr id="246" name="直線コネクタ 245"/>
        <xdr:cNvCxnSpPr/>
      </xdr:nvCxnSpPr>
      <xdr:spPr>
        <a:xfrm flipV="1">
          <a:off x="7861300" y="11039739"/>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47" name="n_1aveValue【橋りょう・トンネル】&#10;一人当たり有形固定資産（償却資産）額"/>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48" name="n_2aveValue【橋りょう・トンネル】&#10;一人当たり有形固定資産（償却資産）額"/>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49" name="n_3aveValue【橋りょう・トンネル】&#10;一人当たり有形固定資産（償却資産）額"/>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133826</xdr:rowOff>
    </xdr:from>
    <xdr:ext cx="599010" cy="259045"/>
    <xdr:sp macro="" textlink="">
      <xdr:nvSpPr>
        <xdr:cNvPr id="251" name="n_1mainValue【橋りょう・トンネル】&#10;一人当たり有形固定資産（償却資産）額"/>
        <xdr:cNvSpPr txBox="1"/>
      </xdr:nvSpPr>
      <xdr:spPr>
        <a:xfrm>
          <a:off x="9327095" y="1076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134266</xdr:rowOff>
    </xdr:from>
    <xdr:ext cx="599010" cy="259045"/>
    <xdr:sp macro="" textlink="">
      <xdr:nvSpPr>
        <xdr:cNvPr id="252" name="n_2mainValue【橋りょう・トンネル】&#10;一人当たり有形固定資産（償却資産）額"/>
        <xdr:cNvSpPr txBox="1"/>
      </xdr:nvSpPr>
      <xdr:spPr>
        <a:xfrm>
          <a:off x="8450795" y="1076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134765</xdr:rowOff>
    </xdr:from>
    <xdr:ext cx="599010" cy="259045"/>
    <xdr:sp macro="" textlink="">
      <xdr:nvSpPr>
        <xdr:cNvPr id="253" name="n_3mainValue【橋りょう・トンネル】&#10;一人当たり有形固定資産（償却資産）額"/>
        <xdr:cNvSpPr txBox="1"/>
      </xdr:nvSpPr>
      <xdr:spPr>
        <a:xfrm>
          <a:off x="7561795" y="1076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4"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64044</xdr:rowOff>
    </xdr:from>
    <xdr:to>
      <xdr:col>24</xdr:col>
      <xdr:colOff>114300</xdr:colOff>
      <xdr:row>85</xdr:row>
      <xdr:rowOff>165644</xdr:rowOff>
    </xdr:to>
    <xdr:sp macro="" textlink="">
      <xdr:nvSpPr>
        <xdr:cNvPr id="295" name="楕円 294"/>
        <xdr:cNvSpPr/>
      </xdr:nvSpPr>
      <xdr:spPr>
        <a:xfrm>
          <a:off x="4584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42471</xdr:rowOff>
    </xdr:from>
    <xdr:ext cx="405111" cy="259045"/>
    <xdr:sp macro="" textlink="">
      <xdr:nvSpPr>
        <xdr:cNvPr id="296" name="【公営住宅】&#10;有形固定資産減価償却率該当値テキスト"/>
        <xdr:cNvSpPr txBox="1"/>
      </xdr:nvSpPr>
      <xdr:spPr>
        <a:xfrm>
          <a:off x="4673600"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44450</xdr:rowOff>
    </xdr:from>
    <xdr:to>
      <xdr:col>20</xdr:col>
      <xdr:colOff>38100</xdr:colOff>
      <xdr:row>85</xdr:row>
      <xdr:rowOff>146050</xdr:rowOff>
    </xdr:to>
    <xdr:sp macro="" textlink="">
      <xdr:nvSpPr>
        <xdr:cNvPr id="297" name="楕円 296"/>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95250</xdr:rowOff>
    </xdr:from>
    <xdr:to>
      <xdr:col>24</xdr:col>
      <xdr:colOff>63500</xdr:colOff>
      <xdr:row>85</xdr:row>
      <xdr:rowOff>114844</xdr:rowOff>
    </xdr:to>
    <xdr:cxnSp macro="">
      <xdr:nvCxnSpPr>
        <xdr:cNvPr id="298" name="直線コネクタ 297"/>
        <xdr:cNvCxnSpPr/>
      </xdr:nvCxnSpPr>
      <xdr:spPr>
        <a:xfrm>
          <a:off x="3797300" y="146685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23223</xdr:rowOff>
    </xdr:from>
    <xdr:to>
      <xdr:col>15</xdr:col>
      <xdr:colOff>101600</xdr:colOff>
      <xdr:row>85</xdr:row>
      <xdr:rowOff>124823</xdr:rowOff>
    </xdr:to>
    <xdr:sp macro="" textlink="">
      <xdr:nvSpPr>
        <xdr:cNvPr id="299" name="楕円 298"/>
        <xdr:cNvSpPr/>
      </xdr:nvSpPr>
      <xdr:spPr>
        <a:xfrm>
          <a:off x="2857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74023</xdr:rowOff>
    </xdr:from>
    <xdr:to>
      <xdr:col>19</xdr:col>
      <xdr:colOff>177800</xdr:colOff>
      <xdr:row>85</xdr:row>
      <xdr:rowOff>95250</xdr:rowOff>
    </xdr:to>
    <xdr:cxnSp macro="">
      <xdr:nvCxnSpPr>
        <xdr:cNvPr id="300" name="直線コネクタ 299"/>
        <xdr:cNvCxnSpPr/>
      </xdr:nvCxnSpPr>
      <xdr:spPr>
        <a:xfrm>
          <a:off x="2908300" y="146472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168548</xdr:rowOff>
    </xdr:from>
    <xdr:to>
      <xdr:col>10</xdr:col>
      <xdr:colOff>165100</xdr:colOff>
      <xdr:row>85</xdr:row>
      <xdr:rowOff>98698</xdr:rowOff>
    </xdr:to>
    <xdr:sp macro="" textlink="">
      <xdr:nvSpPr>
        <xdr:cNvPr id="301" name="楕円 300"/>
        <xdr:cNvSpPr/>
      </xdr:nvSpPr>
      <xdr:spPr>
        <a:xfrm>
          <a:off x="1968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47898</xdr:rowOff>
    </xdr:from>
    <xdr:to>
      <xdr:col>15</xdr:col>
      <xdr:colOff>50800</xdr:colOff>
      <xdr:row>85</xdr:row>
      <xdr:rowOff>74023</xdr:rowOff>
    </xdr:to>
    <xdr:cxnSp macro="">
      <xdr:nvCxnSpPr>
        <xdr:cNvPr id="302" name="直線コネクタ 301"/>
        <xdr:cNvCxnSpPr/>
      </xdr:nvCxnSpPr>
      <xdr:spPr>
        <a:xfrm>
          <a:off x="2019300" y="146211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3"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4"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5"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137177</xdr:rowOff>
    </xdr:from>
    <xdr:ext cx="405111" cy="259045"/>
    <xdr:sp macro="" textlink="">
      <xdr:nvSpPr>
        <xdr:cNvPr id="307" name="n_1mainValue【公営住宅】&#10;有形固定資産減価償却率"/>
        <xdr:cNvSpPr txBox="1"/>
      </xdr:nvSpPr>
      <xdr:spPr>
        <a:xfrm>
          <a:off x="35820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115950</xdr:rowOff>
    </xdr:from>
    <xdr:ext cx="405111" cy="259045"/>
    <xdr:sp macro="" textlink="">
      <xdr:nvSpPr>
        <xdr:cNvPr id="308" name="n_2mainValue【公営住宅】&#10;有形固定資産減価償却率"/>
        <xdr:cNvSpPr txBox="1"/>
      </xdr:nvSpPr>
      <xdr:spPr>
        <a:xfrm>
          <a:off x="2705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89825</xdr:rowOff>
    </xdr:from>
    <xdr:ext cx="405111" cy="259045"/>
    <xdr:sp macro="" textlink="">
      <xdr:nvSpPr>
        <xdr:cNvPr id="309" name="n_3mainValue【公営住宅】&#10;有形固定資産減価償却率"/>
        <xdr:cNvSpPr txBox="1"/>
      </xdr:nvSpPr>
      <xdr:spPr>
        <a:xfrm>
          <a:off x="1816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82855</xdr:rowOff>
    </xdr:from>
    <xdr:to>
      <xdr:col>55</xdr:col>
      <xdr:colOff>50800</xdr:colOff>
      <xdr:row>86</xdr:row>
      <xdr:rowOff>13005</xdr:rowOff>
    </xdr:to>
    <xdr:sp macro="" textlink="">
      <xdr:nvSpPr>
        <xdr:cNvPr id="347" name="楕円 346"/>
        <xdr:cNvSpPr/>
      </xdr:nvSpPr>
      <xdr:spPr>
        <a:xfrm>
          <a:off x="104267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169232</xdr:rowOff>
    </xdr:from>
    <xdr:ext cx="469744" cy="259045"/>
    <xdr:sp macro="" textlink="">
      <xdr:nvSpPr>
        <xdr:cNvPr id="348" name="【公営住宅】&#10;一人当たり面積該当値テキスト"/>
        <xdr:cNvSpPr txBox="1"/>
      </xdr:nvSpPr>
      <xdr:spPr>
        <a:xfrm>
          <a:off x="10515600" y="145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82855</xdr:rowOff>
    </xdr:from>
    <xdr:to>
      <xdr:col>50</xdr:col>
      <xdr:colOff>165100</xdr:colOff>
      <xdr:row>86</xdr:row>
      <xdr:rowOff>13005</xdr:rowOff>
    </xdr:to>
    <xdr:sp macro="" textlink="">
      <xdr:nvSpPr>
        <xdr:cNvPr id="349" name="楕円 348"/>
        <xdr:cNvSpPr/>
      </xdr:nvSpPr>
      <xdr:spPr>
        <a:xfrm>
          <a:off x="9588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133655</xdr:rowOff>
    </xdr:from>
    <xdr:to>
      <xdr:col>55</xdr:col>
      <xdr:colOff>0</xdr:colOff>
      <xdr:row>85</xdr:row>
      <xdr:rowOff>133655</xdr:rowOff>
    </xdr:to>
    <xdr:cxnSp macro="">
      <xdr:nvCxnSpPr>
        <xdr:cNvPr id="350" name="直線コネクタ 349"/>
        <xdr:cNvCxnSpPr/>
      </xdr:nvCxnSpPr>
      <xdr:spPr>
        <a:xfrm>
          <a:off x="9639300" y="14706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81711</xdr:rowOff>
    </xdr:from>
    <xdr:to>
      <xdr:col>46</xdr:col>
      <xdr:colOff>38100</xdr:colOff>
      <xdr:row>86</xdr:row>
      <xdr:rowOff>11861</xdr:rowOff>
    </xdr:to>
    <xdr:sp macro="" textlink="">
      <xdr:nvSpPr>
        <xdr:cNvPr id="351" name="楕円 350"/>
        <xdr:cNvSpPr/>
      </xdr:nvSpPr>
      <xdr:spPr>
        <a:xfrm>
          <a:off x="8699500" y="146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132511</xdr:rowOff>
    </xdr:from>
    <xdr:to>
      <xdr:col>50</xdr:col>
      <xdr:colOff>114300</xdr:colOff>
      <xdr:row>85</xdr:row>
      <xdr:rowOff>133655</xdr:rowOff>
    </xdr:to>
    <xdr:cxnSp macro="">
      <xdr:nvCxnSpPr>
        <xdr:cNvPr id="352" name="直線コネクタ 351"/>
        <xdr:cNvCxnSpPr/>
      </xdr:nvCxnSpPr>
      <xdr:spPr>
        <a:xfrm>
          <a:off x="8750300" y="1470576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81941</xdr:rowOff>
    </xdr:from>
    <xdr:to>
      <xdr:col>41</xdr:col>
      <xdr:colOff>101600</xdr:colOff>
      <xdr:row>86</xdr:row>
      <xdr:rowOff>12091</xdr:rowOff>
    </xdr:to>
    <xdr:sp macro="" textlink="">
      <xdr:nvSpPr>
        <xdr:cNvPr id="353" name="楕円 352"/>
        <xdr:cNvSpPr/>
      </xdr:nvSpPr>
      <xdr:spPr>
        <a:xfrm>
          <a:off x="7810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132511</xdr:rowOff>
    </xdr:from>
    <xdr:to>
      <xdr:col>45</xdr:col>
      <xdr:colOff>177800</xdr:colOff>
      <xdr:row>85</xdr:row>
      <xdr:rowOff>132741</xdr:rowOff>
    </xdr:to>
    <xdr:cxnSp macro="">
      <xdr:nvCxnSpPr>
        <xdr:cNvPr id="354" name="直線コネクタ 353"/>
        <xdr:cNvCxnSpPr/>
      </xdr:nvCxnSpPr>
      <xdr:spPr>
        <a:xfrm flipV="1">
          <a:off x="7861300" y="1470576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4132</xdr:rowOff>
    </xdr:from>
    <xdr:ext cx="469744" cy="259045"/>
    <xdr:sp macro="" textlink="">
      <xdr:nvSpPr>
        <xdr:cNvPr id="359" name="n_1mainValue【公営住宅】&#10;一人当たり面積"/>
        <xdr:cNvSpPr txBox="1"/>
      </xdr:nvSpPr>
      <xdr:spPr>
        <a:xfrm>
          <a:off x="93917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2988</xdr:rowOff>
    </xdr:from>
    <xdr:ext cx="469744" cy="259045"/>
    <xdr:sp macro="" textlink="">
      <xdr:nvSpPr>
        <xdr:cNvPr id="360" name="n_2mainValue【公営住宅】&#10;一人当たり面積"/>
        <xdr:cNvSpPr txBox="1"/>
      </xdr:nvSpPr>
      <xdr:spPr>
        <a:xfrm>
          <a:off x="8515427" y="147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3218</xdr:rowOff>
    </xdr:from>
    <xdr:ext cx="469744" cy="259045"/>
    <xdr:sp macro="" textlink="">
      <xdr:nvSpPr>
        <xdr:cNvPr id="361" name="n_3mainValue【公営住宅】&#10;一人当たり面積"/>
        <xdr:cNvSpPr txBox="1"/>
      </xdr:nvSpPr>
      <xdr:spPr>
        <a:xfrm>
          <a:off x="7626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08"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87449</xdr:rowOff>
    </xdr:from>
    <xdr:to>
      <xdr:col>85</xdr:col>
      <xdr:colOff>177800</xdr:colOff>
      <xdr:row>36</xdr:row>
      <xdr:rowOff>17599</xdr:rowOff>
    </xdr:to>
    <xdr:sp macro="" textlink="">
      <xdr:nvSpPr>
        <xdr:cNvPr id="419" name="楕円 418"/>
        <xdr:cNvSpPr/>
      </xdr:nvSpPr>
      <xdr:spPr>
        <a:xfrm>
          <a:off x="162687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110326</xdr:rowOff>
    </xdr:from>
    <xdr:ext cx="405111" cy="259045"/>
    <xdr:sp macro="" textlink="">
      <xdr:nvSpPr>
        <xdr:cNvPr id="420" name="【認定こども園・幼稚園・保育所】&#10;有形固定資産減価償却率該当値テキスト"/>
        <xdr:cNvSpPr txBox="1"/>
      </xdr:nvSpPr>
      <xdr:spPr>
        <a:xfrm>
          <a:off x="16357600" y="593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30299</xdr:rowOff>
    </xdr:from>
    <xdr:to>
      <xdr:col>81</xdr:col>
      <xdr:colOff>101600</xdr:colOff>
      <xdr:row>35</xdr:row>
      <xdr:rowOff>131899</xdr:rowOff>
    </xdr:to>
    <xdr:sp macro="" textlink="">
      <xdr:nvSpPr>
        <xdr:cNvPr id="421" name="楕円 420"/>
        <xdr:cNvSpPr/>
      </xdr:nvSpPr>
      <xdr:spPr>
        <a:xfrm>
          <a:off x="15430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81099</xdr:rowOff>
    </xdr:from>
    <xdr:to>
      <xdr:col>85</xdr:col>
      <xdr:colOff>127000</xdr:colOff>
      <xdr:row>35</xdr:row>
      <xdr:rowOff>138249</xdr:rowOff>
    </xdr:to>
    <xdr:cxnSp macro="">
      <xdr:nvCxnSpPr>
        <xdr:cNvPr id="422" name="直線コネクタ 421"/>
        <xdr:cNvCxnSpPr/>
      </xdr:nvCxnSpPr>
      <xdr:spPr>
        <a:xfrm>
          <a:off x="15481300" y="608184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48260</xdr:rowOff>
    </xdr:from>
    <xdr:to>
      <xdr:col>76</xdr:col>
      <xdr:colOff>165100</xdr:colOff>
      <xdr:row>39</xdr:row>
      <xdr:rowOff>149860</xdr:rowOff>
    </xdr:to>
    <xdr:sp macro="" textlink="">
      <xdr:nvSpPr>
        <xdr:cNvPr id="423" name="楕円 422"/>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81099</xdr:rowOff>
    </xdr:from>
    <xdr:to>
      <xdr:col>81</xdr:col>
      <xdr:colOff>50800</xdr:colOff>
      <xdr:row>39</xdr:row>
      <xdr:rowOff>99060</xdr:rowOff>
    </xdr:to>
    <xdr:cxnSp macro="">
      <xdr:nvCxnSpPr>
        <xdr:cNvPr id="424" name="直線コネクタ 423"/>
        <xdr:cNvCxnSpPr/>
      </xdr:nvCxnSpPr>
      <xdr:spPr>
        <a:xfrm flipV="1">
          <a:off x="14592300" y="6081849"/>
          <a:ext cx="889000" cy="70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22134</xdr:rowOff>
    </xdr:from>
    <xdr:to>
      <xdr:col>72</xdr:col>
      <xdr:colOff>38100</xdr:colOff>
      <xdr:row>39</xdr:row>
      <xdr:rowOff>123734</xdr:rowOff>
    </xdr:to>
    <xdr:sp macro="" textlink="">
      <xdr:nvSpPr>
        <xdr:cNvPr id="425" name="楕円 424"/>
        <xdr:cNvSpPr/>
      </xdr:nvSpPr>
      <xdr:spPr>
        <a:xfrm>
          <a:off x="13652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72934</xdr:rowOff>
    </xdr:from>
    <xdr:to>
      <xdr:col>76</xdr:col>
      <xdr:colOff>114300</xdr:colOff>
      <xdr:row>39</xdr:row>
      <xdr:rowOff>99060</xdr:rowOff>
    </xdr:to>
    <xdr:cxnSp macro="">
      <xdr:nvCxnSpPr>
        <xdr:cNvPr id="426" name="直線コネクタ 425"/>
        <xdr:cNvCxnSpPr/>
      </xdr:nvCxnSpPr>
      <xdr:spPr>
        <a:xfrm>
          <a:off x="13703300" y="67594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27"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2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148426</xdr:rowOff>
    </xdr:from>
    <xdr:ext cx="405111" cy="259045"/>
    <xdr:sp macro="" textlink="">
      <xdr:nvSpPr>
        <xdr:cNvPr id="431" name="n_1mainValue【認定こども園・幼稚園・保育所】&#10;有形固定資産減価償却率"/>
        <xdr:cNvSpPr txBox="1"/>
      </xdr:nvSpPr>
      <xdr:spPr>
        <a:xfrm>
          <a:off x="152660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140987</xdr:rowOff>
    </xdr:from>
    <xdr:ext cx="405111" cy="259045"/>
    <xdr:sp macro="" textlink="">
      <xdr:nvSpPr>
        <xdr:cNvPr id="432" name="n_2mainValue【認定こども園・幼稚園・保育所】&#10;有形固定資産減価償却率"/>
        <xdr:cNvSpPr txBox="1"/>
      </xdr:nvSpPr>
      <xdr:spPr>
        <a:xfrm>
          <a:off x="14389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114861</xdr:rowOff>
    </xdr:from>
    <xdr:ext cx="405111" cy="259045"/>
    <xdr:sp macro="" textlink="">
      <xdr:nvSpPr>
        <xdr:cNvPr id="433" name="n_3mainValue【認定こども園・幼稚園・保育所】&#10;有形固定資産減価償却率"/>
        <xdr:cNvSpPr txBox="1"/>
      </xdr:nvSpPr>
      <xdr:spPr>
        <a:xfrm>
          <a:off x="13500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60"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471" name="楕円 470"/>
        <xdr:cNvSpPr/>
      </xdr:nvSpPr>
      <xdr:spPr>
        <a:xfrm>
          <a:off x="22110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112285</xdr:rowOff>
    </xdr:from>
    <xdr:ext cx="469744" cy="259045"/>
    <xdr:sp macro="" textlink="">
      <xdr:nvSpPr>
        <xdr:cNvPr id="472" name="【認定こども園・幼稚園・保育所】&#10;一人当たり面積該当値テキスト"/>
        <xdr:cNvSpPr txBox="1"/>
      </xdr:nvSpPr>
      <xdr:spPr>
        <a:xfrm>
          <a:off x="22199600"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73" name="楕円 472"/>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140208</xdr:rowOff>
    </xdr:from>
    <xdr:to>
      <xdr:col>116</xdr:col>
      <xdr:colOff>63500</xdr:colOff>
      <xdr:row>38</xdr:row>
      <xdr:rowOff>144780</xdr:rowOff>
    </xdr:to>
    <xdr:cxnSp macro="">
      <xdr:nvCxnSpPr>
        <xdr:cNvPr id="474" name="直線コネクタ 473"/>
        <xdr:cNvCxnSpPr/>
      </xdr:nvCxnSpPr>
      <xdr:spPr>
        <a:xfrm flipV="1">
          <a:off x="21323300" y="66553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11684</xdr:rowOff>
    </xdr:from>
    <xdr:to>
      <xdr:col>107</xdr:col>
      <xdr:colOff>101600</xdr:colOff>
      <xdr:row>39</xdr:row>
      <xdr:rowOff>113284</xdr:rowOff>
    </xdr:to>
    <xdr:sp macro="" textlink="">
      <xdr:nvSpPr>
        <xdr:cNvPr id="475" name="楕円 474"/>
        <xdr:cNvSpPr/>
      </xdr:nvSpPr>
      <xdr:spPr>
        <a:xfrm>
          <a:off x="20383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39</xdr:row>
      <xdr:rowOff>62484</xdr:rowOff>
    </xdr:to>
    <xdr:cxnSp macro="">
      <xdr:nvCxnSpPr>
        <xdr:cNvPr id="476" name="直線コネクタ 475"/>
        <xdr:cNvCxnSpPr/>
      </xdr:nvCxnSpPr>
      <xdr:spPr>
        <a:xfrm flipV="1">
          <a:off x="20434300" y="665988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7" name="楕円 476"/>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62484</xdr:rowOff>
    </xdr:from>
    <xdr:to>
      <xdr:col>107</xdr:col>
      <xdr:colOff>50800</xdr:colOff>
      <xdr:row>39</xdr:row>
      <xdr:rowOff>64770</xdr:rowOff>
    </xdr:to>
    <xdr:cxnSp macro="">
      <xdr:nvCxnSpPr>
        <xdr:cNvPr id="478" name="直線コネクタ 477"/>
        <xdr:cNvCxnSpPr/>
      </xdr:nvCxnSpPr>
      <xdr:spPr>
        <a:xfrm flipV="1">
          <a:off x="19545300" y="67490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479"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480"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81"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483" name="n_1main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84" name="n_2mainValue【認定こども園・幼稚園・保育所】&#10;一人当たり面積"/>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85" name="n_3main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5"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34925</xdr:rowOff>
    </xdr:from>
    <xdr:to>
      <xdr:col>85</xdr:col>
      <xdr:colOff>177800</xdr:colOff>
      <xdr:row>62</xdr:row>
      <xdr:rowOff>136525</xdr:rowOff>
    </xdr:to>
    <xdr:sp macro="" textlink="">
      <xdr:nvSpPr>
        <xdr:cNvPr id="526" name="楕円 525"/>
        <xdr:cNvSpPr/>
      </xdr:nvSpPr>
      <xdr:spPr>
        <a:xfrm>
          <a:off x="16268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121302</xdr:rowOff>
    </xdr:from>
    <xdr:ext cx="405111" cy="259045"/>
    <xdr:sp macro="" textlink="">
      <xdr:nvSpPr>
        <xdr:cNvPr id="527" name="【学校施設】&#10;有形固定資産減価償却率該当値テキスト"/>
        <xdr:cNvSpPr txBox="1"/>
      </xdr:nvSpPr>
      <xdr:spPr>
        <a:xfrm>
          <a:off x="16357600" y="1057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33020</xdr:rowOff>
    </xdr:from>
    <xdr:to>
      <xdr:col>81</xdr:col>
      <xdr:colOff>101600</xdr:colOff>
      <xdr:row>62</xdr:row>
      <xdr:rowOff>134620</xdr:rowOff>
    </xdr:to>
    <xdr:sp macro="" textlink="">
      <xdr:nvSpPr>
        <xdr:cNvPr id="528" name="楕円 527"/>
        <xdr:cNvSpPr/>
      </xdr:nvSpPr>
      <xdr:spPr>
        <a:xfrm>
          <a:off x="15430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83820</xdr:rowOff>
    </xdr:from>
    <xdr:to>
      <xdr:col>85</xdr:col>
      <xdr:colOff>127000</xdr:colOff>
      <xdr:row>62</xdr:row>
      <xdr:rowOff>85725</xdr:rowOff>
    </xdr:to>
    <xdr:cxnSp macro="">
      <xdr:nvCxnSpPr>
        <xdr:cNvPr id="529" name="直線コネクタ 528"/>
        <xdr:cNvCxnSpPr/>
      </xdr:nvCxnSpPr>
      <xdr:spPr>
        <a:xfrm>
          <a:off x="15481300" y="107137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23495</xdr:rowOff>
    </xdr:from>
    <xdr:to>
      <xdr:col>76</xdr:col>
      <xdr:colOff>165100</xdr:colOff>
      <xdr:row>62</xdr:row>
      <xdr:rowOff>125095</xdr:rowOff>
    </xdr:to>
    <xdr:sp macro="" textlink="">
      <xdr:nvSpPr>
        <xdr:cNvPr id="530" name="楕円 529"/>
        <xdr:cNvSpPr/>
      </xdr:nvSpPr>
      <xdr:spPr>
        <a:xfrm>
          <a:off x="14541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74295</xdr:rowOff>
    </xdr:from>
    <xdr:to>
      <xdr:col>81</xdr:col>
      <xdr:colOff>50800</xdr:colOff>
      <xdr:row>62</xdr:row>
      <xdr:rowOff>83820</xdr:rowOff>
    </xdr:to>
    <xdr:cxnSp macro="">
      <xdr:nvCxnSpPr>
        <xdr:cNvPr id="531" name="直線コネクタ 530"/>
        <xdr:cNvCxnSpPr/>
      </xdr:nvCxnSpPr>
      <xdr:spPr>
        <a:xfrm>
          <a:off x="14592300" y="107041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8255</xdr:rowOff>
    </xdr:from>
    <xdr:to>
      <xdr:col>72</xdr:col>
      <xdr:colOff>38100</xdr:colOff>
      <xdr:row>62</xdr:row>
      <xdr:rowOff>109855</xdr:rowOff>
    </xdr:to>
    <xdr:sp macro="" textlink="">
      <xdr:nvSpPr>
        <xdr:cNvPr id="532" name="楕円 531"/>
        <xdr:cNvSpPr/>
      </xdr:nvSpPr>
      <xdr:spPr>
        <a:xfrm>
          <a:off x="13652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59055</xdr:rowOff>
    </xdr:from>
    <xdr:to>
      <xdr:col>76</xdr:col>
      <xdr:colOff>114300</xdr:colOff>
      <xdr:row>62</xdr:row>
      <xdr:rowOff>74295</xdr:rowOff>
    </xdr:to>
    <xdr:cxnSp macro="">
      <xdr:nvCxnSpPr>
        <xdr:cNvPr id="533" name="直線コネクタ 532"/>
        <xdr:cNvCxnSpPr/>
      </xdr:nvCxnSpPr>
      <xdr:spPr>
        <a:xfrm>
          <a:off x="13703300" y="106889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34"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35"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36"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125747</xdr:rowOff>
    </xdr:from>
    <xdr:ext cx="405111" cy="259045"/>
    <xdr:sp macro="" textlink="">
      <xdr:nvSpPr>
        <xdr:cNvPr id="538" name="n_1mainValue【学校施設】&#10;有形固定資産減価償却率"/>
        <xdr:cNvSpPr txBox="1"/>
      </xdr:nvSpPr>
      <xdr:spPr>
        <a:xfrm>
          <a:off x="152660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116222</xdr:rowOff>
    </xdr:from>
    <xdr:ext cx="405111" cy="259045"/>
    <xdr:sp macro="" textlink="">
      <xdr:nvSpPr>
        <xdr:cNvPr id="539" name="n_2mainValue【学校施設】&#10;有形固定資産減価償却率"/>
        <xdr:cNvSpPr txBox="1"/>
      </xdr:nvSpPr>
      <xdr:spPr>
        <a:xfrm>
          <a:off x="14389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100982</xdr:rowOff>
    </xdr:from>
    <xdr:ext cx="405111" cy="259045"/>
    <xdr:sp macro="" textlink="">
      <xdr:nvSpPr>
        <xdr:cNvPr id="540" name="n_3mainValue【学校施設】&#10;有形固定資産減価償却率"/>
        <xdr:cNvSpPr txBox="1"/>
      </xdr:nvSpPr>
      <xdr:spPr>
        <a:xfrm>
          <a:off x="13500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8"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7265</xdr:rowOff>
    </xdr:from>
    <xdr:to>
      <xdr:col>116</xdr:col>
      <xdr:colOff>114300</xdr:colOff>
      <xdr:row>63</xdr:row>
      <xdr:rowOff>108865</xdr:rowOff>
    </xdr:to>
    <xdr:sp macro="" textlink="">
      <xdr:nvSpPr>
        <xdr:cNvPr id="579" name="楕円 578"/>
        <xdr:cNvSpPr/>
      </xdr:nvSpPr>
      <xdr:spPr>
        <a:xfrm>
          <a:off x="22110700" y="108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157142</xdr:rowOff>
    </xdr:from>
    <xdr:ext cx="469744" cy="259045"/>
    <xdr:sp macro="" textlink="">
      <xdr:nvSpPr>
        <xdr:cNvPr id="580" name="【学校施設】&#10;一人当たり面積該当値テキスト"/>
        <xdr:cNvSpPr txBox="1"/>
      </xdr:nvSpPr>
      <xdr:spPr>
        <a:xfrm>
          <a:off x="22199600" y="107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581" name="楕円 580"/>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58065</xdr:rowOff>
    </xdr:from>
    <xdr:to>
      <xdr:col>116</xdr:col>
      <xdr:colOff>63500</xdr:colOff>
      <xdr:row>63</xdr:row>
      <xdr:rowOff>66294</xdr:rowOff>
    </xdr:to>
    <xdr:cxnSp macro="">
      <xdr:nvCxnSpPr>
        <xdr:cNvPr id="582" name="直線コネクタ 581"/>
        <xdr:cNvCxnSpPr/>
      </xdr:nvCxnSpPr>
      <xdr:spPr>
        <a:xfrm flipV="1">
          <a:off x="21323300" y="10859415"/>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18237</xdr:rowOff>
    </xdr:from>
    <xdr:to>
      <xdr:col>107</xdr:col>
      <xdr:colOff>101600</xdr:colOff>
      <xdr:row>63</xdr:row>
      <xdr:rowOff>119837</xdr:rowOff>
    </xdr:to>
    <xdr:sp macro="" textlink="">
      <xdr:nvSpPr>
        <xdr:cNvPr id="583" name="楕円 582"/>
        <xdr:cNvSpPr/>
      </xdr:nvSpPr>
      <xdr:spPr>
        <a:xfrm>
          <a:off x="20383500" y="108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69037</xdr:rowOff>
    </xdr:to>
    <xdr:cxnSp macro="">
      <xdr:nvCxnSpPr>
        <xdr:cNvPr id="584" name="直線コネクタ 583"/>
        <xdr:cNvCxnSpPr/>
      </xdr:nvCxnSpPr>
      <xdr:spPr>
        <a:xfrm flipV="1">
          <a:off x="20434300" y="1086764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20980</xdr:rowOff>
    </xdr:from>
    <xdr:to>
      <xdr:col>102</xdr:col>
      <xdr:colOff>165100</xdr:colOff>
      <xdr:row>63</xdr:row>
      <xdr:rowOff>122580</xdr:rowOff>
    </xdr:to>
    <xdr:sp macro="" textlink="">
      <xdr:nvSpPr>
        <xdr:cNvPr id="585" name="楕円 584"/>
        <xdr:cNvSpPr/>
      </xdr:nvSpPr>
      <xdr:spPr>
        <a:xfrm>
          <a:off x="19494500" y="108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69037</xdr:rowOff>
    </xdr:from>
    <xdr:to>
      <xdr:col>107</xdr:col>
      <xdr:colOff>50800</xdr:colOff>
      <xdr:row>63</xdr:row>
      <xdr:rowOff>71780</xdr:rowOff>
    </xdr:to>
    <xdr:cxnSp macro="">
      <xdr:nvCxnSpPr>
        <xdr:cNvPr id="586" name="直線コネクタ 585"/>
        <xdr:cNvCxnSpPr/>
      </xdr:nvCxnSpPr>
      <xdr:spPr>
        <a:xfrm flipV="1">
          <a:off x="19545300" y="1087038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87"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88"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89"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591" name="n_1mainValue【学校施設】&#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592" name="n_2mainValue【学校施設】&#10;一人当たり面積"/>
        <xdr:cNvSpPr txBox="1"/>
      </xdr:nvSpPr>
      <xdr:spPr>
        <a:xfrm>
          <a:off x="20199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113707</xdr:rowOff>
    </xdr:from>
    <xdr:ext cx="469744" cy="259045"/>
    <xdr:sp macro="" textlink="">
      <xdr:nvSpPr>
        <xdr:cNvPr id="593" name="n_3mainValue【学校施設】&#10;一人当たり面積"/>
        <xdr:cNvSpPr txBox="1"/>
      </xdr:nvSpPr>
      <xdr:spPr>
        <a:xfrm>
          <a:off x="19310427" y="1091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19" name="直線コネクタ 61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3" name="直線コネクタ 62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24" name="【児童館】&#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25" name="フローチャート: 判断 62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26" name="フローチャート: 判断 62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27" name="フローチャート: 判断 62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28" name="フローチャート: 判断 62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29" name="フローチャート: 判断 62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35" name="楕円 634"/>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36"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7" name="楕円 636"/>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38" name="直線コネクタ 637"/>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39" name="楕円 638"/>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40" name="直線コネクタ 639"/>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93436</xdr:rowOff>
    </xdr:from>
    <xdr:to>
      <xdr:col>72</xdr:col>
      <xdr:colOff>38100</xdr:colOff>
      <xdr:row>87</xdr:row>
      <xdr:rowOff>23586</xdr:rowOff>
    </xdr:to>
    <xdr:sp macro="" textlink="">
      <xdr:nvSpPr>
        <xdr:cNvPr id="641" name="楕円 640"/>
        <xdr:cNvSpPr/>
      </xdr:nvSpPr>
      <xdr:spPr>
        <a:xfrm>
          <a:off x="13652500" y="148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144236</xdr:rowOff>
    </xdr:from>
    <xdr:to>
      <xdr:col>76</xdr:col>
      <xdr:colOff>114300</xdr:colOff>
      <xdr:row>86</xdr:row>
      <xdr:rowOff>168729</xdr:rowOff>
    </xdr:to>
    <xdr:cxnSp macro="">
      <xdr:nvCxnSpPr>
        <xdr:cNvPr id="642" name="直線コネクタ 641"/>
        <xdr:cNvCxnSpPr/>
      </xdr:nvCxnSpPr>
      <xdr:spPr>
        <a:xfrm>
          <a:off x="13703300" y="148889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43"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44"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45"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46"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7"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8"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14713</xdr:rowOff>
    </xdr:from>
    <xdr:ext cx="405111" cy="259045"/>
    <xdr:sp macro="" textlink="">
      <xdr:nvSpPr>
        <xdr:cNvPr id="649" name="n_3mainValue【児童館】&#10;有形固定資産減価償却率"/>
        <xdr:cNvSpPr txBox="1"/>
      </xdr:nvSpPr>
      <xdr:spPr>
        <a:xfrm>
          <a:off x="13500744" y="1493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73" name="直線コネクタ 67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7" name="直線コネクタ 67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78"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79" name="フローチャート: 判断 678"/>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81" name="フローチャート: 判断 680"/>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2" name="フローチャート: 判断 681"/>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83" name="フローチャート: 判断 682"/>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9" name="楕円 688"/>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690" name="【児童館】&#10;一人当たり面積該当値テキスト"/>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691" name="楕円 690"/>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120650</xdr:rowOff>
    </xdr:to>
    <xdr:cxnSp macro="">
      <xdr:nvCxnSpPr>
        <xdr:cNvPr id="692" name="直線コネクタ 691"/>
        <xdr:cNvCxnSpPr/>
      </xdr:nvCxnSpPr>
      <xdr:spPr>
        <a:xfrm>
          <a:off x="21323300" y="1469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693" name="楕円 692"/>
        <xdr:cNvSpPr/>
      </xdr:nvSpPr>
      <xdr:spPr>
        <a:xfrm>
          <a:off x="2038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120650</xdr:rowOff>
    </xdr:to>
    <xdr:cxnSp macro="">
      <xdr:nvCxnSpPr>
        <xdr:cNvPr id="694" name="直線コネクタ 693"/>
        <xdr:cNvCxnSpPr/>
      </xdr:nvCxnSpPr>
      <xdr:spPr>
        <a:xfrm>
          <a:off x="20434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695" name="楕円 694"/>
        <xdr:cNvSpPr/>
      </xdr:nvSpPr>
      <xdr:spPr>
        <a:xfrm>
          <a:off x="19494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120650</xdr:rowOff>
    </xdr:from>
    <xdr:to>
      <xdr:col>107</xdr:col>
      <xdr:colOff>50800</xdr:colOff>
      <xdr:row>85</xdr:row>
      <xdr:rowOff>120650</xdr:rowOff>
    </xdr:to>
    <xdr:cxnSp macro="">
      <xdr:nvCxnSpPr>
        <xdr:cNvPr id="696" name="直線コネクタ 695"/>
        <xdr:cNvCxnSpPr/>
      </xdr:nvCxnSpPr>
      <xdr:spPr>
        <a:xfrm>
          <a:off x="19545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97"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98"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99" name="n_3ave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00"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162577</xdr:rowOff>
    </xdr:from>
    <xdr:ext cx="469744" cy="259045"/>
    <xdr:sp macro="" textlink="">
      <xdr:nvSpPr>
        <xdr:cNvPr id="701" name="n_1mainValue【児童館】&#10;一人当たり面積"/>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702" name="n_2mainValue【児童館】&#10;一人当たり面積"/>
        <xdr:cNvSpPr txBox="1"/>
      </xdr:nvSpPr>
      <xdr:spPr>
        <a:xfrm>
          <a:off x="20199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703" name="n_3mainValue【児童館】&#10;一人当たり面積"/>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29" name="直線コネクタ 728"/>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32"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33" name="直線コネクタ 73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34"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35" name="フローチャート: 判断 73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36" name="フローチャート: 判断 735"/>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37" name="フローチャート: 判断 736"/>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38" name="フローチャート: 判断 737"/>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39" name="フローチャート: 判断 738"/>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45" name="楕円 744"/>
        <xdr:cNvSpPr/>
      </xdr:nvSpPr>
      <xdr:spPr>
        <a:xfrm>
          <a:off x="16268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22151</xdr:rowOff>
    </xdr:from>
    <xdr:ext cx="405111" cy="259045"/>
    <xdr:sp macro="" textlink="">
      <xdr:nvSpPr>
        <xdr:cNvPr id="746" name="【公民館】&#10;有形固定資産減価償却率該当値テキスト"/>
        <xdr:cNvSpPr txBox="1"/>
      </xdr:nvSpPr>
      <xdr:spPr>
        <a:xfrm>
          <a:off x="16357600" y="1785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747" name="楕円 746"/>
        <xdr:cNvSpPr/>
      </xdr:nvSpPr>
      <xdr:spPr>
        <a:xfrm>
          <a:off x="15430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20682</xdr:rowOff>
    </xdr:from>
    <xdr:to>
      <xdr:col>85</xdr:col>
      <xdr:colOff>127000</xdr:colOff>
      <xdr:row>105</xdr:row>
      <xdr:rowOff>50074</xdr:rowOff>
    </xdr:to>
    <xdr:cxnSp macro="">
      <xdr:nvCxnSpPr>
        <xdr:cNvPr id="748" name="直線コネクタ 747"/>
        <xdr:cNvCxnSpPr/>
      </xdr:nvCxnSpPr>
      <xdr:spPr>
        <a:xfrm>
          <a:off x="15481300" y="180229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49" name="楕円 748"/>
        <xdr:cNvSpPr/>
      </xdr:nvSpPr>
      <xdr:spPr>
        <a:xfrm>
          <a:off x="14541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162742</xdr:rowOff>
    </xdr:from>
    <xdr:to>
      <xdr:col>81</xdr:col>
      <xdr:colOff>50800</xdr:colOff>
      <xdr:row>105</xdr:row>
      <xdr:rowOff>20682</xdr:rowOff>
    </xdr:to>
    <xdr:cxnSp macro="">
      <xdr:nvCxnSpPr>
        <xdr:cNvPr id="750" name="直線コネクタ 749"/>
        <xdr:cNvCxnSpPr/>
      </xdr:nvCxnSpPr>
      <xdr:spPr>
        <a:xfrm>
          <a:off x="14592300" y="179935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51" name="楕円 750"/>
        <xdr:cNvSpPr/>
      </xdr:nvSpPr>
      <xdr:spPr>
        <a:xfrm>
          <a:off x="13652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162742</xdr:rowOff>
    </xdr:from>
    <xdr:to>
      <xdr:col>76</xdr:col>
      <xdr:colOff>114300</xdr:colOff>
      <xdr:row>105</xdr:row>
      <xdr:rowOff>20682</xdr:rowOff>
    </xdr:to>
    <xdr:cxnSp macro="">
      <xdr:nvCxnSpPr>
        <xdr:cNvPr id="752" name="直線コネクタ 751"/>
        <xdr:cNvCxnSpPr/>
      </xdr:nvCxnSpPr>
      <xdr:spPr>
        <a:xfrm flipV="1">
          <a:off x="13703300" y="179935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53" name="n_1aveValue【公民館】&#10;有形固定資産減価償却率"/>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54" name="n_2aveValue【公民館】&#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55"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56"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88009</xdr:rowOff>
    </xdr:from>
    <xdr:ext cx="405111" cy="259045"/>
    <xdr:sp macro="" textlink="">
      <xdr:nvSpPr>
        <xdr:cNvPr id="757" name="n_1mainValue【公民館】&#10;有形固定資産減価償却率"/>
        <xdr:cNvSpPr txBox="1"/>
      </xdr:nvSpPr>
      <xdr:spPr>
        <a:xfrm>
          <a:off x="15266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58" name="n_2mainValue【公民館】&#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759" name="n_3mainValue【公民館】&#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85" name="直線コネクタ 784"/>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86"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87" name="直線コネクタ 78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88"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89" name="直線コネクタ 788"/>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90"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91" name="フローチャート: 判断 790"/>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92" name="フローチャート: 判断 791"/>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93" name="フローチャート: 判断 792"/>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94" name="フローチャート: 判断 793"/>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95" name="フローチャート: 判断 794"/>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801" name="楕円 800"/>
        <xdr:cNvSpPr/>
      </xdr:nvSpPr>
      <xdr:spPr>
        <a:xfrm>
          <a:off x="22110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126291</xdr:rowOff>
    </xdr:from>
    <xdr:ext cx="469744" cy="259045"/>
    <xdr:sp macro="" textlink="">
      <xdr:nvSpPr>
        <xdr:cNvPr id="802" name="【公民館】&#10;一人当たり面積該当値テキスト"/>
        <xdr:cNvSpPr txBox="1"/>
      </xdr:nvSpPr>
      <xdr:spPr>
        <a:xfrm>
          <a:off x="22199600"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803" name="楕円 802"/>
        <xdr:cNvSpPr/>
      </xdr:nvSpPr>
      <xdr:spPr>
        <a:xfrm>
          <a:off x="2127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27214</xdr:rowOff>
    </xdr:to>
    <xdr:cxnSp macro="">
      <xdr:nvCxnSpPr>
        <xdr:cNvPr id="804" name="直線コネクタ 803"/>
        <xdr:cNvCxnSpPr/>
      </xdr:nvCxnSpPr>
      <xdr:spPr>
        <a:xfrm>
          <a:off x="21323300" y="1854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05" name="楕円 804"/>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30480</xdr:rowOff>
    </xdr:to>
    <xdr:cxnSp macro="">
      <xdr:nvCxnSpPr>
        <xdr:cNvPr id="806" name="直線コネクタ 805"/>
        <xdr:cNvCxnSpPr/>
      </xdr:nvCxnSpPr>
      <xdr:spPr>
        <a:xfrm flipV="1">
          <a:off x="20434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07" name="楕円 806"/>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808" name="直線コネクタ 807"/>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09"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10"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11"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12"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813" name="n_1mainValue【公民館】&#10;一人当たり面積"/>
        <xdr:cNvSpPr txBox="1"/>
      </xdr:nvSpPr>
      <xdr:spPr>
        <a:xfrm>
          <a:off x="21075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14"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15"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型別ストック情報における各指標から、本町の特徴として住民一人当たりの施設面積は過剰ではない反面、公共施設の老朽化が進行しており、特に学校教育施設において減価償却率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学校については、施設の老朽化に伴い、様々な不具合が生じているため、今後長寿命化に向けた整備を行っていく。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また、公営住宅及び児童館における減価償却率も同様に類似団体平均を大きく上回っているため、倒壊の恐れのある建物を中心に除却を実施していく。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今後は、公共施設個別施設計画と本分析を基に、優先順位をつけ、統廃合も検討しながら、財政負担が大きくならない方法を模索しながら財政運営を行っていく。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28,080
27,809
75.78
11,051,148
10,543,015
469,014
5,824,775
7,365,083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69" name="テキスト ボックス 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72" name="直線コネクタ 7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7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74" name="直線コネクタ 7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7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77"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78" name="フローチャート: 判断 7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79" name="フローチャート: 判断 7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80" name="フローチャート: 判断 7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81" name="フローチャート: 判断 8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82" name="フローチャート: 判断 8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60960</xdr:rowOff>
    </xdr:from>
    <xdr:to>
      <xdr:col>24</xdr:col>
      <xdr:colOff>114300</xdr:colOff>
      <xdr:row>60</xdr:row>
      <xdr:rowOff>162560</xdr:rowOff>
    </xdr:to>
    <xdr:sp macro="" textlink="">
      <xdr:nvSpPr>
        <xdr:cNvPr id="88" name="楕円 87"/>
        <xdr:cNvSpPr/>
      </xdr:nvSpPr>
      <xdr:spPr>
        <a:xfrm>
          <a:off x="45847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39387</xdr:rowOff>
    </xdr:from>
    <xdr:ext cx="405111" cy="259045"/>
    <xdr:sp macro="" textlink="">
      <xdr:nvSpPr>
        <xdr:cNvPr id="89" name="【体育館・プール】&#10;有形固定資産減価償却率該当値テキスト"/>
        <xdr:cNvSpPr txBox="1"/>
      </xdr:nvSpPr>
      <xdr:spPr>
        <a:xfrm>
          <a:off x="4673600" y="1032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90" name="楕円 89"/>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111760</xdr:rowOff>
    </xdr:to>
    <xdr:cxnSp macro="">
      <xdr:nvCxnSpPr>
        <xdr:cNvPr id="91" name="直線コネクタ 90"/>
        <xdr:cNvCxnSpPr/>
      </xdr:nvCxnSpPr>
      <xdr:spPr>
        <a:xfrm>
          <a:off x="3797300" y="103708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5080</xdr:rowOff>
    </xdr:from>
    <xdr:to>
      <xdr:col>15</xdr:col>
      <xdr:colOff>101600</xdr:colOff>
      <xdr:row>60</xdr:row>
      <xdr:rowOff>106680</xdr:rowOff>
    </xdr:to>
    <xdr:sp macro="" textlink="">
      <xdr:nvSpPr>
        <xdr:cNvPr id="92" name="楕円 91"/>
        <xdr:cNvSpPr/>
      </xdr:nvSpPr>
      <xdr:spPr>
        <a:xfrm>
          <a:off x="2857500" y="102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55880</xdr:rowOff>
    </xdr:from>
    <xdr:to>
      <xdr:col>19</xdr:col>
      <xdr:colOff>177800</xdr:colOff>
      <xdr:row>60</xdr:row>
      <xdr:rowOff>83820</xdr:rowOff>
    </xdr:to>
    <xdr:cxnSp macro="">
      <xdr:nvCxnSpPr>
        <xdr:cNvPr id="93" name="直線コネクタ 92"/>
        <xdr:cNvCxnSpPr/>
      </xdr:nvCxnSpPr>
      <xdr:spPr>
        <a:xfrm>
          <a:off x="2908300" y="103428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148590</xdr:rowOff>
    </xdr:from>
    <xdr:to>
      <xdr:col>10</xdr:col>
      <xdr:colOff>165100</xdr:colOff>
      <xdr:row>60</xdr:row>
      <xdr:rowOff>78740</xdr:rowOff>
    </xdr:to>
    <xdr:sp macro="" textlink="">
      <xdr:nvSpPr>
        <xdr:cNvPr id="94" name="楕円 93"/>
        <xdr:cNvSpPr/>
      </xdr:nvSpPr>
      <xdr:spPr>
        <a:xfrm>
          <a:off x="19685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27940</xdr:rowOff>
    </xdr:from>
    <xdr:to>
      <xdr:col>15</xdr:col>
      <xdr:colOff>50800</xdr:colOff>
      <xdr:row>60</xdr:row>
      <xdr:rowOff>55880</xdr:rowOff>
    </xdr:to>
    <xdr:cxnSp macro="">
      <xdr:nvCxnSpPr>
        <xdr:cNvPr id="95" name="直線コネクタ 94"/>
        <xdr:cNvCxnSpPr/>
      </xdr:nvCxnSpPr>
      <xdr:spPr>
        <a:xfrm>
          <a:off x="2019300" y="103149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96"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97"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98"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9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100" name="n_1main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97807</xdr:rowOff>
    </xdr:from>
    <xdr:ext cx="405111" cy="259045"/>
    <xdr:sp macro="" textlink="">
      <xdr:nvSpPr>
        <xdr:cNvPr id="101" name="n_2mainValue【体育館・プール】&#10;有形固定資産減価償却率"/>
        <xdr:cNvSpPr txBox="1"/>
      </xdr:nvSpPr>
      <xdr:spPr>
        <a:xfrm>
          <a:off x="27057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69867</xdr:rowOff>
    </xdr:from>
    <xdr:ext cx="405111" cy="259045"/>
    <xdr:sp macro="" textlink="">
      <xdr:nvSpPr>
        <xdr:cNvPr id="102" name="n_3mainValue【体育館・プール】&#10;有形固定資産減価償却率"/>
        <xdr:cNvSpPr txBox="1"/>
      </xdr:nvSpPr>
      <xdr:spPr>
        <a:xfrm>
          <a:off x="18167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3" name="正方形/長方形 1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4" name="正方形/長方形 1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5" name="正方形/長方形 1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6" name="正方形/長方形 1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7" name="正方形/長方形 1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8" name="正方形/長方形 1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9" name="正方形/長方形 1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0" name="正方形/長方形 1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1" name="テキスト ボックス 1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2" name="直線コネクタ 1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3" name="直線コネクタ 1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4" name="テキスト ボックス 11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5" name="直線コネクタ 1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6" name="テキスト ボックス 11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9" name="直線コネクタ 1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0" name="テキスト ボックス 11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1" name="直線コネクタ 1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2" name="テキスト ボックス 12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26" name="直線コネクタ 12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2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28" name="直線コネクタ 12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12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130" name="直線コネクタ 12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131"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132" name="フローチャート: 判断 13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133" name="フローチャート: 判断 13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34" name="フローチャート: 判断 13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135" name="フローチャート: 判断 13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136" name="フローチャート: 判断 13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67310</xdr:rowOff>
    </xdr:from>
    <xdr:to>
      <xdr:col>55</xdr:col>
      <xdr:colOff>50800</xdr:colOff>
      <xdr:row>63</xdr:row>
      <xdr:rowOff>168910</xdr:rowOff>
    </xdr:to>
    <xdr:sp macro="" textlink="">
      <xdr:nvSpPr>
        <xdr:cNvPr id="142" name="楕円 141"/>
        <xdr:cNvSpPr/>
      </xdr:nvSpPr>
      <xdr:spPr>
        <a:xfrm>
          <a:off x="10426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153687</xdr:rowOff>
    </xdr:from>
    <xdr:ext cx="469744" cy="259045"/>
    <xdr:sp macro="" textlink="">
      <xdr:nvSpPr>
        <xdr:cNvPr id="143" name="【体育館・プール】&#10;一人当たり面積該当値テキスト"/>
        <xdr:cNvSpPr txBox="1"/>
      </xdr:nvSpPr>
      <xdr:spPr>
        <a:xfrm>
          <a:off x="10515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69215</xdr:rowOff>
    </xdr:from>
    <xdr:to>
      <xdr:col>50</xdr:col>
      <xdr:colOff>165100</xdr:colOff>
      <xdr:row>63</xdr:row>
      <xdr:rowOff>170815</xdr:rowOff>
    </xdr:to>
    <xdr:sp macro="" textlink="">
      <xdr:nvSpPr>
        <xdr:cNvPr id="144" name="楕円 143"/>
        <xdr:cNvSpPr/>
      </xdr:nvSpPr>
      <xdr:spPr>
        <a:xfrm>
          <a:off x="9588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118110</xdr:rowOff>
    </xdr:from>
    <xdr:to>
      <xdr:col>55</xdr:col>
      <xdr:colOff>0</xdr:colOff>
      <xdr:row>63</xdr:row>
      <xdr:rowOff>120015</xdr:rowOff>
    </xdr:to>
    <xdr:cxnSp macro="">
      <xdr:nvCxnSpPr>
        <xdr:cNvPr id="145" name="直線コネクタ 144"/>
        <xdr:cNvCxnSpPr/>
      </xdr:nvCxnSpPr>
      <xdr:spPr>
        <a:xfrm flipV="1">
          <a:off x="9639300" y="109194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69215</xdr:rowOff>
    </xdr:from>
    <xdr:to>
      <xdr:col>46</xdr:col>
      <xdr:colOff>38100</xdr:colOff>
      <xdr:row>63</xdr:row>
      <xdr:rowOff>170815</xdr:rowOff>
    </xdr:to>
    <xdr:sp macro="" textlink="">
      <xdr:nvSpPr>
        <xdr:cNvPr id="146" name="楕円 145"/>
        <xdr:cNvSpPr/>
      </xdr:nvSpPr>
      <xdr:spPr>
        <a:xfrm>
          <a:off x="8699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120015</xdr:rowOff>
    </xdr:from>
    <xdr:to>
      <xdr:col>50</xdr:col>
      <xdr:colOff>114300</xdr:colOff>
      <xdr:row>63</xdr:row>
      <xdr:rowOff>120015</xdr:rowOff>
    </xdr:to>
    <xdr:cxnSp macro="">
      <xdr:nvCxnSpPr>
        <xdr:cNvPr id="147" name="直線コネクタ 146"/>
        <xdr:cNvCxnSpPr/>
      </xdr:nvCxnSpPr>
      <xdr:spPr>
        <a:xfrm>
          <a:off x="8750300" y="10921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71120</xdr:rowOff>
    </xdr:from>
    <xdr:to>
      <xdr:col>41</xdr:col>
      <xdr:colOff>101600</xdr:colOff>
      <xdr:row>64</xdr:row>
      <xdr:rowOff>1270</xdr:rowOff>
    </xdr:to>
    <xdr:sp macro="" textlink="">
      <xdr:nvSpPr>
        <xdr:cNvPr id="148" name="楕円 147"/>
        <xdr:cNvSpPr/>
      </xdr:nvSpPr>
      <xdr:spPr>
        <a:xfrm>
          <a:off x="7810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120015</xdr:rowOff>
    </xdr:from>
    <xdr:to>
      <xdr:col>45</xdr:col>
      <xdr:colOff>177800</xdr:colOff>
      <xdr:row>63</xdr:row>
      <xdr:rowOff>121920</xdr:rowOff>
    </xdr:to>
    <xdr:cxnSp macro="">
      <xdr:nvCxnSpPr>
        <xdr:cNvPr id="149" name="直線コネクタ 148"/>
        <xdr:cNvCxnSpPr/>
      </xdr:nvCxnSpPr>
      <xdr:spPr>
        <a:xfrm flipV="1">
          <a:off x="7861300" y="10921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150"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151"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152"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15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161942</xdr:rowOff>
    </xdr:from>
    <xdr:ext cx="469744" cy="259045"/>
    <xdr:sp macro="" textlink="">
      <xdr:nvSpPr>
        <xdr:cNvPr id="154" name="n_1mainValue【体育館・プール】&#10;一人当たり面積"/>
        <xdr:cNvSpPr txBox="1"/>
      </xdr:nvSpPr>
      <xdr:spPr>
        <a:xfrm>
          <a:off x="93917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161942</xdr:rowOff>
    </xdr:from>
    <xdr:ext cx="469744" cy="259045"/>
    <xdr:sp macro="" textlink="">
      <xdr:nvSpPr>
        <xdr:cNvPr id="155" name="n_2mainValue【体育館・プール】&#10;一人当たり面積"/>
        <xdr:cNvSpPr txBox="1"/>
      </xdr:nvSpPr>
      <xdr:spPr>
        <a:xfrm>
          <a:off x="8515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163847</xdr:rowOff>
    </xdr:from>
    <xdr:ext cx="469744" cy="259045"/>
    <xdr:sp macro="" textlink="">
      <xdr:nvSpPr>
        <xdr:cNvPr id="156" name="n_3mainValue【体育館・プール】&#10;一人当たり面積"/>
        <xdr:cNvSpPr txBox="1"/>
      </xdr:nvSpPr>
      <xdr:spPr>
        <a:xfrm>
          <a:off x="7626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8" name="直線コネクタ 16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9" name="テキスト ボックス 16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0" name="直線コネクタ 16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1" name="テキスト ボックス 17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2" name="直線コネクタ 17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3" name="テキスト ボックス 17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4" name="直線コネクタ 17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5" name="テキスト ボックス 17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6" name="直線コネクタ 17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7" name="テキスト ボックス 17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9" name="テキスト ボックス 17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181" name="直線コネクタ 180"/>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3" name="直線コネクタ 18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184"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185" name="直線コネクタ 184"/>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186"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87" name="フローチャート: 判断 186"/>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88" name="フローチャート: 判断 187"/>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189" name="フローチャート: 判断 188"/>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190" name="フローチャート: 判断 189"/>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91" name="フローチャート: 判断 190"/>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164464</xdr:rowOff>
    </xdr:from>
    <xdr:to>
      <xdr:col>24</xdr:col>
      <xdr:colOff>114300</xdr:colOff>
      <xdr:row>81</xdr:row>
      <xdr:rowOff>94614</xdr:rowOff>
    </xdr:to>
    <xdr:sp macro="" textlink="">
      <xdr:nvSpPr>
        <xdr:cNvPr id="197" name="楕円 196"/>
        <xdr:cNvSpPr/>
      </xdr:nvSpPr>
      <xdr:spPr>
        <a:xfrm>
          <a:off x="4584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15891</xdr:rowOff>
    </xdr:from>
    <xdr:ext cx="405111" cy="259045"/>
    <xdr:sp macro="" textlink="">
      <xdr:nvSpPr>
        <xdr:cNvPr id="198" name="【福祉施設】&#10;有形固定資産減価償却率該当値テキスト"/>
        <xdr:cNvSpPr txBox="1"/>
      </xdr:nvSpPr>
      <xdr:spPr>
        <a:xfrm>
          <a:off x="4673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118745</xdr:rowOff>
    </xdr:from>
    <xdr:to>
      <xdr:col>20</xdr:col>
      <xdr:colOff>38100</xdr:colOff>
      <xdr:row>81</xdr:row>
      <xdr:rowOff>48895</xdr:rowOff>
    </xdr:to>
    <xdr:sp macro="" textlink="">
      <xdr:nvSpPr>
        <xdr:cNvPr id="199" name="楕円 198"/>
        <xdr:cNvSpPr/>
      </xdr:nvSpPr>
      <xdr:spPr>
        <a:xfrm>
          <a:off x="3746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169545</xdr:rowOff>
    </xdr:from>
    <xdr:to>
      <xdr:col>24</xdr:col>
      <xdr:colOff>63500</xdr:colOff>
      <xdr:row>81</xdr:row>
      <xdr:rowOff>43814</xdr:rowOff>
    </xdr:to>
    <xdr:cxnSp macro="">
      <xdr:nvCxnSpPr>
        <xdr:cNvPr id="200" name="直線コネクタ 199"/>
        <xdr:cNvCxnSpPr/>
      </xdr:nvCxnSpPr>
      <xdr:spPr>
        <a:xfrm>
          <a:off x="3797300" y="138855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71120</xdr:rowOff>
    </xdr:from>
    <xdr:to>
      <xdr:col>15</xdr:col>
      <xdr:colOff>101600</xdr:colOff>
      <xdr:row>81</xdr:row>
      <xdr:rowOff>1270</xdr:rowOff>
    </xdr:to>
    <xdr:sp macro="" textlink="">
      <xdr:nvSpPr>
        <xdr:cNvPr id="201" name="楕円 200"/>
        <xdr:cNvSpPr/>
      </xdr:nvSpPr>
      <xdr:spPr>
        <a:xfrm>
          <a:off x="2857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80</xdr:row>
      <xdr:rowOff>169545</xdr:rowOff>
    </xdr:to>
    <xdr:cxnSp macro="">
      <xdr:nvCxnSpPr>
        <xdr:cNvPr id="202" name="直線コネクタ 201"/>
        <xdr:cNvCxnSpPr/>
      </xdr:nvCxnSpPr>
      <xdr:spPr>
        <a:xfrm>
          <a:off x="2908300" y="138379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21589</xdr:rowOff>
    </xdr:from>
    <xdr:to>
      <xdr:col>10</xdr:col>
      <xdr:colOff>165100</xdr:colOff>
      <xdr:row>80</xdr:row>
      <xdr:rowOff>123189</xdr:rowOff>
    </xdr:to>
    <xdr:sp macro="" textlink="">
      <xdr:nvSpPr>
        <xdr:cNvPr id="203" name="楕円 202"/>
        <xdr:cNvSpPr/>
      </xdr:nvSpPr>
      <xdr:spPr>
        <a:xfrm>
          <a:off x="1968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72389</xdr:rowOff>
    </xdr:from>
    <xdr:to>
      <xdr:col>15</xdr:col>
      <xdr:colOff>50800</xdr:colOff>
      <xdr:row>80</xdr:row>
      <xdr:rowOff>121920</xdr:rowOff>
    </xdr:to>
    <xdr:cxnSp macro="">
      <xdr:nvCxnSpPr>
        <xdr:cNvPr id="204" name="直線コネクタ 203"/>
        <xdr:cNvCxnSpPr/>
      </xdr:nvCxnSpPr>
      <xdr:spPr>
        <a:xfrm>
          <a:off x="2019300" y="137883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05"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06" name="n_2aveValue【福祉施設】&#10;有形固定資産減価償却率"/>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07"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08"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65422</xdr:rowOff>
    </xdr:from>
    <xdr:ext cx="405111" cy="259045"/>
    <xdr:sp macro="" textlink="">
      <xdr:nvSpPr>
        <xdr:cNvPr id="209" name="n_1mainValue【福祉施設】&#10;有形固定資産減価償却率"/>
        <xdr:cNvSpPr txBox="1"/>
      </xdr:nvSpPr>
      <xdr:spPr>
        <a:xfrm>
          <a:off x="3582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17797</xdr:rowOff>
    </xdr:from>
    <xdr:ext cx="405111" cy="259045"/>
    <xdr:sp macro="" textlink="">
      <xdr:nvSpPr>
        <xdr:cNvPr id="210" name="n_2mainValue【福祉施設】&#10;有形固定資産減価償却率"/>
        <xdr:cNvSpPr txBox="1"/>
      </xdr:nvSpPr>
      <xdr:spPr>
        <a:xfrm>
          <a:off x="2705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139716</xdr:rowOff>
    </xdr:from>
    <xdr:ext cx="405111" cy="259045"/>
    <xdr:sp macro="" textlink="">
      <xdr:nvSpPr>
        <xdr:cNvPr id="211" name="n_3mainValue【福祉施設】&#10;有形固定資産減価償却率"/>
        <xdr:cNvSpPr txBox="1"/>
      </xdr:nvSpPr>
      <xdr:spPr>
        <a:xfrm>
          <a:off x="1816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9" name="正方形/長方形 2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2" name="直線コネクタ 2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3" name="テキスト ボックス 2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4" name="直線コネクタ 2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5" name="テキスト ボックス 2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6" name="直線コネクタ 2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7" name="テキスト ボックス 2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8" name="直線コネクタ 2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9" name="テキスト ボックス 2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33" name="直線コネクタ 232"/>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34"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35" name="直線コネクタ 234"/>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36"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37" name="直線コネクタ 236"/>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238"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39" name="フローチャート: 判断 238"/>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240" name="フローチャート: 判断 239"/>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41" name="フローチャート: 判断 240"/>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242" name="フローチャート: 判断 241"/>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243" name="フローチャート: 判断 242"/>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4" name="テキスト ボックス 2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xdr:rowOff>
    </xdr:from>
    <xdr:to>
      <xdr:col>55</xdr:col>
      <xdr:colOff>50800</xdr:colOff>
      <xdr:row>82</xdr:row>
      <xdr:rowOff>116332</xdr:rowOff>
    </xdr:to>
    <xdr:sp macro="" textlink="">
      <xdr:nvSpPr>
        <xdr:cNvPr id="249" name="楕円 248"/>
        <xdr:cNvSpPr/>
      </xdr:nvSpPr>
      <xdr:spPr>
        <a:xfrm>
          <a:off x="104267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37609</xdr:rowOff>
    </xdr:from>
    <xdr:ext cx="469744" cy="259045"/>
    <xdr:sp macro="" textlink="">
      <xdr:nvSpPr>
        <xdr:cNvPr id="250" name="【福祉施設】&#10;一人当たり面積該当値テキスト"/>
        <xdr:cNvSpPr txBox="1"/>
      </xdr:nvSpPr>
      <xdr:spPr>
        <a:xfrm>
          <a:off x="10515600" y="139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19304</xdr:rowOff>
    </xdr:from>
    <xdr:to>
      <xdr:col>50</xdr:col>
      <xdr:colOff>165100</xdr:colOff>
      <xdr:row>82</xdr:row>
      <xdr:rowOff>120904</xdr:rowOff>
    </xdr:to>
    <xdr:sp macro="" textlink="">
      <xdr:nvSpPr>
        <xdr:cNvPr id="251" name="楕円 250"/>
        <xdr:cNvSpPr/>
      </xdr:nvSpPr>
      <xdr:spPr>
        <a:xfrm>
          <a:off x="9588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65532</xdr:rowOff>
    </xdr:from>
    <xdr:to>
      <xdr:col>55</xdr:col>
      <xdr:colOff>0</xdr:colOff>
      <xdr:row>82</xdr:row>
      <xdr:rowOff>70104</xdr:rowOff>
    </xdr:to>
    <xdr:cxnSp macro="">
      <xdr:nvCxnSpPr>
        <xdr:cNvPr id="252" name="直線コネクタ 251"/>
        <xdr:cNvCxnSpPr/>
      </xdr:nvCxnSpPr>
      <xdr:spPr>
        <a:xfrm flipV="1">
          <a:off x="9639300" y="14124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21589</xdr:rowOff>
    </xdr:from>
    <xdr:to>
      <xdr:col>46</xdr:col>
      <xdr:colOff>38100</xdr:colOff>
      <xdr:row>82</xdr:row>
      <xdr:rowOff>123189</xdr:rowOff>
    </xdr:to>
    <xdr:sp macro="" textlink="">
      <xdr:nvSpPr>
        <xdr:cNvPr id="253" name="楕円 252"/>
        <xdr:cNvSpPr/>
      </xdr:nvSpPr>
      <xdr:spPr>
        <a:xfrm>
          <a:off x="8699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70104</xdr:rowOff>
    </xdr:from>
    <xdr:to>
      <xdr:col>50</xdr:col>
      <xdr:colOff>114300</xdr:colOff>
      <xdr:row>82</xdr:row>
      <xdr:rowOff>72389</xdr:rowOff>
    </xdr:to>
    <xdr:cxnSp macro="">
      <xdr:nvCxnSpPr>
        <xdr:cNvPr id="254" name="直線コネクタ 253"/>
        <xdr:cNvCxnSpPr/>
      </xdr:nvCxnSpPr>
      <xdr:spPr>
        <a:xfrm flipV="1">
          <a:off x="8750300" y="141290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26163</xdr:rowOff>
    </xdr:from>
    <xdr:to>
      <xdr:col>41</xdr:col>
      <xdr:colOff>101600</xdr:colOff>
      <xdr:row>82</xdr:row>
      <xdr:rowOff>127763</xdr:rowOff>
    </xdr:to>
    <xdr:sp macro="" textlink="">
      <xdr:nvSpPr>
        <xdr:cNvPr id="255" name="楕円 254"/>
        <xdr:cNvSpPr/>
      </xdr:nvSpPr>
      <xdr:spPr>
        <a:xfrm>
          <a:off x="7810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72389</xdr:rowOff>
    </xdr:from>
    <xdr:to>
      <xdr:col>45</xdr:col>
      <xdr:colOff>177800</xdr:colOff>
      <xdr:row>82</xdr:row>
      <xdr:rowOff>76963</xdr:rowOff>
    </xdr:to>
    <xdr:cxnSp macro="">
      <xdr:nvCxnSpPr>
        <xdr:cNvPr id="256" name="直線コネクタ 255"/>
        <xdr:cNvCxnSpPr/>
      </xdr:nvCxnSpPr>
      <xdr:spPr>
        <a:xfrm flipV="1">
          <a:off x="7861300" y="141312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257" name="n_1ave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258" name="n_2ave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259" name="n_3aveValue【福祉施設】&#10;一人当たり面積"/>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260"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137431</xdr:rowOff>
    </xdr:from>
    <xdr:ext cx="469744" cy="259045"/>
    <xdr:sp macro="" textlink="">
      <xdr:nvSpPr>
        <xdr:cNvPr id="261" name="n_1mainValue【福祉施設】&#10;一人当たり面積"/>
        <xdr:cNvSpPr txBox="1"/>
      </xdr:nvSpPr>
      <xdr:spPr>
        <a:xfrm>
          <a:off x="93917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139716</xdr:rowOff>
    </xdr:from>
    <xdr:ext cx="469744" cy="259045"/>
    <xdr:sp macro="" textlink="">
      <xdr:nvSpPr>
        <xdr:cNvPr id="262" name="n_2mainValue【福祉施設】&#10;一人当たり面積"/>
        <xdr:cNvSpPr txBox="1"/>
      </xdr:nvSpPr>
      <xdr:spPr>
        <a:xfrm>
          <a:off x="85154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144290</xdr:rowOff>
    </xdr:from>
    <xdr:ext cx="469744" cy="259045"/>
    <xdr:sp macro="" textlink="">
      <xdr:nvSpPr>
        <xdr:cNvPr id="263" name="n_3mainValue【福祉施設】&#10;一人当たり面積"/>
        <xdr:cNvSpPr txBox="1"/>
      </xdr:nvSpPr>
      <xdr:spPr>
        <a:xfrm>
          <a:off x="7626427" y="1386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4" name="テキスト ボックス 2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5" name="直線コネクタ 2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6" name="テキスト ボックス 2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7" name="直線コネクタ 2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8" name="テキスト ボックス 2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9" name="直線コネクタ 2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0" name="テキスト ボックス 2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1" name="直線コネクタ 2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2" name="テキスト ボックス 2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3" name="直線コネクタ 2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4" name="テキスト ボックス 2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5" name="直線コネクタ 2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6" name="テキスト ボックス 2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289" name="直線コネクタ 288"/>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1" name="直線コネクタ 29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292"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293" name="直線コネクタ 292"/>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294"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295" name="フローチャート: 判断 294"/>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296" name="フローチャート: 判断 295"/>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297" name="フローチャート: 判断 296"/>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298" name="フローチャート: 判断 297"/>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299" name="フローチャート: 判断 298"/>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92348</xdr:rowOff>
    </xdr:from>
    <xdr:to>
      <xdr:col>24</xdr:col>
      <xdr:colOff>114300</xdr:colOff>
      <xdr:row>104</xdr:row>
      <xdr:rowOff>22498</xdr:rowOff>
    </xdr:to>
    <xdr:sp macro="" textlink="">
      <xdr:nvSpPr>
        <xdr:cNvPr id="305" name="楕円 304"/>
        <xdr:cNvSpPr/>
      </xdr:nvSpPr>
      <xdr:spPr>
        <a:xfrm>
          <a:off x="4584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115225</xdr:rowOff>
    </xdr:from>
    <xdr:ext cx="405111" cy="259045"/>
    <xdr:sp macro="" textlink="">
      <xdr:nvSpPr>
        <xdr:cNvPr id="306" name="【市民会館】&#10;有形固定資産減価償却率該当値テキスト"/>
        <xdr:cNvSpPr txBox="1"/>
      </xdr:nvSpPr>
      <xdr:spPr>
        <a:xfrm>
          <a:off x="4673600" y="1760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77651</xdr:rowOff>
    </xdr:from>
    <xdr:to>
      <xdr:col>20</xdr:col>
      <xdr:colOff>38100</xdr:colOff>
      <xdr:row>104</xdr:row>
      <xdr:rowOff>7801</xdr:rowOff>
    </xdr:to>
    <xdr:sp macro="" textlink="">
      <xdr:nvSpPr>
        <xdr:cNvPr id="307" name="楕円 306"/>
        <xdr:cNvSpPr/>
      </xdr:nvSpPr>
      <xdr:spPr>
        <a:xfrm>
          <a:off x="3746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128451</xdr:rowOff>
    </xdr:from>
    <xdr:to>
      <xdr:col>24</xdr:col>
      <xdr:colOff>63500</xdr:colOff>
      <xdr:row>103</xdr:row>
      <xdr:rowOff>143148</xdr:rowOff>
    </xdr:to>
    <xdr:cxnSp macro="">
      <xdr:nvCxnSpPr>
        <xdr:cNvPr id="308" name="直線コネクタ 307"/>
        <xdr:cNvCxnSpPr/>
      </xdr:nvCxnSpPr>
      <xdr:spPr>
        <a:xfrm>
          <a:off x="3797300" y="1778780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35198</xdr:rowOff>
    </xdr:from>
    <xdr:to>
      <xdr:col>15</xdr:col>
      <xdr:colOff>101600</xdr:colOff>
      <xdr:row>103</xdr:row>
      <xdr:rowOff>136798</xdr:rowOff>
    </xdr:to>
    <xdr:sp macro="" textlink="">
      <xdr:nvSpPr>
        <xdr:cNvPr id="309" name="楕円 308"/>
        <xdr:cNvSpPr/>
      </xdr:nvSpPr>
      <xdr:spPr>
        <a:xfrm>
          <a:off x="2857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85998</xdr:rowOff>
    </xdr:from>
    <xdr:to>
      <xdr:col>19</xdr:col>
      <xdr:colOff>177800</xdr:colOff>
      <xdr:row>103</xdr:row>
      <xdr:rowOff>128451</xdr:rowOff>
    </xdr:to>
    <xdr:cxnSp macro="">
      <xdr:nvCxnSpPr>
        <xdr:cNvPr id="310" name="直線コネクタ 309"/>
        <xdr:cNvCxnSpPr/>
      </xdr:nvCxnSpPr>
      <xdr:spPr>
        <a:xfrm>
          <a:off x="2908300" y="177453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36830</xdr:rowOff>
    </xdr:from>
    <xdr:to>
      <xdr:col>10</xdr:col>
      <xdr:colOff>165100</xdr:colOff>
      <xdr:row>103</xdr:row>
      <xdr:rowOff>138430</xdr:rowOff>
    </xdr:to>
    <xdr:sp macro="" textlink="">
      <xdr:nvSpPr>
        <xdr:cNvPr id="311" name="楕円 310"/>
        <xdr:cNvSpPr/>
      </xdr:nvSpPr>
      <xdr:spPr>
        <a:xfrm>
          <a:off x="1968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85998</xdr:rowOff>
    </xdr:from>
    <xdr:to>
      <xdr:col>15</xdr:col>
      <xdr:colOff>50800</xdr:colOff>
      <xdr:row>103</xdr:row>
      <xdr:rowOff>87630</xdr:rowOff>
    </xdr:to>
    <xdr:cxnSp macro="">
      <xdr:nvCxnSpPr>
        <xdr:cNvPr id="312" name="直線コネクタ 311"/>
        <xdr:cNvCxnSpPr/>
      </xdr:nvCxnSpPr>
      <xdr:spPr>
        <a:xfrm flipV="1">
          <a:off x="2019300" y="177453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313"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314"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15"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16"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24328</xdr:rowOff>
    </xdr:from>
    <xdr:ext cx="405111" cy="259045"/>
    <xdr:sp macro="" textlink="">
      <xdr:nvSpPr>
        <xdr:cNvPr id="317" name="n_1mainValue【市民会館】&#10;有形固定資産減価償却率"/>
        <xdr:cNvSpPr txBox="1"/>
      </xdr:nvSpPr>
      <xdr:spPr>
        <a:xfrm>
          <a:off x="35820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153325</xdr:rowOff>
    </xdr:from>
    <xdr:ext cx="405111" cy="259045"/>
    <xdr:sp macro="" textlink="">
      <xdr:nvSpPr>
        <xdr:cNvPr id="318" name="n_2mainValue【市民会館】&#10;有形固定資産減価償却率"/>
        <xdr:cNvSpPr txBox="1"/>
      </xdr:nvSpPr>
      <xdr:spPr>
        <a:xfrm>
          <a:off x="2705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154957</xdr:rowOff>
    </xdr:from>
    <xdr:ext cx="405111" cy="259045"/>
    <xdr:sp macro="" textlink="">
      <xdr:nvSpPr>
        <xdr:cNvPr id="319" name="n_3mainValue【市民会館】&#10;有形固定資産減価償却率"/>
        <xdr:cNvSpPr txBox="1"/>
      </xdr:nvSpPr>
      <xdr:spPr>
        <a:xfrm>
          <a:off x="1816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0" name="直線コネクタ 32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1" name="テキスト ボックス 33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2" name="直線コネクタ 33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3" name="テキスト ボックス 33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4" name="直線コネクタ 33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5" name="テキスト ボックス 33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6" name="直線コネクタ 33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7" name="テキスト ボックス 33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41" name="直線コネクタ 340"/>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4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43" name="直線コネクタ 34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44"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45" name="直線コネクタ 344"/>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346" name="【市民会館】&#10;一人当たり面積平均値テキスト"/>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47" name="フローチャート: 判断 346"/>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48" name="フローチャート: 判断 347"/>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49" name="フローチャート: 判断 348"/>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50" name="フローチャート: 判断 349"/>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51" name="フローチャート: 判断 35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2539</xdr:rowOff>
    </xdr:from>
    <xdr:to>
      <xdr:col>55</xdr:col>
      <xdr:colOff>50800</xdr:colOff>
      <xdr:row>104</xdr:row>
      <xdr:rowOff>104139</xdr:rowOff>
    </xdr:to>
    <xdr:sp macro="" textlink="">
      <xdr:nvSpPr>
        <xdr:cNvPr id="357" name="楕円 356"/>
        <xdr:cNvSpPr/>
      </xdr:nvSpPr>
      <xdr:spPr>
        <a:xfrm>
          <a:off x="10426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25416</xdr:rowOff>
    </xdr:from>
    <xdr:ext cx="469744" cy="259045"/>
    <xdr:sp macro="" textlink="">
      <xdr:nvSpPr>
        <xdr:cNvPr id="358" name="【市民会館】&#10;一人当たり面積該当値テキスト"/>
        <xdr:cNvSpPr txBox="1"/>
      </xdr:nvSpPr>
      <xdr:spPr>
        <a:xfrm>
          <a:off x="10515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xdr:rowOff>
    </xdr:from>
    <xdr:to>
      <xdr:col>50</xdr:col>
      <xdr:colOff>165100</xdr:colOff>
      <xdr:row>104</xdr:row>
      <xdr:rowOff>110998</xdr:rowOff>
    </xdr:to>
    <xdr:sp macro="" textlink="">
      <xdr:nvSpPr>
        <xdr:cNvPr id="359" name="楕円 358"/>
        <xdr:cNvSpPr/>
      </xdr:nvSpPr>
      <xdr:spPr>
        <a:xfrm>
          <a:off x="9588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53339</xdr:rowOff>
    </xdr:from>
    <xdr:to>
      <xdr:col>55</xdr:col>
      <xdr:colOff>0</xdr:colOff>
      <xdr:row>104</xdr:row>
      <xdr:rowOff>60198</xdr:rowOff>
    </xdr:to>
    <xdr:cxnSp macro="">
      <xdr:nvCxnSpPr>
        <xdr:cNvPr id="360" name="直線コネクタ 359"/>
        <xdr:cNvCxnSpPr/>
      </xdr:nvCxnSpPr>
      <xdr:spPr>
        <a:xfrm flipV="1">
          <a:off x="9639300" y="1788413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66548</xdr:rowOff>
    </xdr:from>
    <xdr:to>
      <xdr:col>46</xdr:col>
      <xdr:colOff>38100</xdr:colOff>
      <xdr:row>104</xdr:row>
      <xdr:rowOff>168148</xdr:rowOff>
    </xdr:to>
    <xdr:sp macro="" textlink="">
      <xdr:nvSpPr>
        <xdr:cNvPr id="361" name="楕円 360"/>
        <xdr:cNvSpPr/>
      </xdr:nvSpPr>
      <xdr:spPr>
        <a:xfrm>
          <a:off x="8699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60198</xdr:rowOff>
    </xdr:from>
    <xdr:to>
      <xdr:col>50</xdr:col>
      <xdr:colOff>114300</xdr:colOff>
      <xdr:row>104</xdr:row>
      <xdr:rowOff>117348</xdr:rowOff>
    </xdr:to>
    <xdr:cxnSp macro="">
      <xdr:nvCxnSpPr>
        <xdr:cNvPr id="362" name="直線コネクタ 361"/>
        <xdr:cNvCxnSpPr/>
      </xdr:nvCxnSpPr>
      <xdr:spPr>
        <a:xfrm flipV="1">
          <a:off x="8750300" y="178909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363" name="楕円 362"/>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117348</xdr:rowOff>
    </xdr:from>
    <xdr:to>
      <xdr:col>45</xdr:col>
      <xdr:colOff>177800</xdr:colOff>
      <xdr:row>104</xdr:row>
      <xdr:rowOff>121920</xdr:rowOff>
    </xdr:to>
    <xdr:cxnSp macro="">
      <xdr:nvCxnSpPr>
        <xdr:cNvPr id="364" name="直線コネクタ 363"/>
        <xdr:cNvCxnSpPr/>
      </xdr:nvCxnSpPr>
      <xdr:spPr>
        <a:xfrm flipV="1">
          <a:off x="7861300" y="1794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365"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66"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367" name="n_3aveValue【市民会館】&#10;一人当たり面積"/>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68"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127525</xdr:rowOff>
    </xdr:from>
    <xdr:ext cx="469744" cy="259045"/>
    <xdr:sp macro="" textlink="">
      <xdr:nvSpPr>
        <xdr:cNvPr id="369" name="n_1mainValue【市民会館】&#10;一人当たり面積"/>
        <xdr:cNvSpPr txBox="1"/>
      </xdr:nvSpPr>
      <xdr:spPr>
        <a:xfrm>
          <a:off x="93917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13225</xdr:rowOff>
    </xdr:from>
    <xdr:ext cx="469744" cy="259045"/>
    <xdr:sp macro="" textlink="">
      <xdr:nvSpPr>
        <xdr:cNvPr id="370" name="n_2mainValue【市民会館】&#10;一人当たり面積"/>
        <xdr:cNvSpPr txBox="1"/>
      </xdr:nvSpPr>
      <xdr:spPr>
        <a:xfrm>
          <a:off x="8515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371" name="n_3main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3" name="直線コネクタ 3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4" name="テキスト ボックス 3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5" name="直線コネクタ 3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6" name="テキスト ボックス 3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7" name="直線コネクタ 3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8" name="テキスト ボックス 3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9" name="直線コネクタ 3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0" name="テキスト ボックス 3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1" name="直線コネクタ 3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2" name="テキスト ボックス 3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3" name="直線コネクタ 3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4" name="テキスト ボックス 3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97" name="直線コネクタ 396"/>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9" name="直線コネクタ 3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00"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01" name="直線コネクタ 400"/>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02"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03" name="フローチャート: 判断 402"/>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04" name="フローチャート: 判断 403"/>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05" name="フローチャート: 判断 404"/>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06" name="フローチャート: 判断 405"/>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07" name="フローチャート: 判断 406"/>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108676</xdr:rowOff>
    </xdr:from>
    <xdr:to>
      <xdr:col>85</xdr:col>
      <xdr:colOff>177800</xdr:colOff>
      <xdr:row>38</xdr:row>
      <xdr:rowOff>38826</xdr:rowOff>
    </xdr:to>
    <xdr:sp macro="" textlink="">
      <xdr:nvSpPr>
        <xdr:cNvPr id="413" name="楕円 412"/>
        <xdr:cNvSpPr/>
      </xdr:nvSpPr>
      <xdr:spPr>
        <a:xfrm>
          <a:off x="16268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131553</xdr:rowOff>
    </xdr:from>
    <xdr:ext cx="405111" cy="259045"/>
    <xdr:sp macro="" textlink="">
      <xdr:nvSpPr>
        <xdr:cNvPr id="414" name="【一般廃棄物処理施設】&#10;有形固定資産減価償却率該当値テキスト"/>
        <xdr:cNvSpPr txBox="1"/>
      </xdr:nvSpPr>
      <xdr:spPr>
        <a:xfrm>
          <a:off x="16357600" y="630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110308</xdr:rowOff>
    </xdr:from>
    <xdr:to>
      <xdr:col>81</xdr:col>
      <xdr:colOff>101600</xdr:colOff>
      <xdr:row>38</xdr:row>
      <xdr:rowOff>40458</xdr:rowOff>
    </xdr:to>
    <xdr:sp macro="" textlink="">
      <xdr:nvSpPr>
        <xdr:cNvPr id="415" name="楕円 414"/>
        <xdr:cNvSpPr/>
      </xdr:nvSpPr>
      <xdr:spPr>
        <a:xfrm>
          <a:off x="15430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37</xdr:row>
      <xdr:rowOff>161109</xdr:rowOff>
    </xdr:to>
    <xdr:cxnSp macro="">
      <xdr:nvCxnSpPr>
        <xdr:cNvPr id="416" name="直線コネクタ 415"/>
        <xdr:cNvCxnSpPr/>
      </xdr:nvCxnSpPr>
      <xdr:spPr>
        <a:xfrm flipV="1">
          <a:off x="15481300" y="650312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69487</xdr:rowOff>
    </xdr:from>
    <xdr:to>
      <xdr:col>76</xdr:col>
      <xdr:colOff>165100</xdr:colOff>
      <xdr:row>37</xdr:row>
      <xdr:rowOff>171087</xdr:rowOff>
    </xdr:to>
    <xdr:sp macro="" textlink="">
      <xdr:nvSpPr>
        <xdr:cNvPr id="417" name="楕円 416"/>
        <xdr:cNvSpPr/>
      </xdr:nvSpPr>
      <xdr:spPr>
        <a:xfrm>
          <a:off x="14541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120287</xdr:rowOff>
    </xdr:from>
    <xdr:to>
      <xdr:col>81</xdr:col>
      <xdr:colOff>50800</xdr:colOff>
      <xdr:row>37</xdr:row>
      <xdr:rowOff>161109</xdr:rowOff>
    </xdr:to>
    <xdr:cxnSp macro="">
      <xdr:nvCxnSpPr>
        <xdr:cNvPr id="418" name="直線コネクタ 417"/>
        <xdr:cNvCxnSpPr/>
      </xdr:nvCxnSpPr>
      <xdr:spPr>
        <a:xfrm>
          <a:off x="14592300" y="646393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30299</xdr:rowOff>
    </xdr:from>
    <xdr:to>
      <xdr:col>72</xdr:col>
      <xdr:colOff>38100</xdr:colOff>
      <xdr:row>37</xdr:row>
      <xdr:rowOff>131899</xdr:rowOff>
    </xdr:to>
    <xdr:sp macro="" textlink="">
      <xdr:nvSpPr>
        <xdr:cNvPr id="419" name="楕円 418"/>
        <xdr:cNvSpPr/>
      </xdr:nvSpPr>
      <xdr:spPr>
        <a:xfrm>
          <a:off x="13652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81099</xdr:rowOff>
    </xdr:from>
    <xdr:to>
      <xdr:col>76</xdr:col>
      <xdr:colOff>114300</xdr:colOff>
      <xdr:row>37</xdr:row>
      <xdr:rowOff>120287</xdr:rowOff>
    </xdr:to>
    <xdr:cxnSp macro="">
      <xdr:nvCxnSpPr>
        <xdr:cNvPr id="420" name="直線コネクタ 419"/>
        <xdr:cNvCxnSpPr/>
      </xdr:nvCxnSpPr>
      <xdr:spPr>
        <a:xfrm>
          <a:off x="13703300" y="64247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21"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22"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23"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24"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56985</xdr:rowOff>
    </xdr:from>
    <xdr:ext cx="405111" cy="259045"/>
    <xdr:sp macro="" textlink="">
      <xdr:nvSpPr>
        <xdr:cNvPr id="425" name="n_1mainValue【一般廃棄物処理施設】&#10;有形固定資産減価償却率"/>
        <xdr:cNvSpPr txBox="1"/>
      </xdr:nvSpPr>
      <xdr:spPr>
        <a:xfrm>
          <a:off x="152660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16164</xdr:rowOff>
    </xdr:from>
    <xdr:ext cx="405111" cy="259045"/>
    <xdr:sp macro="" textlink="">
      <xdr:nvSpPr>
        <xdr:cNvPr id="426" name="n_2mainValue【一般廃棄物処理施設】&#10;有形固定資産減価償却率"/>
        <xdr:cNvSpPr txBox="1"/>
      </xdr:nvSpPr>
      <xdr:spPr>
        <a:xfrm>
          <a:off x="14389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148426</xdr:rowOff>
    </xdr:from>
    <xdr:ext cx="405111" cy="259045"/>
    <xdr:sp macro="" textlink="">
      <xdr:nvSpPr>
        <xdr:cNvPr id="427" name="n_3mainValue【一般廃棄物処理施設】&#10;有形固定資産減価償却率"/>
        <xdr:cNvSpPr txBox="1"/>
      </xdr:nvSpPr>
      <xdr:spPr>
        <a:xfrm>
          <a:off x="13500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8" name="直線コネクタ 43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39" name="テキスト ボックス 43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1" name="テキスト ボックス 4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2" name="直線コネクタ 44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3" name="テキスト ボックス 44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5" name="テキスト ボックス 4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47" name="直線コネクタ 446"/>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4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49" name="直線コネクタ 44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50"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51" name="直線コネクタ 450"/>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52"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53" name="フローチャート: 判断 452"/>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54" name="フローチャート: 判断 453"/>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55" name="フローチャート: 判断 454"/>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56" name="フローチャート: 判断 455"/>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57" name="フローチャート: 判断 456"/>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101872</xdr:rowOff>
    </xdr:from>
    <xdr:to>
      <xdr:col>116</xdr:col>
      <xdr:colOff>114300</xdr:colOff>
      <xdr:row>41</xdr:row>
      <xdr:rowOff>32022</xdr:rowOff>
    </xdr:to>
    <xdr:sp macro="" textlink="">
      <xdr:nvSpPr>
        <xdr:cNvPr id="463" name="楕円 462"/>
        <xdr:cNvSpPr/>
      </xdr:nvSpPr>
      <xdr:spPr>
        <a:xfrm>
          <a:off x="22110700" y="69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16799</xdr:rowOff>
    </xdr:from>
    <xdr:ext cx="469744" cy="259045"/>
    <xdr:sp macro="" textlink="">
      <xdr:nvSpPr>
        <xdr:cNvPr id="464" name="【一般廃棄物処理施設】&#10;一人当たり有形固定資産（償却資産）額該当値テキスト"/>
        <xdr:cNvSpPr txBox="1"/>
      </xdr:nvSpPr>
      <xdr:spPr>
        <a:xfrm>
          <a:off x="22199600" y="687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103936</xdr:rowOff>
    </xdr:from>
    <xdr:to>
      <xdr:col>112</xdr:col>
      <xdr:colOff>38100</xdr:colOff>
      <xdr:row>41</xdr:row>
      <xdr:rowOff>34086</xdr:rowOff>
    </xdr:to>
    <xdr:sp macro="" textlink="">
      <xdr:nvSpPr>
        <xdr:cNvPr id="465" name="楕円 464"/>
        <xdr:cNvSpPr/>
      </xdr:nvSpPr>
      <xdr:spPr>
        <a:xfrm>
          <a:off x="21272500" y="69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152672</xdr:rowOff>
    </xdr:from>
    <xdr:to>
      <xdr:col>116</xdr:col>
      <xdr:colOff>63500</xdr:colOff>
      <xdr:row>40</xdr:row>
      <xdr:rowOff>154736</xdr:rowOff>
    </xdr:to>
    <xdr:cxnSp macro="">
      <xdr:nvCxnSpPr>
        <xdr:cNvPr id="466" name="直線コネクタ 465"/>
        <xdr:cNvCxnSpPr/>
      </xdr:nvCxnSpPr>
      <xdr:spPr>
        <a:xfrm flipV="1">
          <a:off x="21323300" y="7010672"/>
          <a:ext cx="8382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104107</xdr:rowOff>
    </xdr:from>
    <xdr:to>
      <xdr:col>107</xdr:col>
      <xdr:colOff>101600</xdr:colOff>
      <xdr:row>41</xdr:row>
      <xdr:rowOff>34257</xdr:rowOff>
    </xdr:to>
    <xdr:sp macro="" textlink="">
      <xdr:nvSpPr>
        <xdr:cNvPr id="467" name="楕円 466"/>
        <xdr:cNvSpPr/>
      </xdr:nvSpPr>
      <xdr:spPr>
        <a:xfrm>
          <a:off x="20383500" y="69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154736</xdr:rowOff>
    </xdr:from>
    <xdr:to>
      <xdr:col>111</xdr:col>
      <xdr:colOff>177800</xdr:colOff>
      <xdr:row>40</xdr:row>
      <xdr:rowOff>154907</xdr:rowOff>
    </xdr:to>
    <xdr:cxnSp macro="">
      <xdr:nvCxnSpPr>
        <xdr:cNvPr id="468" name="直線コネクタ 467"/>
        <xdr:cNvCxnSpPr/>
      </xdr:nvCxnSpPr>
      <xdr:spPr>
        <a:xfrm flipV="1">
          <a:off x="20434300" y="7012736"/>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104273</xdr:rowOff>
    </xdr:from>
    <xdr:to>
      <xdr:col>102</xdr:col>
      <xdr:colOff>165100</xdr:colOff>
      <xdr:row>41</xdr:row>
      <xdr:rowOff>34423</xdr:rowOff>
    </xdr:to>
    <xdr:sp macro="" textlink="">
      <xdr:nvSpPr>
        <xdr:cNvPr id="469" name="楕円 468"/>
        <xdr:cNvSpPr/>
      </xdr:nvSpPr>
      <xdr:spPr>
        <a:xfrm>
          <a:off x="19494500" y="69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154907</xdr:rowOff>
    </xdr:from>
    <xdr:to>
      <xdr:col>107</xdr:col>
      <xdr:colOff>50800</xdr:colOff>
      <xdr:row>40</xdr:row>
      <xdr:rowOff>155073</xdr:rowOff>
    </xdr:to>
    <xdr:cxnSp macro="">
      <xdr:nvCxnSpPr>
        <xdr:cNvPr id="470" name="直線コネクタ 469"/>
        <xdr:cNvCxnSpPr/>
      </xdr:nvCxnSpPr>
      <xdr:spPr>
        <a:xfrm flipV="1">
          <a:off x="19545300" y="7012907"/>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71"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72"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73"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74"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25213</xdr:rowOff>
    </xdr:from>
    <xdr:ext cx="469744" cy="259045"/>
    <xdr:sp macro="" textlink="">
      <xdr:nvSpPr>
        <xdr:cNvPr id="475" name="n_1mainValue【一般廃棄物処理施設】&#10;一人当たり有形固定資産（償却資産）額"/>
        <xdr:cNvSpPr txBox="1"/>
      </xdr:nvSpPr>
      <xdr:spPr>
        <a:xfrm>
          <a:off x="21075728" y="705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25384</xdr:rowOff>
    </xdr:from>
    <xdr:ext cx="469744" cy="259045"/>
    <xdr:sp macro="" textlink="">
      <xdr:nvSpPr>
        <xdr:cNvPr id="476" name="n_2mainValue【一般廃棄物処理施設】&#10;一人当たり有形固定資産（償却資産）額"/>
        <xdr:cNvSpPr txBox="1"/>
      </xdr:nvSpPr>
      <xdr:spPr>
        <a:xfrm>
          <a:off x="20199428" y="70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25550</xdr:rowOff>
    </xdr:from>
    <xdr:ext cx="469744" cy="259045"/>
    <xdr:sp macro="" textlink="">
      <xdr:nvSpPr>
        <xdr:cNvPr id="477" name="n_3mainValue【一般廃棄物処理施設】&#10;一人当たり有形固定資産（償却資産）額"/>
        <xdr:cNvSpPr txBox="1"/>
      </xdr:nvSpPr>
      <xdr:spPr>
        <a:xfrm>
          <a:off x="19310428" y="705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0" name="テキスト ボックス 4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0" name="テキスト ボックス 4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03" name="直線コネクタ 502"/>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04"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05" name="直線コネクタ 50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0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08"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09" name="フローチャート: 判断 508"/>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10" name="フローチャート: 判断 50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11" name="フローチャート: 判断 510"/>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2" name="フローチャート: 判断 51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13" name="フローチャート: 判断 512"/>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130447</xdr:rowOff>
    </xdr:from>
    <xdr:to>
      <xdr:col>85</xdr:col>
      <xdr:colOff>177800</xdr:colOff>
      <xdr:row>58</xdr:row>
      <xdr:rowOff>60597</xdr:rowOff>
    </xdr:to>
    <xdr:sp macro="" textlink="">
      <xdr:nvSpPr>
        <xdr:cNvPr id="519" name="楕円 518"/>
        <xdr:cNvSpPr/>
      </xdr:nvSpPr>
      <xdr:spPr>
        <a:xfrm>
          <a:off x="16268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153324</xdr:rowOff>
    </xdr:from>
    <xdr:ext cx="405111" cy="259045"/>
    <xdr:sp macro="" textlink="">
      <xdr:nvSpPr>
        <xdr:cNvPr id="520" name="【保健センター・保健所】&#10;有形固定資産減価償却率該当値テキスト"/>
        <xdr:cNvSpPr txBox="1"/>
      </xdr:nvSpPr>
      <xdr:spPr>
        <a:xfrm>
          <a:off x="163576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521" name="楕円 520"/>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58</xdr:row>
      <xdr:rowOff>9797</xdr:rowOff>
    </xdr:to>
    <xdr:cxnSp macro="">
      <xdr:nvCxnSpPr>
        <xdr:cNvPr id="522" name="直線コネクタ 521"/>
        <xdr:cNvCxnSpPr/>
      </xdr:nvCxnSpPr>
      <xdr:spPr>
        <a:xfrm>
          <a:off x="15481300" y="99212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65133</xdr:rowOff>
    </xdr:from>
    <xdr:to>
      <xdr:col>76</xdr:col>
      <xdr:colOff>165100</xdr:colOff>
      <xdr:row>57</xdr:row>
      <xdr:rowOff>166733</xdr:rowOff>
    </xdr:to>
    <xdr:sp macro="" textlink="">
      <xdr:nvSpPr>
        <xdr:cNvPr id="523" name="楕円 522"/>
        <xdr:cNvSpPr/>
      </xdr:nvSpPr>
      <xdr:spPr>
        <a:xfrm>
          <a:off x="14541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115933</xdr:rowOff>
    </xdr:from>
    <xdr:to>
      <xdr:col>81</xdr:col>
      <xdr:colOff>50800</xdr:colOff>
      <xdr:row>57</xdr:row>
      <xdr:rowOff>148590</xdr:rowOff>
    </xdr:to>
    <xdr:cxnSp macro="">
      <xdr:nvCxnSpPr>
        <xdr:cNvPr id="524" name="直線コネクタ 523"/>
        <xdr:cNvCxnSpPr/>
      </xdr:nvCxnSpPr>
      <xdr:spPr>
        <a:xfrm>
          <a:off x="14592300" y="98885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32476</xdr:rowOff>
    </xdr:from>
    <xdr:to>
      <xdr:col>72</xdr:col>
      <xdr:colOff>38100</xdr:colOff>
      <xdr:row>57</xdr:row>
      <xdr:rowOff>134076</xdr:rowOff>
    </xdr:to>
    <xdr:sp macro="" textlink="">
      <xdr:nvSpPr>
        <xdr:cNvPr id="525" name="楕円 524"/>
        <xdr:cNvSpPr/>
      </xdr:nvSpPr>
      <xdr:spPr>
        <a:xfrm>
          <a:off x="13652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83276</xdr:rowOff>
    </xdr:from>
    <xdr:to>
      <xdr:col>76</xdr:col>
      <xdr:colOff>114300</xdr:colOff>
      <xdr:row>57</xdr:row>
      <xdr:rowOff>115933</xdr:rowOff>
    </xdr:to>
    <xdr:cxnSp macro="">
      <xdr:nvCxnSpPr>
        <xdr:cNvPr id="526" name="直線コネクタ 525"/>
        <xdr:cNvCxnSpPr/>
      </xdr:nvCxnSpPr>
      <xdr:spPr>
        <a:xfrm>
          <a:off x="13703300" y="98559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27"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28"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29"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30"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44467</xdr:rowOff>
    </xdr:from>
    <xdr:ext cx="405111" cy="259045"/>
    <xdr:sp macro="" textlink="">
      <xdr:nvSpPr>
        <xdr:cNvPr id="531" name="n_1mainValue【保健センター・保健所】&#10;有形固定資産減価償却率"/>
        <xdr:cNvSpPr txBox="1"/>
      </xdr:nvSpPr>
      <xdr:spPr>
        <a:xfrm>
          <a:off x="15266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11810</xdr:rowOff>
    </xdr:from>
    <xdr:ext cx="405111" cy="259045"/>
    <xdr:sp macro="" textlink="">
      <xdr:nvSpPr>
        <xdr:cNvPr id="532" name="n_2mainValue【保健センター・保健所】&#10;有形固定資産減価償却率"/>
        <xdr:cNvSpPr txBox="1"/>
      </xdr:nvSpPr>
      <xdr:spPr>
        <a:xfrm>
          <a:off x="14389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150603</xdr:rowOff>
    </xdr:from>
    <xdr:ext cx="405111" cy="259045"/>
    <xdr:sp macro="" textlink="">
      <xdr:nvSpPr>
        <xdr:cNvPr id="533" name="n_3mainValue【保健センター・保健所】&#10;有形固定資産減価償却率"/>
        <xdr:cNvSpPr txBox="1"/>
      </xdr:nvSpPr>
      <xdr:spPr>
        <a:xfrm>
          <a:off x="13500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4" name="直線コネクタ 54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5" name="テキスト ボックス 54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6" name="直線コネクタ 54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7" name="テキスト ボックス 54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8" name="直線コネクタ 54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9" name="テキスト ボックス 54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0" name="直線コネクタ 54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1" name="テキスト ボックス 55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2" name="直線コネクタ 55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3" name="テキスト ボックス 55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4" name="直線コネクタ 55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5" name="テキスト ボックス 55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59" name="直線コネクタ 558"/>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60"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61" name="直線コネクタ 560"/>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62"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63" name="直線コネクタ 562"/>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64"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65" name="フローチャート: 判断 564"/>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66" name="フローチャート: 判断 565"/>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67" name="フローチャート: 判断 566"/>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68" name="フローチャート: 判断 567"/>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69" name="フローチャート: 判断 568"/>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37374</xdr:rowOff>
    </xdr:from>
    <xdr:to>
      <xdr:col>116</xdr:col>
      <xdr:colOff>114300</xdr:colOff>
      <xdr:row>64</xdr:row>
      <xdr:rowOff>138974</xdr:rowOff>
    </xdr:to>
    <xdr:sp macro="" textlink="">
      <xdr:nvSpPr>
        <xdr:cNvPr id="575" name="楕円 574"/>
        <xdr:cNvSpPr/>
      </xdr:nvSpPr>
      <xdr:spPr>
        <a:xfrm>
          <a:off x="22110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123751</xdr:rowOff>
    </xdr:from>
    <xdr:ext cx="469744" cy="259045"/>
    <xdr:sp macro="" textlink="">
      <xdr:nvSpPr>
        <xdr:cNvPr id="576" name="【保健センター・保健所】&#10;一人当たり面積該当値テキスト"/>
        <xdr:cNvSpPr txBox="1"/>
      </xdr:nvSpPr>
      <xdr:spPr>
        <a:xfrm>
          <a:off x="22199600" y="109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577" name="楕円 576"/>
        <xdr:cNvSpPr/>
      </xdr:nvSpPr>
      <xdr:spPr>
        <a:xfrm>
          <a:off x="2127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88174</xdr:rowOff>
    </xdr:from>
    <xdr:to>
      <xdr:col>116</xdr:col>
      <xdr:colOff>63500</xdr:colOff>
      <xdr:row>64</xdr:row>
      <xdr:rowOff>88174</xdr:rowOff>
    </xdr:to>
    <xdr:cxnSp macro="">
      <xdr:nvCxnSpPr>
        <xdr:cNvPr id="578" name="直線コネクタ 577"/>
        <xdr:cNvCxnSpPr/>
      </xdr:nvCxnSpPr>
      <xdr:spPr>
        <a:xfrm>
          <a:off x="21323300" y="1106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37374</xdr:rowOff>
    </xdr:from>
    <xdr:to>
      <xdr:col>107</xdr:col>
      <xdr:colOff>101600</xdr:colOff>
      <xdr:row>64</xdr:row>
      <xdr:rowOff>138974</xdr:rowOff>
    </xdr:to>
    <xdr:sp macro="" textlink="">
      <xdr:nvSpPr>
        <xdr:cNvPr id="579" name="楕円 578"/>
        <xdr:cNvSpPr/>
      </xdr:nvSpPr>
      <xdr:spPr>
        <a:xfrm>
          <a:off x="2038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580" name="直線コネクタ 579"/>
        <xdr:cNvCxnSpPr/>
      </xdr:nvCxnSpPr>
      <xdr:spPr>
        <a:xfrm>
          <a:off x="20434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37374</xdr:rowOff>
    </xdr:from>
    <xdr:to>
      <xdr:col>102</xdr:col>
      <xdr:colOff>165100</xdr:colOff>
      <xdr:row>64</xdr:row>
      <xdr:rowOff>138974</xdr:rowOff>
    </xdr:to>
    <xdr:sp macro="" textlink="">
      <xdr:nvSpPr>
        <xdr:cNvPr id="581" name="楕円 580"/>
        <xdr:cNvSpPr/>
      </xdr:nvSpPr>
      <xdr:spPr>
        <a:xfrm>
          <a:off x="19494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88174</xdr:rowOff>
    </xdr:from>
    <xdr:to>
      <xdr:col>107</xdr:col>
      <xdr:colOff>50800</xdr:colOff>
      <xdr:row>64</xdr:row>
      <xdr:rowOff>88174</xdr:rowOff>
    </xdr:to>
    <xdr:cxnSp macro="">
      <xdr:nvCxnSpPr>
        <xdr:cNvPr id="582" name="直線コネクタ 581"/>
        <xdr:cNvCxnSpPr/>
      </xdr:nvCxnSpPr>
      <xdr:spPr>
        <a:xfrm>
          <a:off x="19545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583"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584"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85"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586"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130101</xdr:rowOff>
    </xdr:from>
    <xdr:ext cx="469744" cy="259045"/>
    <xdr:sp macro="" textlink="">
      <xdr:nvSpPr>
        <xdr:cNvPr id="587" name="n_1mainValue【保健センター・保健所】&#10;一人当たり面積"/>
        <xdr:cNvSpPr txBox="1"/>
      </xdr:nvSpPr>
      <xdr:spPr>
        <a:xfrm>
          <a:off x="21075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588" name="n_2mainValue【保健センター・保健所】&#10;一人当たり面積"/>
        <xdr:cNvSpPr txBox="1"/>
      </xdr:nvSpPr>
      <xdr:spPr>
        <a:xfrm>
          <a:off x="20199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130101</xdr:rowOff>
    </xdr:from>
    <xdr:ext cx="469744" cy="259045"/>
    <xdr:sp macro="" textlink="">
      <xdr:nvSpPr>
        <xdr:cNvPr id="589" name="n_3mainValue【保健センター・保健所】&#10;一人当たり面積"/>
        <xdr:cNvSpPr txBox="1"/>
      </xdr:nvSpPr>
      <xdr:spPr>
        <a:xfrm>
          <a:off x="19310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15" name="直線コネクタ 614"/>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7" name="直線コネクタ 61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18"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19" name="直線コネクタ 618"/>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20"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1" name="フローチャート: 判断 62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22" name="フローチャート: 判断 621"/>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23" name="フローチャート: 判断 622"/>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24" name="フローチャート: 判断 623"/>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25" name="フローチャート: 判断 624"/>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31" name="楕円 630"/>
        <xdr:cNvSpPr/>
      </xdr:nvSpPr>
      <xdr:spPr>
        <a:xfrm>
          <a:off x="16268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11447</xdr:rowOff>
    </xdr:from>
    <xdr:ext cx="405111" cy="259045"/>
    <xdr:sp macro="" textlink="">
      <xdr:nvSpPr>
        <xdr:cNvPr id="632" name="【消防施設】&#10;有形固定資産減価償却率該当値テキスト"/>
        <xdr:cNvSpPr txBox="1"/>
      </xdr:nvSpPr>
      <xdr:spPr>
        <a:xfrm>
          <a:off x="16357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122827</xdr:rowOff>
    </xdr:from>
    <xdr:to>
      <xdr:col>81</xdr:col>
      <xdr:colOff>101600</xdr:colOff>
      <xdr:row>84</xdr:row>
      <xdr:rowOff>52977</xdr:rowOff>
    </xdr:to>
    <xdr:sp macro="" textlink="">
      <xdr:nvSpPr>
        <xdr:cNvPr id="633" name="楕円 632"/>
        <xdr:cNvSpPr/>
      </xdr:nvSpPr>
      <xdr:spPr>
        <a:xfrm>
          <a:off x="15430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84</xdr:row>
      <xdr:rowOff>2177</xdr:rowOff>
    </xdr:to>
    <xdr:cxnSp macro="">
      <xdr:nvCxnSpPr>
        <xdr:cNvPr id="634" name="直線コネクタ 633"/>
        <xdr:cNvCxnSpPr/>
      </xdr:nvCxnSpPr>
      <xdr:spPr>
        <a:xfrm flipV="1">
          <a:off x="15481300" y="14314170"/>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16692</xdr:rowOff>
    </xdr:from>
    <xdr:to>
      <xdr:col>76</xdr:col>
      <xdr:colOff>165100</xdr:colOff>
      <xdr:row>84</xdr:row>
      <xdr:rowOff>118292</xdr:rowOff>
    </xdr:to>
    <xdr:sp macro="" textlink="">
      <xdr:nvSpPr>
        <xdr:cNvPr id="635" name="楕円 634"/>
        <xdr:cNvSpPr/>
      </xdr:nvSpPr>
      <xdr:spPr>
        <a:xfrm>
          <a:off x="1454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xdr:rowOff>
    </xdr:from>
    <xdr:to>
      <xdr:col>81</xdr:col>
      <xdr:colOff>50800</xdr:colOff>
      <xdr:row>84</xdr:row>
      <xdr:rowOff>67492</xdr:rowOff>
    </xdr:to>
    <xdr:cxnSp macro="">
      <xdr:nvCxnSpPr>
        <xdr:cNvPr id="636" name="直線コネクタ 635"/>
        <xdr:cNvCxnSpPr/>
      </xdr:nvCxnSpPr>
      <xdr:spPr>
        <a:xfrm flipV="1">
          <a:off x="14592300" y="144039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42818</xdr:rowOff>
    </xdr:from>
    <xdr:to>
      <xdr:col>72</xdr:col>
      <xdr:colOff>38100</xdr:colOff>
      <xdr:row>84</xdr:row>
      <xdr:rowOff>144418</xdr:rowOff>
    </xdr:to>
    <xdr:sp macro="" textlink="">
      <xdr:nvSpPr>
        <xdr:cNvPr id="637" name="楕円 636"/>
        <xdr:cNvSpPr/>
      </xdr:nvSpPr>
      <xdr:spPr>
        <a:xfrm>
          <a:off x="13652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67492</xdr:rowOff>
    </xdr:from>
    <xdr:to>
      <xdr:col>76</xdr:col>
      <xdr:colOff>114300</xdr:colOff>
      <xdr:row>84</xdr:row>
      <xdr:rowOff>93618</xdr:rowOff>
    </xdr:to>
    <xdr:cxnSp macro="">
      <xdr:nvCxnSpPr>
        <xdr:cNvPr id="638" name="直線コネクタ 637"/>
        <xdr:cNvCxnSpPr/>
      </xdr:nvCxnSpPr>
      <xdr:spPr>
        <a:xfrm flipV="1">
          <a:off x="13703300" y="144692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39"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40"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41"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42"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44104</xdr:rowOff>
    </xdr:from>
    <xdr:ext cx="405111" cy="259045"/>
    <xdr:sp macro="" textlink="">
      <xdr:nvSpPr>
        <xdr:cNvPr id="643" name="n_1mainValue【消防施設】&#10;有形固定資産減価償却率"/>
        <xdr:cNvSpPr txBox="1"/>
      </xdr:nvSpPr>
      <xdr:spPr>
        <a:xfrm>
          <a:off x="152660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109419</xdr:rowOff>
    </xdr:from>
    <xdr:ext cx="405111" cy="259045"/>
    <xdr:sp macro="" textlink="">
      <xdr:nvSpPr>
        <xdr:cNvPr id="644" name="n_2mainValue【消防施設】&#10;有形固定資産減価償却率"/>
        <xdr:cNvSpPr txBox="1"/>
      </xdr:nvSpPr>
      <xdr:spPr>
        <a:xfrm>
          <a:off x="14389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135545</xdr:rowOff>
    </xdr:from>
    <xdr:ext cx="405111" cy="259045"/>
    <xdr:sp macro="" textlink="">
      <xdr:nvSpPr>
        <xdr:cNvPr id="645" name="n_3mainValue【消防施設】&#10;有形固定資産減価償却率"/>
        <xdr:cNvSpPr txBox="1"/>
      </xdr:nvSpPr>
      <xdr:spPr>
        <a:xfrm>
          <a:off x="13500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67" name="直線コネクタ 666"/>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9" name="直線コネクタ 66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70"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71" name="直線コネクタ 670"/>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72"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73" name="フローチャート: 判断 672"/>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74" name="フローチャート: 判断 673"/>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75" name="フローチャート: 判断 674"/>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76" name="フローチャート: 判断 675"/>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77" name="フローチャート: 判断 676"/>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83" name="楕円 682"/>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145051</xdr:rowOff>
    </xdr:from>
    <xdr:ext cx="469744" cy="259045"/>
    <xdr:sp macro="" textlink="">
      <xdr:nvSpPr>
        <xdr:cNvPr id="684" name="【消防施設】&#10;一人当たり面積該当値テキスト"/>
        <xdr:cNvSpPr txBox="1"/>
      </xdr:nvSpPr>
      <xdr:spPr>
        <a:xfrm>
          <a:off x="22199600" y="142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131318</xdr:rowOff>
    </xdr:from>
    <xdr:to>
      <xdr:col>112</xdr:col>
      <xdr:colOff>38100</xdr:colOff>
      <xdr:row>84</xdr:row>
      <xdr:rowOff>61468</xdr:rowOff>
    </xdr:to>
    <xdr:sp macro="" textlink="">
      <xdr:nvSpPr>
        <xdr:cNvPr id="685" name="楕円 684"/>
        <xdr:cNvSpPr/>
      </xdr:nvSpPr>
      <xdr:spPr>
        <a:xfrm>
          <a:off x="21272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10668</xdr:rowOff>
    </xdr:to>
    <xdr:cxnSp macro="">
      <xdr:nvCxnSpPr>
        <xdr:cNvPr id="686" name="直線コネクタ 685"/>
        <xdr:cNvCxnSpPr/>
      </xdr:nvCxnSpPr>
      <xdr:spPr>
        <a:xfrm flipV="1">
          <a:off x="21323300" y="14403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87" name="楕円 686"/>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xdr:rowOff>
    </xdr:from>
    <xdr:to>
      <xdr:col>111</xdr:col>
      <xdr:colOff>177800</xdr:colOff>
      <xdr:row>84</xdr:row>
      <xdr:rowOff>15239</xdr:rowOff>
    </xdr:to>
    <xdr:cxnSp macro="">
      <xdr:nvCxnSpPr>
        <xdr:cNvPr id="688" name="直線コネクタ 687"/>
        <xdr:cNvCxnSpPr/>
      </xdr:nvCxnSpPr>
      <xdr:spPr>
        <a:xfrm flipV="1">
          <a:off x="20434300" y="1441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89" name="楕円 688"/>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15239</xdr:rowOff>
    </xdr:to>
    <xdr:cxnSp macro="">
      <xdr:nvCxnSpPr>
        <xdr:cNvPr id="690" name="直線コネクタ 689"/>
        <xdr:cNvCxnSpPr/>
      </xdr:nvCxnSpPr>
      <xdr:spPr>
        <a:xfrm>
          <a:off x="19545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91"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92"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93"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94"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77995</xdr:rowOff>
    </xdr:from>
    <xdr:ext cx="469744" cy="259045"/>
    <xdr:sp macro="" textlink="">
      <xdr:nvSpPr>
        <xdr:cNvPr id="695" name="n_1mainValue【消防施設】&#10;一人当たり面積"/>
        <xdr:cNvSpPr txBox="1"/>
      </xdr:nvSpPr>
      <xdr:spPr>
        <a:xfrm>
          <a:off x="210757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96" name="n_2mainValue【消防施設】&#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97" name="n_3mainValue【消防施設】&#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23" name="直線コネクタ 722"/>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5" name="直線コネクタ 72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26"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27" name="直線コネクタ 726"/>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28"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29" name="フローチャート: 判断 728"/>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30" name="フローチャート: 判断 729"/>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31" name="フローチャート: 判断 730"/>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32" name="フローチャート: 判断 731"/>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33" name="フローチャート: 判断 732"/>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739" name="楕円 738"/>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13988</xdr:rowOff>
    </xdr:from>
    <xdr:ext cx="405111" cy="259045"/>
    <xdr:sp macro="" textlink="">
      <xdr:nvSpPr>
        <xdr:cNvPr id="740" name="【庁舎】&#10;有形固定資産減価償却率該当値テキスト"/>
        <xdr:cNvSpPr txBox="1"/>
      </xdr:nvSpPr>
      <xdr:spPr>
        <a:xfrm>
          <a:off x="16357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741" name="楕円 740"/>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41911</xdr:rowOff>
    </xdr:to>
    <xdr:cxnSp macro="">
      <xdr:nvCxnSpPr>
        <xdr:cNvPr id="742" name="直線コネクタ 741"/>
        <xdr:cNvCxnSpPr/>
      </xdr:nvCxnSpPr>
      <xdr:spPr>
        <a:xfrm>
          <a:off x="15481300" y="178384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743" name="楕円 742"/>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144780</xdr:rowOff>
    </xdr:from>
    <xdr:to>
      <xdr:col>81</xdr:col>
      <xdr:colOff>50800</xdr:colOff>
      <xdr:row>104</xdr:row>
      <xdr:rowOff>7620</xdr:rowOff>
    </xdr:to>
    <xdr:cxnSp macro="">
      <xdr:nvCxnSpPr>
        <xdr:cNvPr id="744" name="直線コネクタ 743"/>
        <xdr:cNvCxnSpPr/>
      </xdr:nvCxnSpPr>
      <xdr:spPr>
        <a:xfrm>
          <a:off x="14592300" y="1780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62956</xdr:rowOff>
    </xdr:from>
    <xdr:to>
      <xdr:col>72</xdr:col>
      <xdr:colOff>38100</xdr:colOff>
      <xdr:row>103</xdr:row>
      <xdr:rowOff>164556</xdr:rowOff>
    </xdr:to>
    <xdr:sp macro="" textlink="">
      <xdr:nvSpPr>
        <xdr:cNvPr id="745" name="楕円 744"/>
        <xdr:cNvSpPr/>
      </xdr:nvSpPr>
      <xdr:spPr>
        <a:xfrm>
          <a:off x="13652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113756</xdr:rowOff>
    </xdr:from>
    <xdr:to>
      <xdr:col>76</xdr:col>
      <xdr:colOff>114300</xdr:colOff>
      <xdr:row>103</xdr:row>
      <xdr:rowOff>144780</xdr:rowOff>
    </xdr:to>
    <xdr:cxnSp macro="">
      <xdr:nvCxnSpPr>
        <xdr:cNvPr id="746" name="直線コネクタ 745"/>
        <xdr:cNvCxnSpPr/>
      </xdr:nvCxnSpPr>
      <xdr:spPr>
        <a:xfrm>
          <a:off x="13703300" y="177731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47"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48"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49"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50"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751" name="n_1main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40657</xdr:rowOff>
    </xdr:from>
    <xdr:ext cx="405111" cy="259045"/>
    <xdr:sp macro="" textlink="">
      <xdr:nvSpPr>
        <xdr:cNvPr id="752" name="n_2mainValue【庁舎】&#10;有形固定資産減価償却率"/>
        <xdr:cNvSpPr txBox="1"/>
      </xdr:nvSpPr>
      <xdr:spPr>
        <a:xfrm>
          <a:off x="14389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9633</xdr:rowOff>
    </xdr:from>
    <xdr:ext cx="405111" cy="259045"/>
    <xdr:sp macro="" textlink="">
      <xdr:nvSpPr>
        <xdr:cNvPr id="753" name="n_3mainValue【庁舎】&#10;有形固定資産減価償却率"/>
        <xdr:cNvSpPr txBox="1"/>
      </xdr:nvSpPr>
      <xdr:spPr>
        <a:xfrm>
          <a:off x="13500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4" name="直線コネクタ 7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5" name="テキスト ボックス 7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6" name="直線コネクタ 7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7" name="テキスト ボックス 7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8" name="直線コネクタ 7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9" name="テキスト ボックス 7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0" name="直線コネクタ 7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1" name="テキスト ボックス 7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2" name="直線コネクタ 7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3" name="テキスト ボックス 7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77" name="直線コネクタ 776"/>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78"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79" name="直線コネクタ 778"/>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80"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81" name="直線コネクタ 780"/>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782"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83" name="フローチャート: 判断 782"/>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84" name="フローチャート: 判断 783"/>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85" name="フローチャート: 判断 784"/>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86" name="フローチャート: 判断 785"/>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87" name="フローチャート: 判断 786"/>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793" name="楕円 792"/>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166388</xdr:rowOff>
    </xdr:from>
    <xdr:ext cx="469744" cy="259045"/>
    <xdr:sp macro="" textlink="">
      <xdr:nvSpPr>
        <xdr:cNvPr id="794" name="【庁舎】&#10;一人当たり面積該当値テキスト"/>
        <xdr:cNvSpPr txBox="1"/>
      </xdr:nvSpPr>
      <xdr:spPr>
        <a:xfrm>
          <a:off x="22199600"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795" name="楕円 794"/>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26670</xdr:rowOff>
    </xdr:to>
    <xdr:cxnSp macro="">
      <xdr:nvCxnSpPr>
        <xdr:cNvPr id="796" name="直線コネクタ 795"/>
        <xdr:cNvCxnSpPr/>
      </xdr:nvCxnSpPr>
      <xdr:spPr>
        <a:xfrm flipV="1">
          <a:off x="21323300" y="181965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149225</xdr:rowOff>
    </xdr:from>
    <xdr:to>
      <xdr:col>107</xdr:col>
      <xdr:colOff>101600</xdr:colOff>
      <xdr:row>106</xdr:row>
      <xdr:rowOff>79375</xdr:rowOff>
    </xdr:to>
    <xdr:sp macro="" textlink="">
      <xdr:nvSpPr>
        <xdr:cNvPr id="797" name="楕円 796"/>
        <xdr:cNvSpPr/>
      </xdr:nvSpPr>
      <xdr:spPr>
        <a:xfrm>
          <a:off x="20383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26670</xdr:rowOff>
    </xdr:from>
    <xdr:to>
      <xdr:col>111</xdr:col>
      <xdr:colOff>177800</xdr:colOff>
      <xdr:row>106</xdr:row>
      <xdr:rowOff>28575</xdr:rowOff>
    </xdr:to>
    <xdr:cxnSp macro="">
      <xdr:nvCxnSpPr>
        <xdr:cNvPr id="798" name="直線コネクタ 797"/>
        <xdr:cNvCxnSpPr/>
      </xdr:nvCxnSpPr>
      <xdr:spPr>
        <a:xfrm flipV="1">
          <a:off x="20434300" y="18200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799" name="楕円 798"/>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28575</xdr:rowOff>
    </xdr:from>
    <xdr:to>
      <xdr:col>107</xdr:col>
      <xdr:colOff>50800</xdr:colOff>
      <xdr:row>106</xdr:row>
      <xdr:rowOff>30480</xdr:rowOff>
    </xdr:to>
    <xdr:cxnSp macro="">
      <xdr:nvCxnSpPr>
        <xdr:cNvPr id="800" name="直線コネクタ 799"/>
        <xdr:cNvCxnSpPr/>
      </xdr:nvCxnSpPr>
      <xdr:spPr>
        <a:xfrm flipV="1">
          <a:off x="19545300" y="18202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01"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02"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03"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04"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93997</xdr:rowOff>
    </xdr:from>
    <xdr:ext cx="469744" cy="259045"/>
    <xdr:sp macro="" textlink="">
      <xdr:nvSpPr>
        <xdr:cNvPr id="805" name="n_1mainValue【庁舎】&#10;一人当たり面積"/>
        <xdr:cNvSpPr txBox="1"/>
      </xdr:nvSpPr>
      <xdr:spPr>
        <a:xfrm>
          <a:off x="210757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95902</xdr:rowOff>
    </xdr:from>
    <xdr:ext cx="469744" cy="259045"/>
    <xdr:sp macro="" textlink="">
      <xdr:nvSpPr>
        <xdr:cNvPr id="806" name="n_2mainValue【庁舎】&#10;一人当たり面積"/>
        <xdr:cNvSpPr txBox="1"/>
      </xdr:nvSpPr>
      <xdr:spPr>
        <a:xfrm>
          <a:off x="20199427" y="17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97807</xdr:rowOff>
    </xdr:from>
    <xdr:ext cx="469744" cy="259045"/>
    <xdr:sp macro="" textlink="">
      <xdr:nvSpPr>
        <xdr:cNvPr id="807" name="n_3mainValue【庁舎】&#10;一人当たり面積"/>
        <xdr:cNvSpPr txBox="1"/>
      </xdr:nvSpPr>
      <xdr:spPr>
        <a:xfrm>
          <a:off x="19310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減価償却率について、体育館・プール、消防施設以外は、類似団体平均を下回っている。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減価償却が進行する施設においても、消防屯所施設や消防用車両については計画に基づいて順次更新を行っており、最適な防災対策を実現するため、予算配分も重点的に行っている。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また、福祉施設・市民会館における一人当たり面積が各平均を大きく上回ることから、不要な経費削減や、施設の統廃合等も視野に入れながら、適正な施設運営を行う。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28,080
27,809
75.78
11,051,148
10,543,015
469,014
5,824,775
7,365,083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増減なしであるが、今後新型コロナウイルス感染症の影響による景気後退に伴い、税収等が減収する可能性があるため、基準財政収入額の減少が危惧される。普通交付税に頼らず、自主財源による自治体運営を目指していく中で、今後、少子高齢化等により人口減少が見込まれる中、人口を確保することが急務である。移住定住人口の増加等による人口の社会減を食い止めるよう効果的な行政活動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95250</xdr:rowOff>
    </xdr:to>
    <xdr:cxnSp macro="">
      <xdr:nvCxnSpPr>
        <xdr:cNvPr id="78" name="直線コネクタ 77"/>
        <xdr:cNvCxnSpPr/>
      </xdr:nvCxnSpPr>
      <xdr:spPr>
        <a:xfrm flipV="1">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令和元年度は、経常支出の水準は例年ベースであったが、幼保無償化に係る地方財政措置である子ども子育て支援臨時交付金が経常的な一般財源として取り扱われたことから、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ポイント比率が回復している。今後も経常経費に関して、必要性を見極め、行政事務のスクラップアンドビルドを徹底し、指標を維持していく。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113347</xdr:rowOff>
    </xdr:from>
    <xdr:to>
      <xdr:col>23</xdr:col>
      <xdr:colOff>133350</xdr:colOff>
      <xdr:row>62</xdr:row>
      <xdr:rowOff>116840</xdr:rowOff>
    </xdr:to>
    <xdr:cxnSp macro="">
      <xdr:nvCxnSpPr>
        <xdr:cNvPr id="128" name="直線コネクタ 127"/>
        <xdr:cNvCxnSpPr/>
      </xdr:nvCxnSpPr>
      <xdr:spPr>
        <a:xfrm flipV="1">
          <a:off x="4114800" y="10571797"/>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140970</xdr:rowOff>
    </xdr:to>
    <xdr:cxnSp macro="">
      <xdr:nvCxnSpPr>
        <xdr:cNvPr id="131" name="直線コネクタ 130"/>
        <xdr:cNvCxnSpPr/>
      </xdr:nvCxnSpPr>
      <xdr:spPr>
        <a:xfrm flipV="1">
          <a:off x="3225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149543</xdr:rowOff>
    </xdr:from>
    <xdr:to>
      <xdr:col>15</xdr:col>
      <xdr:colOff>82550</xdr:colOff>
      <xdr:row>62</xdr:row>
      <xdr:rowOff>140970</xdr:rowOff>
    </xdr:to>
    <xdr:cxnSp macro="">
      <xdr:nvCxnSpPr>
        <xdr:cNvPr id="134" name="直線コネクタ 133"/>
        <xdr:cNvCxnSpPr/>
      </xdr:nvCxnSpPr>
      <xdr:spPr>
        <a:xfrm>
          <a:off x="2336800" y="1060799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142557</xdr:rowOff>
    </xdr:from>
    <xdr:to>
      <xdr:col>11</xdr:col>
      <xdr:colOff>31750</xdr:colOff>
      <xdr:row>61</xdr:row>
      <xdr:rowOff>149543</xdr:rowOff>
    </xdr:to>
    <xdr:cxnSp macro="">
      <xdr:nvCxnSpPr>
        <xdr:cNvPr id="137" name="直線コネクタ 136"/>
        <xdr:cNvCxnSpPr/>
      </xdr:nvCxnSpPr>
      <xdr:spPr>
        <a:xfrm>
          <a:off x="1447800" y="10258107"/>
          <a:ext cx="889000" cy="3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62547</xdr:rowOff>
    </xdr:from>
    <xdr:to>
      <xdr:col>23</xdr:col>
      <xdr:colOff>184150</xdr:colOff>
      <xdr:row>61</xdr:row>
      <xdr:rowOff>164147</xdr:rowOff>
    </xdr:to>
    <xdr:sp macro="" textlink="">
      <xdr:nvSpPr>
        <xdr:cNvPr id="147" name="楕円 146"/>
        <xdr:cNvSpPr/>
      </xdr:nvSpPr>
      <xdr:spPr>
        <a:xfrm>
          <a:off x="4902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79074</xdr:rowOff>
    </xdr:from>
    <xdr:ext cx="762000" cy="259045"/>
    <xdr:sp macro="" textlink="">
      <xdr:nvSpPr>
        <xdr:cNvPr id="148" name="財政構造の弾力性該当値テキスト"/>
        <xdr:cNvSpPr txBox="1"/>
      </xdr:nvSpPr>
      <xdr:spPr>
        <a:xfrm>
          <a:off x="5041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9" name="楕円 148"/>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0" name="テキスト ボックス 149"/>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1" name="楕円 150"/>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2" name="テキスト ボックス 151"/>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98743</xdr:rowOff>
    </xdr:from>
    <xdr:to>
      <xdr:col>11</xdr:col>
      <xdr:colOff>82550</xdr:colOff>
      <xdr:row>62</xdr:row>
      <xdr:rowOff>28893</xdr:rowOff>
    </xdr:to>
    <xdr:sp macro="" textlink="">
      <xdr:nvSpPr>
        <xdr:cNvPr id="153" name="楕円 152"/>
        <xdr:cNvSpPr/>
      </xdr:nvSpPr>
      <xdr:spPr>
        <a:xfrm>
          <a:off x="2286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39070</xdr:rowOff>
    </xdr:from>
    <xdr:ext cx="762000" cy="259045"/>
    <xdr:sp macro="" textlink="">
      <xdr:nvSpPr>
        <xdr:cNvPr id="154" name="テキスト ボックス 153"/>
        <xdr:cNvSpPr txBox="1"/>
      </xdr:nvSpPr>
      <xdr:spPr>
        <a:xfrm>
          <a:off x="1955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91757</xdr:rowOff>
    </xdr:from>
    <xdr:to>
      <xdr:col>7</xdr:col>
      <xdr:colOff>31750</xdr:colOff>
      <xdr:row>60</xdr:row>
      <xdr:rowOff>21907</xdr:rowOff>
    </xdr:to>
    <xdr:sp macro="" textlink="">
      <xdr:nvSpPr>
        <xdr:cNvPr id="155" name="楕円 154"/>
        <xdr:cNvSpPr/>
      </xdr:nvSpPr>
      <xdr:spPr>
        <a:xfrm>
          <a:off x="1397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32084</xdr:rowOff>
    </xdr:from>
    <xdr:ext cx="762000" cy="259045"/>
    <xdr:sp macro="" textlink="">
      <xdr:nvSpPr>
        <xdr:cNvPr id="156" name="テキスト ボックス 155"/>
        <xdr:cNvSpPr txBox="1"/>
      </xdr:nvSpPr>
      <xdr:spPr>
        <a:xfrm>
          <a:off x="1066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人件費について、令和元年度職員待遇改善として特別昇給があったことから、人件費のうち職員給が増加している。物件費については平成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年度から減少しており、人件費の増加による影響が大きい。類似団体比較は下回っているものの、今後、人員配置の適正化を行い、事務効率化に取り組み、人件費の抑制を図る。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87761</xdr:rowOff>
    </xdr:from>
    <xdr:to>
      <xdr:col>23</xdr:col>
      <xdr:colOff>133350</xdr:colOff>
      <xdr:row>83</xdr:row>
      <xdr:rowOff>102287</xdr:rowOff>
    </xdr:to>
    <xdr:cxnSp macro="">
      <xdr:nvCxnSpPr>
        <xdr:cNvPr id="191" name="直線コネクタ 190"/>
        <xdr:cNvCxnSpPr/>
      </xdr:nvCxnSpPr>
      <xdr:spPr>
        <a:xfrm>
          <a:off x="4114800" y="14318111"/>
          <a:ext cx="8382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38551</xdr:rowOff>
    </xdr:from>
    <xdr:to>
      <xdr:col>19</xdr:col>
      <xdr:colOff>133350</xdr:colOff>
      <xdr:row>83</xdr:row>
      <xdr:rowOff>87761</xdr:rowOff>
    </xdr:to>
    <xdr:cxnSp macro="">
      <xdr:nvCxnSpPr>
        <xdr:cNvPr id="194" name="直線コネクタ 193"/>
        <xdr:cNvCxnSpPr/>
      </xdr:nvCxnSpPr>
      <xdr:spPr>
        <a:xfrm>
          <a:off x="3225800" y="14268901"/>
          <a:ext cx="889000" cy="4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162184</xdr:rowOff>
    </xdr:from>
    <xdr:to>
      <xdr:col>15</xdr:col>
      <xdr:colOff>82550</xdr:colOff>
      <xdr:row>83</xdr:row>
      <xdr:rowOff>38551</xdr:rowOff>
    </xdr:to>
    <xdr:cxnSp macro="">
      <xdr:nvCxnSpPr>
        <xdr:cNvPr id="197" name="直線コネクタ 196"/>
        <xdr:cNvCxnSpPr/>
      </xdr:nvCxnSpPr>
      <xdr:spPr>
        <a:xfrm>
          <a:off x="2336800" y="14221084"/>
          <a:ext cx="889000" cy="4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138553</xdr:rowOff>
    </xdr:from>
    <xdr:to>
      <xdr:col>11</xdr:col>
      <xdr:colOff>31750</xdr:colOff>
      <xdr:row>82</xdr:row>
      <xdr:rowOff>162184</xdr:rowOff>
    </xdr:to>
    <xdr:cxnSp macro="">
      <xdr:nvCxnSpPr>
        <xdr:cNvPr id="200" name="直線コネクタ 199"/>
        <xdr:cNvCxnSpPr/>
      </xdr:nvCxnSpPr>
      <xdr:spPr>
        <a:xfrm>
          <a:off x="1447800" y="14197453"/>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51487</xdr:rowOff>
    </xdr:from>
    <xdr:to>
      <xdr:col>23</xdr:col>
      <xdr:colOff>184150</xdr:colOff>
      <xdr:row>83</xdr:row>
      <xdr:rowOff>153087</xdr:rowOff>
    </xdr:to>
    <xdr:sp macro="" textlink="">
      <xdr:nvSpPr>
        <xdr:cNvPr id="210" name="楕円 209"/>
        <xdr:cNvSpPr/>
      </xdr:nvSpPr>
      <xdr:spPr>
        <a:xfrm>
          <a:off x="4902200" y="142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68014</xdr:rowOff>
    </xdr:from>
    <xdr:ext cx="762000" cy="259045"/>
    <xdr:sp macro="" textlink="">
      <xdr:nvSpPr>
        <xdr:cNvPr id="211" name="人件費・物件費等の状況該当値テキスト"/>
        <xdr:cNvSpPr txBox="1"/>
      </xdr:nvSpPr>
      <xdr:spPr>
        <a:xfrm>
          <a:off x="5041900" y="141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36961</xdr:rowOff>
    </xdr:from>
    <xdr:to>
      <xdr:col>19</xdr:col>
      <xdr:colOff>184150</xdr:colOff>
      <xdr:row>83</xdr:row>
      <xdr:rowOff>138561</xdr:rowOff>
    </xdr:to>
    <xdr:sp macro="" textlink="">
      <xdr:nvSpPr>
        <xdr:cNvPr id="212" name="楕円 211"/>
        <xdr:cNvSpPr/>
      </xdr:nvSpPr>
      <xdr:spPr>
        <a:xfrm>
          <a:off x="4064000" y="142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148738</xdr:rowOff>
    </xdr:from>
    <xdr:ext cx="736600" cy="259045"/>
    <xdr:sp macro="" textlink="">
      <xdr:nvSpPr>
        <xdr:cNvPr id="213" name="テキスト ボックス 212"/>
        <xdr:cNvSpPr txBox="1"/>
      </xdr:nvSpPr>
      <xdr:spPr>
        <a:xfrm>
          <a:off x="3733800" y="1403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159201</xdr:rowOff>
    </xdr:from>
    <xdr:to>
      <xdr:col>15</xdr:col>
      <xdr:colOff>133350</xdr:colOff>
      <xdr:row>83</xdr:row>
      <xdr:rowOff>89351</xdr:rowOff>
    </xdr:to>
    <xdr:sp macro="" textlink="">
      <xdr:nvSpPr>
        <xdr:cNvPr id="214" name="楕円 213"/>
        <xdr:cNvSpPr/>
      </xdr:nvSpPr>
      <xdr:spPr>
        <a:xfrm>
          <a:off x="3175000" y="142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99528</xdr:rowOff>
    </xdr:from>
    <xdr:ext cx="762000" cy="259045"/>
    <xdr:sp macro="" textlink="">
      <xdr:nvSpPr>
        <xdr:cNvPr id="215" name="テキスト ボックス 214"/>
        <xdr:cNvSpPr txBox="1"/>
      </xdr:nvSpPr>
      <xdr:spPr>
        <a:xfrm>
          <a:off x="2844800" y="1398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111384</xdr:rowOff>
    </xdr:from>
    <xdr:to>
      <xdr:col>11</xdr:col>
      <xdr:colOff>82550</xdr:colOff>
      <xdr:row>83</xdr:row>
      <xdr:rowOff>41534</xdr:rowOff>
    </xdr:to>
    <xdr:sp macro="" textlink="">
      <xdr:nvSpPr>
        <xdr:cNvPr id="216" name="楕円 215"/>
        <xdr:cNvSpPr/>
      </xdr:nvSpPr>
      <xdr:spPr>
        <a:xfrm>
          <a:off x="2286000" y="141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51711</xdr:rowOff>
    </xdr:from>
    <xdr:ext cx="762000" cy="259045"/>
    <xdr:sp macro="" textlink="">
      <xdr:nvSpPr>
        <xdr:cNvPr id="217" name="テキスト ボックス 216"/>
        <xdr:cNvSpPr txBox="1"/>
      </xdr:nvSpPr>
      <xdr:spPr>
        <a:xfrm>
          <a:off x="1955800" y="1393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87753</xdr:rowOff>
    </xdr:from>
    <xdr:to>
      <xdr:col>7</xdr:col>
      <xdr:colOff>31750</xdr:colOff>
      <xdr:row>83</xdr:row>
      <xdr:rowOff>17903</xdr:rowOff>
    </xdr:to>
    <xdr:sp macro="" textlink="">
      <xdr:nvSpPr>
        <xdr:cNvPr id="218" name="楕円 217"/>
        <xdr:cNvSpPr/>
      </xdr:nvSpPr>
      <xdr:spPr>
        <a:xfrm>
          <a:off x="1397000" y="141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28080</xdr:rowOff>
    </xdr:from>
    <xdr:ext cx="762000" cy="259045"/>
    <xdr:sp macro="" textlink="">
      <xdr:nvSpPr>
        <xdr:cNvPr id="219" name="テキスト ボックス 218"/>
        <xdr:cNvSpPr txBox="1"/>
      </xdr:nvSpPr>
      <xdr:spPr>
        <a:xfrm>
          <a:off x="1066800" y="1391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令和元年度に職員給を待遇改善として増給したため、前年度比約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千万円増加し、それに伴いラスパイレス指数も改善した。今後も、人件費総額が増加しないように人員の適正管理を進め、現在の予算配分額の中で、可能な限り指数改善を進めていく。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65314</xdr:rowOff>
    </xdr:to>
    <xdr:cxnSp macro="">
      <xdr:nvCxnSpPr>
        <xdr:cNvPr id="255" name="直線コネクタ 254"/>
        <xdr:cNvCxnSpPr/>
      </xdr:nvCxnSpPr>
      <xdr:spPr>
        <a:xfrm>
          <a:off x="16179800" y="143981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167821</xdr:rowOff>
    </xdr:to>
    <xdr:cxnSp macro="">
      <xdr:nvCxnSpPr>
        <xdr:cNvPr id="258" name="直線コネクタ 257"/>
        <xdr:cNvCxnSpPr/>
      </xdr:nvCxnSpPr>
      <xdr:spPr>
        <a:xfrm>
          <a:off x="15290800" y="141741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166007</xdr:rowOff>
    </xdr:from>
    <xdr:to>
      <xdr:col>72</xdr:col>
      <xdr:colOff>203200</xdr:colOff>
      <xdr:row>82</xdr:row>
      <xdr:rowOff>115207</xdr:rowOff>
    </xdr:to>
    <xdr:cxnSp macro="">
      <xdr:nvCxnSpPr>
        <xdr:cNvPr id="261" name="直線コネクタ 260"/>
        <xdr:cNvCxnSpPr/>
      </xdr:nvCxnSpPr>
      <xdr:spPr>
        <a:xfrm>
          <a:off x="14401800" y="140534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81</xdr:row>
      <xdr:rowOff>166007</xdr:rowOff>
    </xdr:to>
    <xdr:cxnSp macro="">
      <xdr:nvCxnSpPr>
        <xdr:cNvPr id="264" name="直線コネクタ 263"/>
        <xdr:cNvCxnSpPr/>
      </xdr:nvCxnSpPr>
      <xdr:spPr>
        <a:xfrm>
          <a:off x="13512800" y="138466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4" name="楕円 273"/>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5"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6" name="楕円 275"/>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7" name="テキスト ボックス 276"/>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78" name="楕円 277"/>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79" name="テキスト ボックス 278"/>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115207</xdr:rowOff>
    </xdr:from>
    <xdr:to>
      <xdr:col>68</xdr:col>
      <xdr:colOff>203200</xdr:colOff>
      <xdr:row>82</xdr:row>
      <xdr:rowOff>45357</xdr:rowOff>
    </xdr:to>
    <xdr:sp macro="" textlink="">
      <xdr:nvSpPr>
        <xdr:cNvPr id="280" name="楕円 279"/>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81" name="テキスト ボックス 280"/>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79829</xdr:rowOff>
    </xdr:from>
    <xdr:to>
      <xdr:col>64</xdr:col>
      <xdr:colOff>152400</xdr:colOff>
      <xdr:row>81</xdr:row>
      <xdr:rowOff>9979</xdr:rowOff>
    </xdr:to>
    <xdr:sp macro="" textlink="">
      <xdr:nvSpPr>
        <xdr:cNvPr id="282" name="楕円 281"/>
        <xdr:cNvSpPr/>
      </xdr:nvSpPr>
      <xdr:spPr>
        <a:xfrm>
          <a:off x="13462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20156</xdr:rowOff>
    </xdr:from>
    <xdr:ext cx="762000" cy="259045"/>
    <xdr:sp macro="" textlink="">
      <xdr:nvSpPr>
        <xdr:cNvPr id="283" name="テキスト ボックス 282"/>
        <xdr:cNvSpPr txBox="1"/>
      </xdr:nvSpPr>
      <xdr:spPr>
        <a:xfrm>
          <a:off x="13131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前年からわずかに増加しており、類似団体平均を</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人上回っている。職員数については、今後適正配置を行い、人員を増やすことなく、業務を効率化し、スリム化することで人員総数を維持していく。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118473</xdr:rowOff>
    </xdr:from>
    <xdr:to>
      <xdr:col>81</xdr:col>
      <xdr:colOff>44450</xdr:colOff>
      <xdr:row>60</xdr:row>
      <xdr:rowOff>140879</xdr:rowOff>
    </xdr:to>
    <xdr:cxnSp macro="">
      <xdr:nvCxnSpPr>
        <xdr:cNvPr id="320" name="直線コネクタ 319"/>
        <xdr:cNvCxnSpPr/>
      </xdr:nvCxnSpPr>
      <xdr:spPr>
        <a:xfrm>
          <a:off x="16179800" y="10405473"/>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118473</xdr:rowOff>
    </xdr:to>
    <xdr:cxnSp macro="">
      <xdr:nvCxnSpPr>
        <xdr:cNvPr id="323" name="直線コネクタ 322"/>
        <xdr:cNvCxnSpPr/>
      </xdr:nvCxnSpPr>
      <xdr:spPr>
        <a:xfrm>
          <a:off x="15290800" y="10405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113302</xdr:rowOff>
    </xdr:from>
    <xdr:to>
      <xdr:col>72</xdr:col>
      <xdr:colOff>203200</xdr:colOff>
      <xdr:row>60</xdr:row>
      <xdr:rowOff>118473</xdr:rowOff>
    </xdr:to>
    <xdr:cxnSp macro="">
      <xdr:nvCxnSpPr>
        <xdr:cNvPr id="326" name="直線コネクタ 325"/>
        <xdr:cNvCxnSpPr/>
      </xdr:nvCxnSpPr>
      <xdr:spPr>
        <a:xfrm>
          <a:off x="14401800" y="1040030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4717</xdr:rowOff>
    </xdr:from>
    <xdr:to>
      <xdr:col>68</xdr:col>
      <xdr:colOff>152400</xdr:colOff>
      <xdr:row>60</xdr:row>
      <xdr:rowOff>113302</xdr:rowOff>
    </xdr:to>
    <xdr:cxnSp macro="">
      <xdr:nvCxnSpPr>
        <xdr:cNvPr id="329" name="直線コネクタ 328"/>
        <xdr:cNvCxnSpPr/>
      </xdr:nvCxnSpPr>
      <xdr:spPr>
        <a:xfrm>
          <a:off x="13512800" y="1029171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90079</xdr:rowOff>
    </xdr:from>
    <xdr:to>
      <xdr:col>81</xdr:col>
      <xdr:colOff>95250</xdr:colOff>
      <xdr:row>61</xdr:row>
      <xdr:rowOff>20229</xdr:rowOff>
    </xdr:to>
    <xdr:sp macro="" textlink="">
      <xdr:nvSpPr>
        <xdr:cNvPr id="339" name="楕円 338"/>
        <xdr:cNvSpPr/>
      </xdr:nvSpPr>
      <xdr:spPr>
        <a:xfrm>
          <a:off x="169672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62156</xdr:rowOff>
    </xdr:from>
    <xdr:ext cx="762000" cy="259045"/>
    <xdr:sp macro="" textlink="">
      <xdr:nvSpPr>
        <xdr:cNvPr id="340" name="定員管理の状況該当値テキスト"/>
        <xdr:cNvSpPr txBox="1"/>
      </xdr:nvSpPr>
      <xdr:spPr>
        <a:xfrm>
          <a:off x="17106900" y="1034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67673</xdr:rowOff>
    </xdr:from>
    <xdr:to>
      <xdr:col>77</xdr:col>
      <xdr:colOff>95250</xdr:colOff>
      <xdr:row>60</xdr:row>
      <xdr:rowOff>169273</xdr:rowOff>
    </xdr:to>
    <xdr:sp macro="" textlink="">
      <xdr:nvSpPr>
        <xdr:cNvPr id="341" name="楕円 340"/>
        <xdr:cNvSpPr/>
      </xdr:nvSpPr>
      <xdr:spPr>
        <a:xfrm>
          <a:off x="16129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154050</xdr:rowOff>
    </xdr:from>
    <xdr:ext cx="736600" cy="259045"/>
    <xdr:sp macro="" textlink="">
      <xdr:nvSpPr>
        <xdr:cNvPr id="342" name="テキスト ボックス 341"/>
        <xdr:cNvSpPr txBox="1"/>
      </xdr:nvSpPr>
      <xdr:spPr>
        <a:xfrm>
          <a:off x="15798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3" name="楕円 342"/>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154050</xdr:rowOff>
    </xdr:from>
    <xdr:ext cx="762000" cy="259045"/>
    <xdr:sp macro="" textlink="">
      <xdr:nvSpPr>
        <xdr:cNvPr id="344" name="テキスト ボックス 343"/>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62502</xdr:rowOff>
    </xdr:from>
    <xdr:to>
      <xdr:col>68</xdr:col>
      <xdr:colOff>203200</xdr:colOff>
      <xdr:row>60</xdr:row>
      <xdr:rowOff>164102</xdr:rowOff>
    </xdr:to>
    <xdr:sp macro="" textlink="">
      <xdr:nvSpPr>
        <xdr:cNvPr id="345" name="楕円 344"/>
        <xdr:cNvSpPr/>
      </xdr:nvSpPr>
      <xdr:spPr>
        <a:xfrm>
          <a:off x="14351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148879</xdr:rowOff>
    </xdr:from>
    <xdr:ext cx="762000" cy="259045"/>
    <xdr:sp macro="" textlink="">
      <xdr:nvSpPr>
        <xdr:cNvPr id="346" name="テキスト ボックス 345"/>
        <xdr:cNvSpPr txBox="1"/>
      </xdr:nvSpPr>
      <xdr:spPr>
        <a:xfrm>
          <a:off x="14020800" y="1043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125367</xdr:rowOff>
    </xdr:from>
    <xdr:to>
      <xdr:col>64</xdr:col>
      <xdr:colOff>152400</xdr:colOff>
      <xdr:row>60</xdr:row>
      <xdr:rowOff>55517</xdr:rowOff>
    </xdr:to>
    <xdr:sp macro="" textlink="">
      <xdr:nvSpPr>
        <xdr:cNvPr id="347" name="楕円 346"/>
        <xdr:cNvSpPr/>
      </xdr:nvSpPr>
      <xdr:spPr>
        <a:xfrm>
          <a:off x="13462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65694</xdr:rowOff>
    </xdr:from>
    <xdr:ext cx="762000" cy="259045"/>
    <xdr:sp macro="" textlink="">
      <xdr:nvSpPr>
        <xdr:cNvPr id="348" name="テキスト ボックス 347"/>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ポイント増加しているが、一部事務組合が起債した葬斎場建設に係る地方債償還が平成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年度に完了したことから、令和元年度は単年度で見ると比率は減少している。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年度からししの子幼稚園建設に際して発行した地方債の元金償還が開始し、令和２年度比較で約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億円増加することから、今後も比率は増加していく。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今後、基準財政需要額に算入される有利な地方債発行に努め、実質公債費比率の改善を図る。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30480</xdr:rowOff>
    </xdr:to>
    <xdr:cxnSp macro="">
      <xdr:nvCxnSpPr>
        <xdr:cNvPr id="381" name="直線コネクタ 380"/>
        <xdr:cNvCxnSpPr/>
      </xdr:nvCxnSpPr>
      <xdr:spPr>
        <a:xfrm>
          <a:off x="16179800" y="68723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14394</xdr:rowOff>
    </xdr:to>
    <xdr:cxnSp macro="">
      <xdr:nvCxnSpPr>
        <xdr:cNvPr id="384" name="直線コネクタ 383"/>
        <xdr:cNvCxnSpPr/>
      </xdr:nvCxnSpPr>
      <xdr:spPr>
        <a:xfrm>
          <a:off x="15290800" y="68241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137583</xdr:rowOff>
    </xdr:to>
    <xdr:cxnSp macro="">
      <xdr:nvCxnSpPr>
        <xdr:cNvPr id="387" name="直線コネクタ 386"/>
        <xdr:cNvCxnSpPr/>
      </xdr:nvCxnSpPr>
      <xdr:spPr>
        <a:xfrm>
          <a:off x="14401800" y="67758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97367</xdr:rowOff>
    </xdr:to>
    <xdr:cxnSp macro="">
      <xdr:nvCxnSpPr>
        <xdr:cNvPr id="390" name="直線コネクタ 389"/>
        <xdr:cNvCxnSpPr/>
      </xdr:nvCxnSpPr>
      <xdr:spPr>
        <a:xfrm flipV="1">
          <a:off x="13512800" y="67758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0" name="楕円 399"/>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1"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2" name="楕円 401"/>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3" name="テキスト ボックス 402"/>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6" name="楕円 405"/>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7" name="テキスト ボックス 406"/>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8" name="楕円 407"/>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09" name="テキスト ボックス 408"/>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近年の大型建設事業の実施に伴う地方債現在高の増加が原因となり、将来負担額が増加している。指標は悪化しているものの、類似団体比較では、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ポイント下回っており、健全な財政状況を維持していると分析できる。しかしながら、今後も地方債発行の増加や、充当可能財源である基金の減少が見込まれており、指標の悪化が懸念されている。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そのため、行財政改革の推進により、歳出の抑制に努め、国費・県費等、特定財源を確保するとともに、交付税措置のある有利な地方債発行に努めていく。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25521</xdr:rowOff>
    </xdr:from>
    <xdr:to>
      <xdr:col>81</xdr:col>
      <xdr:colOff>44450</xdr:colOff>
      <xdr:row>14</xdr:row>
      <xdr:rowOff>33564</xdr:rowOff>
    </xdr:to>
    <xdr:cxnSp macro="">
      <xdr:nvCxnSpPr>
        <xdr:cNvPr id="445" name="直線コネクタ 444"/>
        <xdr:cNvCxnSpPr/>
      </xdr:nvCxnSpPr>
      <xdr:spPr>
        <a:xfrm>
          <a:off x="16179800" y="242582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132624</xdr:rowOff>
    </xdr:from>
    <xdr:to>
      <xdr:col>77</xdr:col>
      <xdr:colOff>44450</xdr:colOff>
      <xdr:row>14</xdr:row>
      <xdr:rowOff>25521</xdr:rowOff>
    </xdr:to>
    <xdr:cxnSp macro="">
      <xdr:nvCxnSpPr>
        <xdr:cNvPr id="448" name="直線コネクタ 447"/>
        <xdr:cNvCxnSpPr/>
      </xdr:nvCxnSpPr>
      <xdr:spPr>
        <a:xfrm>
          <a:off x="15290800" y="236147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2" name="テキスト ボックス 451"/>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4" name="テキスト ボックス 453"/>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6" name="テキスト ボックス 455"/>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154214</xdr:rowOff>
    </xdr:from>
    <xdr:to>
      <xdr:col>81</xdr:col>
      <xdr:colOff>95250</xdr:colOff>
      <xdr:row>14</xdr:row>
      <xdr:rowOff>84364</xdr:rowOff>
    </xdr:to>
    <xdr:sp macro="" textlink="">
      <xdr:nvSpPr>
        <xdr:cNvPr id="462" name="楕円 461"/>
        <xdr:cNvSpPr/>
      </xdr:nvSpPr>
      <xdr:spPr>
        <a:xfrm>
          <a:off x="169672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75491</xdr:rowOff>
    </xdr:from>
    <xdr:ext cx="762000" cy="259045"/>
    <xdr:sp macro="" textlink="">
      <xdr:nvSpPr>
        <xdr:cNvPr id="463" name="将来負担の状況該当値テキスト"/>
        <xdr:cNvSpPr txBox="1"/>
      </xdr:nvSpPr>
      <xdr:spPr>
        <a:xfrm>
          <a:off x="17106900" y="23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146171</xdr:rowOff>
    </xdr:from>
    <xdr:to>
      <xdr:col>77</xdr:col>
      <xdr:colOff>95250</xdr:colOff>
      <xdr:row>14</xdr:row>
      <xdr:rowOff>76321</xdr:rowOff>
    </xdr:to>
    <xdr:sp macro="" textlink="">
      <xdr:nvSpPr>
        <xdr:cNvPr id="464" name="楕円 463"/>
        <xdr:cNvSpPr/>
      </xdr:nvSpPr>
      <xdr:spPr>
        <a:xfrm>
          <a:off x="16129000" y="2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86498</xdr:rowOff>
    </xdr:from>
    <xdr:ext cx="736600" cy="259045"/>
    <xdr:sp macro="" textlink="">
      <xdr:nvSpPr>
        <xdr:cNvPr id="465" name="テキスト ボックス 464"/>
        <xdr:cNvSpPr txBox="1"/>
      </xdr:nvSpPr>
      <xdr:spPr>
        <a:xfrm>
          <a:off x="15798800" y="2143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81824</xdr:rowOff>
    </xdr:from>
    <xdr:to>
      <xdr:col>73</xdr:col>
      <xdr:colOff>44450</xdr:colOff>
      <xdr:row>14</xdr:row>
      <xdr:rowOff>11974</xdr:rowOff>
    </xdr:to>
    <xdr:sp macro="" textlink="">
      <xdr:nvSpPr>
        <xdr:cNvPr id="466" name="楕円 465"/>
        <xdr:cNvSpPr/>
      </xdr:nvSpPr>
      <xdr:spPr>
        <a:xfrm>
          <a:off x="15240000" y="2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22151</xdr:rowOff>
    </xdr:from>
    <xdr:ext cx="762000" cy="259045"/>
    <xdr:sp macro="" textlink="">
      <xdr:nvSpPr>
        <xdr:cNvPr id="467" name="テキスト ボックス 466"/>
        <xdr:cNvSpPr txBox="1"/>
      </xdr:nvSpPr>
      <xdr:spPr>
        <a:xfrm>
          <a:off x="14909800" y="20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28,080
27,809
75.78
11,051,148
10,543,015
469,014
5,824,775
7,365,083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ポイント減少しているが、これは規模控除によるものであり、実質的な支出額は前年度と同水準である。今後も人員の適正化と行政事務の効率化に努め、人件費の抑制を図る。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37846</xdr:rowOff>
    </xdr:to>
    <xdr:cxnSp macro="">
      <xdr:nvCxnSpPr>
        <xdr:cNvPr id="64" name="直線コネクタ 63"/>
        <xdr:cNvCxnSpPr/>
      </xdr:nvCxnSpPr>
      <xdr:spPr>
        <a:xfrm flipV="1">
          <a:off x="3987800" y="6354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42418</xdr:rowOff>
    </xdr:to>
    <xdr:cxnSp macro="">
      <xdr:nvCxnSpPr>
        <xdr:cNvPr id="67" name="直線コネクタ 66"/>
        <xdr:cNvCxnSpPr/>
      </xdr:nvCxnSpPr>
      <xdr:spPr>
        <a:xfrm flipV="1">
          <a:off x="3098800" y="6381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42418</xdr:rowOff>
    </xdr:to>
    <xdr:cxnSp macro="">
      <xdr:nvCxnSpPr>
        <xdr:cNvPr id="70" name="直線コネクタ 69"/>
        <xdr:cNvCxnSpPr/>
      </xdr:nvCxnSpPr>
      <xdr:spPr>
        <a:xfrm>
          <a:off x="2209800" y="6349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5842</xdr:rowOff>
    </xdr:to>
    <xdr:cxnSp macro="">
      <xdr:nvCxnSpPr>
        <xdr:cNvPr id="73" name="直線コネクタ 72"/>
        <xdr:cNvCxnSpPr/>
      </xdr:nvCxnSpPr>
      <xdr:spPr>
        <a:xfrm>
          <a:off x="1320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ポイントと大きく減少している。　要因としては、規模控除によるもの、及び幼保無償化に係る公立幼稚園の補助事業費の増加である。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54610</xdr:rowOff>
    </xdr:to>
    <xdr:cxnSp macro="">
      <xdr:nvCxnSpPr>
        <xdr:cNvPr id="125" name="直線コネクタ 124"/>
        <xdr:cNvCxnSpPr/>
      </xdr:nvCxnSpPr>
      <xdr:spPr>
        <a:xfrm flipV="1">
          <a:off x="15671800" y="2527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54610</xdr:rowOff>
    </xdr:to>
    <xdr:cxnSp macro="">
      <xdr:nvCxnSpPr>
        <xdr:cNvPr id="128" name="直線コネクタ 127"/>
        <xdr:cNvCxnSpPr/>
      </xdr:nvCxnSpPr>
      <xdr:spPr>
        <a:xfrm>
          <a:off x="14782800" y="261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39370</xdr:rowOff>
    </xdr:from>
    <xdr:to>
      <xdr:col>73</xdr:col>
      <xdr:colOff>180975</xdr:colOff>
      <xdr:row>15</xdr:row>
      <xdr:rowOff>69850</xdr:rowOff>
    </xdr:to>
    <xdr:cxnSp macro="">
      <xdr:nvCxnSpPr>
        <xdr:cNvPr id="131" name="直線コネクタ 130"/>
        <xdr:cNvCxnSpPr/>
      </xdr:nvCxnSpPr>
      <xdr:spPr>
        <a:xfrm flipV="1">
          <a:off x="13893800" y="261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134620</xdr:rowOff>
    </xdr:from>
    <xdr:to>
      <xdr:col>69</xdr:col>
      <xdr:colOff>92075</xdr:colOff>
      <xdr:row>15</xdr:row>
      <xdr:rowOff>69850</xdr:rowOff>
    </xdr:to>
    <xdr:cxnSp macro="">
      <xdr:nvCxnSpPr>
        <xdr:cNvPr id="134" name="直線コネクタ 133"/>
        <xdr:cNvCxnSpPr/>
      </xdr:nvCxnSpPr>
      <xdr:spPr>
        <a:xfrm>
          <a:off x="13004800" y="2534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4" name="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5"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8" name="楕円 147"/>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49" name="テキスト ボックス 148"/>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0" name="楕円 149"/>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1" name="テキスト ボックス 150"/>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2" name="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ポイント低下と前年同水準となっている。今後においては、各扶助事業の内容を見直し、効果の弱い事業について精査し、経費削減に努める。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58965</xdr:rowOff>
    </xdr:to>
    <xdr:cxnSp macro="">
      <xdr:nvCxnSpPr>
        <xdr:cNvPr id="188" name="直線コネクタ 187"/>
        <xdr:cNvCxnSpPr/>
      </xdr:nvCxnSpPr>
      <xdr:spPr>
        <a:xfrm flipV="1">
          <a:off x="3987800" y="9809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80735</xdr:rowOff>
    </xdr:to>
    <xdr:cxnSp macro="">
      <xdr:nvCxnSpPr>
        <xdr:cNvPr id="191" name="直線コネクタ 190"/>
        <xdr:cNvCxnSpPr/>
      </xdr:nvCxnSpPr>
      <xdr:spPr>
        <a:xfrm flipV="1">
          <a:off x="3098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80735</xdr:rowOff>
    </xdr:to>
    <xdr:cxnSp macro="">
      <xdr:nvCxnSpPr>
        <xdr:cNvPr id="194" name="直線コネクタ 193"/>
        <xdr:cNvCxnSpPr/>
      </xdr:nvCxnSpPr>
      <xdr:spPr>
        <a:xfrm>
          <a:off x="2209800" y="9733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132443</xdr:rowOff>
    </xdr:to>
    <xdr:cxnSp macro="">
      <xdr:nvCxnSpPr>
        <xdr:cNvPr id="197" name="直線コネクタ 196"/>
        <xdr:cNvCxnSpPr/>
      </xdr:nvCxnSpPr>
      <xdr:spPr>
        <a:xfrm>
          <a:off x="1320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7" name="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8"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9" name="楕円 208"/>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0" name="テキスト ボックス 209"/>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1" name="楕円 210"/>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2" name="テキスト ボックス 211"/>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5" name="楕円 214"/>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6" name="テキスト ボックス 215"/>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年度から大幅に増加した経常的なコストの削減を今後図る。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136525</xdr:rowOff>
    </xdr:to>
    <xdr:cxnSp macro="">
      <xdr:nvCxnSpPr>
        <xdr:cNvPr id="253" name="直線コネクタ 252"/>
        <xdr:cNvCxnSpPr/>
      </xdr:nvCxnSpPr>
      <xdr:spPr>
        <a:xfrm>
          <a:off x="15671800" y="100711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155575</xdr:rowOff>
    </xdr:to>
    <xdr:cxnSp macro="">
      <xdr:nvCxnSpPr>
        <xdr:cNvPr id="256" name="直線コネクタ 255"/>
        <xdr:cNvCxnSpPr/>
      </xdr:nvCxnSpPr>
      <xdr:spPr>
        <a:xfrm flipV="1">
          <a:off x="14782800" y="10071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xdr:rowOff>
    </xdr:from>
    <xdr:to>
      <xdr:col>73</xdr:col>
      <xdr:colOff>180975</xdr:colOff>
      <xdr:row>58</xdr:row>
      <xdr:rowOff>155575</xdr:rowOff>
    </xdr:to>
    <xdr:cxnSp macro="">
      <xdr:nvCxnSpPr>
        <xdr:cNvPr id="259" name="直線コネクタ 258"/>
        <xdr:cNvCxnSpPr/>
      </xdr:nvCxnSpPr>
      <xdr:spPr>
        <a:xfrm>
          <a:off x="13893800" y="994727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58</xdr:row>
      <xdr:rowOff>3175</xdr:rowOff>
    </xdr:to>
    <xdr:cxnSp macro="">
      <xdr:nvCxnSpPr>
        <xdr:cNvPr id="262" name="直線コネクタ 261"/>
        <xdr:cNvCxnSpPr/>
      </xdr:nvCxnSpPr>
      <xdr:spPr>
        <a:xfrm>
          <a:off x="13004800" y="98139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85725</xdr:rowOff>
    </xdr:from>
    <xdr:to>
      <xdr:col>82</xdr:col>
      <xdr:colOff>158750</xdr:colOff>
      <xdr:row>59</xdr:row>
      <xdr:rowOff>15875</xdr:rowOff>
    </xdr:to>
    <xdr:sp macro="" textlink="">
      <xdr:nvSpPr>
        <xdr:cNvPr id="272" name="楕円 271"/>
        <xdr:cNvSpPr/>
      </xdr:nvSpPr>
      <xdr:spPr>
        <a:xfrm>
          <a:off x="164592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57802</xdr:rowOff>
    </xdr:from>
    <xdr:ext cx="762000" cy="259045"/>
    <xdr:sp macro="" textlink="">
      <xdr:nvSpPr>
        <xdr:cNvPr id="273" name="その他該当値テキスト"/>
        <xdr:cNvSpPr txBox="1"/>
      </xdr:nvSpPr>
      <xdr:spPr>
        <a:xfrm>
          <a:off x="165989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104775</xdr:rowOff>
    </xdr:from>
    <xdr:to>
      <xdr:col>74</xdr:col>
      <xdr:colOff>31750</xdr:colOff>
      <xdr:row>59</xdr:row>
      <xdr:rowOff>34925</xdr:rowOff>
    </xdr:to>
    <xdr:sp macro="" textlink="">
      <xdr:nvSpPr>
        <xdr:cNvPr id="276" name="楕円 275"/>
        <xdr:cNvSpPr/>
      </xdr:nvSpPr>
      <xdr:spPr>
        <a:xfrm>
          <a:off x="14732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19702</xdr:rowOff>
    </xdr:from>
    <xdr:ext cx="762000" cy="259045"/>
    <xdr:sp macro="" textlink="">
      <xdr:nvSpPr>
        <xdr:cNvPr id="277" name="テキスト ボックス 276"/>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123825</xdr:rowOff>
    </xdr:from>
    <xdr:to>
      <xdr:col>69</xdr:col>
      <xdr:colOff>142875</xdr:colOff>
      <xdr:row>58</xdr:row>
      <xdr:rowOff>53975</xdr:rowOff>
    </xdr:to>
    <xdr:sp macro="" textlink="">
      <xdr:nvSpPr>
        <xdr:cNvPr id="278" name="楕円 277"/>
        <xdr:cNvSpPr/>
      </xdr:nvSpPr>
      <xdr:spPr>
        <a:xfrm>
          <a:off x="13843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38752</xdr:rowOff>
    </xdr:from>
    <xdr:ext cx="762000" cy="259045"/>
    <xdr:sp macro="" textlink="">
      <xdr:nvSpPr>
        <xdr:cNvPr id="279" name="テキスト ボックス 278"/>
        <xdr:cNvSpPr txBox="1"/>
      </xdr:nvSpPr>
      <xdr:spPr>
        <a:xfrm>
          <a:off x="13512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161925</xdr:rowOff>
    </xdr:from>
    <xdr:to>
      <xdr:col>65</xdr:col>
      <xdr:colOff>53975</xdr:colOff>
      <xdr:row>57</xdr:row>
      <xdr:rowOff>92075</xdr:rowOff>
    </xdr:to>
    <xdr:sp macro="" textlink="">
      <xdr:nvSpPr>
        <xdr:cNvPr id="280" name="楕円 279"/>
        <xdr:cNvSpPr/>
      </xdr:nvSpPr>
      <xdr:spPr>
        <a:xfrm>
          <a:off x="12954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76852</xdr:rowOff>
    </xdr:from>
    <xdr:ext cx="762000" cy="259045"/>
    <xdr:sp macro="" textlink="">
      <xdr:nvSpPr>
        <xdr:cNvPr id="281" name="テキスト ボックス 28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ポイント減少しているが、これは一部事務組合である三木長尾葬斎組合への公債費負担が、平成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年度に償還完了したことに伴い、約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千万円減少したことによる。今後も補助費等については、補助の必要性を見極め、不要な補助は削減していく。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72136</xdr:rowOff>
    </xdr:to>
    <xdr:cxnSp macro="">
      <xdr:nvCxnSpPr>
        <xdr:cNvPr id="311" name="直線コネクタ 310"/>
        <xdr:cNvCxnSpPr/>
      </xdr:nvCxnSpPr>
      <xdr:spPr>
        <a:xfrm flipV="1">
          <a:off x="15671800" y="62077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76708</xdr:rowOff>
    </xdr:to>
    <xdr:cxnSp macro="">
      <xdr:nvCxnSpPr>
        <xdr:cNvPr id="314" name="直線コネクタ 313"/>
        <xdr:cNvCxnSpPr/>
      </xdr:nvCxnSpPr>
      <xdr:spPr>
        <a:xfrm flipV="1">
          <a:off x="14782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108712</xdr:rowOff>
    </xdr:to>
    <xdr:cxnSp macro="">
      <xdr:nvCxnSpPr>
        <xdr:cNvPr id="317" name="直線コネクタ 316"/>
        <xdr:cNvCxnSpPr/>
      </xdr:nvCxnSpPr>
      <xdr:spPr>
        <a:xfrm flipV="1">
          <a:off x="13893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108712</xdr:rowOff>
    </xdr:to>
    <xdr:cxnSp macro="">
      <xdr:nvCxnSpPr>
        <xdr:cNvPr id="320" name="直線コネクタ 319"/>
        <xdr:cNvCxnSpPr/>
      </xdr:nvCxnSpPr>
      <xdr:spPr>
        <a:xfrm>
          <a:off x="13004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0" name="楕円 329"/>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1"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3" name="テキスト ボックス 33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4" name="楕円 333"/>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5" name="テキスト ボックス 334"/>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6" name="楕円 335"/>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7" name="テキスト ボックス 336"/>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8" name="楕円 337"/>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9" name="テキスト ボックス 338"/>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と、ほぼ同水準となっている。しかしながら、近年発行した地方債の元金償還開始に伴う公債費の増加は避けられないが、地方債現在高の推移を注視し、交付税算入される有利な地方債を発行するなど、実質的な公債費負担の軽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69850</xdr:rowOff>
    </xdr:to>
    <xdr:cxnSp macro="">
      <xdr:nvCxnSpPr>
        <xdr:cNvPr id="372" name="直線コネクタ 371"/>
        <xdr:cNvCxnSpPr/>
      </xdr:nvCxnSpPr>
      <xdr:spPr>
        <a:xfrm flipV="1">
          <a:off x="3987800" y="12920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69850</xdr:rowOff>
    </xdr:to>
    <xdr:cxnSp macro="">
      <xdr:nvCxnSpPr>
        <xdr:cNvPr id="375" name="直線コネクタ 374"/>
        <xdr:cNvCxnSpPr/>
      </xdr:nvCxnSpPr>
      <xdr:spPr>
        <a:xfrm>
          <a:off x="3098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62230</xdr:rowOff>
    </xdr:to>
    <xdr:cxnSp macro="">
      <xdr:nvCxnSpPr>
        <xdr:cNvPr id="378" name="直線コネクタ 377"/>
        <xdr:cNvCxnSpPr/>
      </xdr:nvCxnSpPr>
      <xdr:spPr>
        <a:xfrm>
          <a:off x="2209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39370</xdr:rowOff>
    </xdr:to>
    <xdr:cxnSp macro="">
      <xdr:nvCxnSpPr>
        <xdr:cNvPr id="381" name="直線コネクタ 380"/>
        <xdr:cNvCxnSpPr/>
      </xdr:nvCxnSpPr>
      <xdr:spPr>
        <a:xfrm>
          <a:off x="1320800" y="12844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91" name="楕円 390"/>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92"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3" name="楕円 392"/>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4" name="テキスト ボックス 393"/>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5" name="楕円 394"/>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96" name="テキスト ボックス 395"/>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7" name="楕円 396"/>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98" name="テキスト ボックス 397"/>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99" name="楕円 398"/>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400" name="テキスト ボックス 399"/>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ポイントの減少となり、類似団体平均を下回っている。今後も同様の水準で推移していくよう努める。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67563</xdr:rowOff>
    </xdr:to>
    <xdr:cxnSp macro="">
      <xdr:nvCxnSpPr>
        <xdr:cNvPr id="431" name="直線コネクタ 430"/>
        <xdr:cNvCxnSpPr/>
      </xdr:nvCxnSpPr>
      <xdr:spPr>
        <a:xfrm flipV="1">
          <a:off x="15671800" y="13312648"/>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90424</xdr:rowOff>
    </xdr:to>
    <xdr:cxnSp macro="">
      <xdr:nvCxnSpPr>
        <xdr:cNvPr id="434" name="直線コネクタ 433"/>
        <xdr:cNvCxnSpPr/>
      </xdr:nvCxnSpPr>
      <xdr:spPr>
        <a:xfrm flipV="1">
          <a:off x="14782800" y="134406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90424</xdr:rowOff>
    </xdr:to>
    <xdr:cxnSp macro="">
      <xdr:nvCxnSpPr>
        <xdr:cNvPr id="437" name="直線コネクタ 436"/>
        <xdr:cNvCxnSpPr/>
      </xdr:nvCxnSpPr>
      <xdr:spPr>
        <a:xfrm>
          <a:off x="13893800" y="13353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152146</xdr:rowOff>
    </xdr:to>
    <xdr:cxnSp macro="">
      <xdr:nvCxnSpPr>
        <xdr:cNvPr id="440" name="直線コネクタ 439"/>
        <xdr:cNvCxnSpPr/>
      </xdr:nvCxnSpPr>
      <xdr:spPr>
        <a:xfrm>
          <a:off x="13004800" y="1312062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50" name="楕円 449"/>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51"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2" name="楕円 451"/>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3" name="テキスト ボックス 452"/>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4" name="楕円 453"/>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5" name="テキスト ボックス 454"/>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6" name="楕円 455"/>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57" name="テキスト ボックス 456"/>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8" name="楕円 457"/>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9" name="テキスト ボックス 458"/>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163783</xdr:rowOff>
    </xdr:from>
    <xdr:to>
      <xdr:col>29</xdr:col>
      <xdr:colOff>127000</xdr:colOff>
      <xdr:row>18</xdr:row>
      <xdr:rowOff>16662</xdr:rowOff>
    </xdr:to>
    <xdr:cxnSp macro="">
      <xdr:nvCxnSpPr>
        <xdr:cNvPr id="52" name="直線コネクタ 51"/>
        <xdr:cNvCxnSpPr/>
      </xdr:nvCxnSpPr>
      <xdr:spPr bwMode="auto">
        <a:xfrm flipV="1">
          <a:off x="5003800" y="3126058"/>
          <a:ext cx="647700" cy="2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16662</xdr:rowOff>
    </xdr:from>
    <xdr:to>
      <xdr:col>26</xdr:col>
      <xdr:colOff>50800</xdr:colOff>
      <xdr:row>18</xdr:row>
      <xdr:rowOff>73584</xdr:rowOff>
    </xdr:to>
    <xdr:cxnSp macro="">
      <xdr:nvCxnSpPr>
        <xdr:cNvPr id="55" name="直線コネクタ 54"/>
        <xdr:cNvCxnSpPr/>
      </xdr:nvCxnSpPr>
      <xdr:spPr bwMode="auto">
        <a:xfrm flipV="1">
          <a:off x="4305300" y="3150387"/>
          <a:ext cx="698500" cy="5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73584</xdr:rowOff>
    </xdr:from>
    <xdr:to>
      <xdr:col>22</xdr:col>
      <xdr:colOff>114300</xdr:colOff>
      <xdr:row>18</xdr:row>
      <xdr:rowOff>147324</xdr:rowOff>
    </xdr:to>
    <xdr:cxnSp macro="">
      <xdr:nvCxnSpPr>
        <xdr:cNvPr id="58" name="直線コネクタ 57"/>
        <xdr:cNvCxnSpPr/>
      </xdr:nvCxnSpPr>
      <xdr:spPr bwMode="auto">
        <a:xfrm flipV="1">
          <a:off x="3606800" y="3207309"/>
          <a:ext cx="698500" cy="73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134538</xdr:rowOff>
    </xdr:from>
    <xdr:to>
      <xdr:col>18</xdr:col>
      <xdr:colOff>177800</xdr:colOff>
      <xdr:row>18</xdr:row>
      <xdr:rowOff>147324</xdr:rowOff>
    </xdr:to>
    <xdr:cxnSp macro="">
      <xdr:nvCxnSpPr>
        <xdr:cNvPr id="61" name="直線コネクタ 60"/>
        <xdr:cNvCxnSpPr/>
      </xdr:nvCxnSpPr>
      <xdr:spPr bwMode="auto">
        <a:xfrm>
          <a:off x="2908300" y="3268263"/>
          <a:ext cx="698500" cy="12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112983</xdr:rowOff>
    </xdr:from>
    <xdr:to>
      <xdr:col>29</xdr:col>
      <xdr:colOff>177800</xdr:colOff>
      <xdr:row>18</xdr:row>
      <xdr:rowOff>43133</xdr:rowOff>
    </xdr:to>
    <xdr:sp macro="" textlink="">
      <xdr:nvSpPr>
        <xdr:cNvPr id="71" name="楕円 70"/>
        <xdr:cNvSpPr/>
      </xdr:nvSpPr>
      <xdr:spPr bwMode="auto">
        <a:xfrm>
          <a:off x="5600700" y="307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85060</xdr:rowOff>
    </xdr:from>
    <xdr:ext cx="762000" cy="259045"/>
    <xdr:sp macro="" textlink="">
      <xdr:nvSpPr>
        <xdr:cNvPr id="72" name="人口1人当たり決算額の推移該当値テキスト130"/>
        <xdr:cNvSpPr txBox="1"/>
      </xdr:nvSpPr>
      <xdr:spPr>
        <a:xfrm>
          <a:off x="5740400" y="304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137312</xdr:rowOff>
    </xdr:from>
    <xdr:to>
      <xdr:col>26</xdr:col>
      <xdr:colOff>101600</xdr:colOff>
      <xdr:row>18</xdr:row>
      <xdr:rowOff>67462</xdr:rowOff>
    </xdr:to>
    <xdr:sp macro="" textlink="">
      <xdr:nvSpPr>
        <xdr:cNvPr id="73" name="楕円 72"/>
        <xdr:cNvSpPr/>
      </xdr:nvSpPr>
      <xdr:spPr bwMode="auto">
        <a:xfrm>
          <a:off x="4953000" y="309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52240</xdr:rowOff>
    </xdr:from>
    <xdr:ext cx="736600" cy="259045"/>
    <xdr:sp macro="" textlink="">
      <xdr:nvSpPr>
        <xdr:cNvPr id="74" name="テキスト ボックス 73"/>
        <xdr:cNvSpPr txBox="1"/>
      </xdr:nvSpPr>
      <xdr:spPr>
        <a:xfrm>
          <a:off x="4622800" y="318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22784</xdr:rowOff>
    </xdr:from>
    <xdr:to>
      <xdr:col>22</xdr:col>
      <xdr:colOff>165100</xdr:colOff>
      <xdr:row>18</xdr:row>
      <xdr:rowOff>124384</xdr:rowOff>
    </xdr:to>
    <xdr:sp macro="" textlink="">
      <xdr:nvSpPr>
        <xdr:cNvPr id="75" name="楕円 74"/>
        <xdr:cNvSpPr/>
      </xdr:nvSpPr>
      <xdr:spPr bwMode="auto">
        <a:xfrm>
          <a:off x="4254500" y="31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109161</xdr:rowOff>
    </xdr:from>
    <xdr:ext cx="762000" cy="259045"/>
    <xdr:sp macro="" textlink="">
      <xdr:nvSpPr>
        <xdr:cNvPr id="76" name="テキスト ボックス 75"/>
        <xdr:cNvSpPr txBox="1"/>
      </xdr:nvSpPr>
      <xdr:spPr>
        <a:xfrm>
          <a:off x="3924300" y="32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96524</xdr:rowOff>
    </xdr:from>
    <xdr:to>
      <xdr:col>19</xdr:col>
      <xdr:colOff>38100</xdr:colOff>
      <xdr:row>19</xdr:row>
      <xdr:rowOff>26674</xdr:rowOff>
    </xdr:to>
    <xdr:sp macro="" textlink="">
      <xdr:nvSpPr>
        <xdr:cNvPr id="77" name="楕円 76"/>
        <xdr:cNvSpPr/>
      </xdr:nvSpPr>
      <xdr:spPr bwMode="auto">
        <a:xfrm>
          <a:off x="3556000" y="323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11451</xdr:rowOff>
    </xdr:from>
    <xdr:ext cx="762000" cy="259045"/>
    <xdr:sp macro="" textlink="">
      <xdr:nvSpPr>
        <xdr:cNvPr id="78" name="テキスト ボックス 77"/>
        <xdr:cNvSpPr txBox="1"/>
      </xdr:nvSpPr>
      <xdr:spPr>
        <a:xfrm>
          <a:off x="3225800" y="331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83738</xdr:rowOff>
    </xdr:from>
    <xdr:to>
      <xdr:col>15</xdr:col>
      <xdr:colOff>101600</xdr:colOff>
      <xdr:row>19</xdr:row>
      <xdr:rowOff>13888</xdr:rowOff>
    </xdr:to>
    <xdr:sp macro="" textlink="">
      <xdr:nvSpPr>
        <xdr:cNvPr id="79" name="楕円 78"/>
        <xdr:cNvSpPr/>
      </xdr:nvSpPr>
      <xdr:spPr bwMode="auto">
        <a:xfrm>
          <a:off x="2857500" y="321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170115</xdr:rowOff>
    </xdr:from>
    <xdr:ext cx="762000" cy="259045"/>
    <xdr:sp macro="" textlink="">
      <xdr:nvSpPr>
        <xdr:cNvPr id="80" name="テキスト ボックス 79"/>
        <xdr:cNvSpPr txBox="1"/>
      </xdr:nvSpPr>
      <xdr:spPr>
        <a:xfrm>
          <a:off x="2527300" y="33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92612</xdr:rowOff>
    </xdr:from>
    <xdr:to>
      <xdr:col>29</xdr:col>
      <xdr:colOff>127000</xdr:colOff>
      <xdr:row>36</xdr:row>
      <xdr:rowOff>100254</xdr:rowOff>
    </xdr:to>
    <xdr:cxnSp macro="">
      <xdr:nvCxnSpPr>
        <xdr:cNvPr id="115" name="直線コネクタ 114"/>
        <xdr:cNvCxnSpPr/>
      </xdr:nvCxnSpPr>
      <xdr:spPr bwMode="auto">
        <a:xfrm>
          <a:off x="5003800" y="7045862"/>
          <a:ext cx="6477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92612</xdr:rowOff>
    </xdr:from>
    <xdr:to>
      <xdr:col>26</xdr:col>
      <xdr:colOff>50800</xdr:colOff>
      <xdr:row>36</xdr:row>
      <xdr:rowOff>96368</xdr:rowOff>
    </xdr:to>
    <xdr:cxnSp macro="">
      <xdr:nvCxnSpPr>
        <xdr:cNvPr id="118" name="直線コネクタ 117"/>
        <xdr:cNvCxnSpPr/>
      </xdr:nvCxnSpPr>
      <xdr:spPr bwMode="auto">
        <a:xfrm flipV="1">
          <a:off x="4305300" y="7045862"/>
          <a:ext cx="698500" cy="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96368</xdr:rowOff>
    </xdr:from>
    <xdr:to>
      <xdr:col>22</xdr:col>
      <xdr:colOff>114300</xdr:colOff>
      <xdr:row>36</xdr:row>
      <xdr:rowOff>147248</xdr:rowOff>
    </xdr:to>
    <xdr:cxnSp macro="">
      <xdr:nvCxnSpPr>
        <xdr:cNvPr id="121" name="直線コネクタ 120"/>
        <xdr:cNvCxnSpPr/>
      </xdr:nvCxnSpPr>
      <xdr:spPr bwMode="auto">
        <a:xfrm flipV="1">
          <a:off x="3606800" y="7049618"/>
          <a:ext cx="698500" cy="50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147248</xdr:rowOff>
    </xdr:from>
    <xdr:to>
      <xdr:col>18</xdr:col>
      <xdr:colOff>177800</xdr:colOff>
      <xdr:row>37</xdr:row>
      <xdr:rowOff>30400</xdr:rowOff>
    </xdr:to>
    <xdr:cxnSp macro="">
      <xdr:nvCxnSpPr>
        <xdr:cNvPr id="124" name="直線コネクタ 123"/>
        <xdr:cNvCxnSpPr/>
      </xdr:nvCxnSpPr>
      <xdr:spPr bwMode="auto">
        <a:xfrm flipV="1">
          <a:off x="2908300" y="7100498"/>
          <a:ext cx="698500" cy="5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49454</xdr:rowOff>
    </xdr:from>
    <xdr:to>
      <xdr:col>29</xdr:col>
      <xdr:colOff>177800</xdr:colOff>
      <xdr:row>36</xdr:row>
      <xdr:rowOff>151054</xdr:rowOff>
    </xdr:to>
    <xdr:sp macro="" textlink="">
      <xdr:nvSpPr>
        <xdr:cNvPr id="134" name="楕円 133"/>
        <xdr:cNvSpPr/>
      </xdr:nvSpPr>
      <xdr:spPr bwMode="auto">
        <a:xfrm>
          <a:off x="5600700" y="700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21531</xdr:rowOff>
    </xdr:from>
    <xdr:ext cx="762000" cy="259045"/>
    <xdr:sp macro="" textlink="">
      <xdr:nvSpPr>
        <xdr:cNvPr id="135" name="人口1人当たり決算額の推移該当値テキスト445"/>
        <xdr:cNvSpPr txBox="1"/>
      </xdr:nvSpPr>
      <xdr:spPr>
        <a:xfrm>
          <a:off x="5740400" y="69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41812</xdr:rowOff>
    </xdr:from>
    <xdr:to>
      <xdr:col>26</xdr:col>
      <xdr:colOff>101600</xdr:colOff>
      <xdr:row>36</xdr:row>
      <xdr:rowOff>143412</xdr:rowOff>
    </xdr:to>
    <xdr:sp macro="" textlink="">
      <xdr:nvSpPr>
        <xdr:cNvPr id="136" name="楕円 135"/>
        <xdr:cNvSpPr/>
      </xdr:nvSpPr>
      <xdr:spPr bwMode="auto">
        <a:xfrm>
          <a:off x="4953000" y="6995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128189</xdr:rowOff>
    </xdr:from>
    <xdr:ext cx="736600" cy="259045"/>
    <xdr:sp macro="" textlink="">
      <xdr:nvSpPr>
        <xdr:cNvPr id="137" name="テキスト ボックス 136"/>
        <xdr:cNvSpPr txBox="1"/>
      </xdr:nvSpPr>
      <xdr:spPr>
        <a:xfrm>
          <a:off x="4622800" y="7081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45568</xdr:rowOff>
    </xdr:from>
    <xdr:to>
      <xdr:col>22</xdr:col>
      <xdr:colOff>165100</xdr:colOff>
      <xdr:row>36</xdr:row>
      <xdr:rowOff>147168</xdr:rowOff>
    </xdr:to>
    <xdr:sp macro="" textlink="">
      <xdr:nvSpPr>
        <xdr:cNvPr id="138" name="楕円 137"/>
        <xdr:cNvSpPr/>
      </xdr:nvSpPr>
      <xdr:spPr bwMode="auto">
        <a:xfrm>
          <a:off x="4254500" y="69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131945</xdr:rowOff>
    </xdr:from>
    <xdr:ext cx="762000" cy="259045"/>
    <xdr:sp macro="" textlink="">
      <xdr:nvSpPr>
        <xdr:cNvPr id="139" name="テキスト ボックス 138"/>
        <xdr:cNvSpPr txBox="1"/>
      </xdr:nvSpPr>
      <xdr:spPr>
        <a:xfrm>
          <a:off x="3924300" y="708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96448</xdr:rowOff>
    </xdr:from>
    <xdr:to>
      <xdr:col>19</xdr:col>
      <xdr:colOff>38100</xdr:colOff>
      <xdr:row>37</xdr:row>
      <xdr:rowOff>26598</xdr:rowOff>
    </xdr:to>
    <xdr:sp macro="" textlink="">
      <xdr:nvSpPr>
        <xdr:cNvPr id="140" name="楕円 139"/>
        <xdr:cNvSpPr/>
      </xdr:nvSpPr>
      <xdr:spPr bwMode="auto">
        <a:xfrm>
          <a:off x="3556000" y="704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11375</xdr:rowOff>
    </xdr:from>
    <xdr:ext cx="762000" cy="259045"/>
    <xdr:sp macro="" textlink="">
      <xdr:nvSpPr>
        <xdr:cNvPr id="141" name="テキスト ボックス 140"/>
        <xdr:cNvSpPr txBox="1"/>
      </xdr:nvSpPr>
      <xdr:spPr>
        <a:xfrm>
          <a:off x="3225800" y="713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151050</xdr:rowOff>
    </xdr:from>
    <xdr:to>
      <xdr:col>15</xdr:col>
      <xdr:colOff>101600</xdr:colOff>
      <xdr:row>37</xdr:row>
      <xdr:rowOff>81200</xdr:rowOff>
    </xdr:to>
    <xdr:sp macro="" textlink="">
      <xdr:nvSpPr>
        <xdr:cNvPr id="142" name="楕円 141"/>
        <xdr:cNvSpPr/>
      </xdr:nvSpPr>
      <xdr:spPr bwMode="auto">
        <a:xfrm>
          <a:off x="2857500" y="710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65977</xdr:rowOff>
    </xdr:from>
    <xdr:ext cx="762000" cy="259045"/>
    <xdr:sp macro="" textlink="">
      <xdr:nvSpPr>
        <xdr:cNvPr id="143" name="テキスト ボックス 142"/>
        <xdr:cNvSpPr txBox="1"/>
      </xdr:nvSpPr>
      <xdr:spPr>
        <a:xfrm>
          <a:off x="2527300" y="71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28,080
27,809
75.78
11,051,148
10,543,015
469,014
5,824,775
7,365,083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71139</xdr:rowOff>
    </xdr:from>
    <xdr:to>
      <xdr:col>24</xdr:col>
      <xdr:colOff>63500</xdr:colOff>
      <xdr:row>37</xdr:row>
      <xdr:rowOff>75921</xdr:rowOff>
    </xdr:to>
    <xdr:cxnSp macro="">
      <xdr:nvCxnSpPr>
        <xdr:cNvPr id="61" name="直線コネクタ 60"/>
        <xdr:cNvCxnSpPr/>
      </xdr:nvCxnSpPr>
      <xdr:spPr>
        <a:xfrm flipV="1">
          <a:off x="3797300" y="6414789"/>
          <a:ext cx="8382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75921</xdr:rowOff>
    </xdr:from>
    <xdr:to>
      <xdr:col>19</xdr:col>
      <xdr:colOff>177800</xdr:colOff>
      <xdr:row>37</xdr:row>
      <xdr:rowOff>140557</xdr:rowOff>
    </xdr:to>
    <xdr:cxnSp macro="">
      <xdr:nvCxnSpPr>
        <xdr:cNvPr id="64" name="直線コネクタ 63"/>
        <xdr:cNvCxnSpPr/>
      </xdr:nvCxnSpPr>
      <xdr:spPr>
        <a:xfrm flipV="1">
          <a:off x="2908300" y="6419571"/>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140557</xdr:rowOff>
    </xdr:from>
    <xdr:to>
      <xdr:col>15</xdr:col>
      <xdr:colOff>50800</xdr:colOff>
      <xdr:row>38</xdr:row>
      <xdr:rowOff>41649</xdr:rowOff>
    </xdr:to>
    <xdr:cxnSp macro="">
      <xdr:nvCxnSpPr>
        <xdr:cNvPr id="67" name="直線コネクタ 66"/>
        <xdr:cNvCxnSpPr/>
      </xdr:nvCxnSpPr>
      <xdr:spPr>
        <a:xfrm flipV="1">
          <a:off x="2019300" y="6484207"/>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7588</xdr:rowOff>
    </xdr:from>
    <xdr:to>
      <xdr:col>10</xdr:col>
      <xdr:colOff>114300</xdr:colOff>
      <xdr:row>38</xdr:row>
      <xdr:rowOff>41649</xdr:rowOff>
    </xdr:to>
    <xdr:cxnSp macro="">
      <xdr:nvCxnSpPr>
        <xdr:cNvPr id="70" name="直線コネクタ 69"/>
        <xdr:cNvCxnSpPr/>
      </xdr:nvCxnSpPr>
      <xdr:spPr>
        <a:xfrm>
          <a:off x="1130300" y="652268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20339</xdr:rowOff>
    </xdr:from>
    <xdr:to>
      <xdr:col>24</xdr:col>
      <xdr:colOff>114300</xdr:colOff>
      <xdr:row>37</xdr:row>
      <xdr:rowOff>121939</xdr:rowOff>
    </xdr:to>
    <xdr:sp macro="" textlink="">
      <xdr:nvSpPr>
        <xdr:cNvPr id="80" name="楕円 79"/>
        <xdr:cNvSpPr/>
      </xdr:nvSpPr>
      <xdr:spPr>
        <a:xfrm>
          <a:off x="4584700" y="63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170216</xdr:rowOff>
    </xdr:from>
    <xdr:ext cx="534377" cy="259045"/>
    <xdr:sp macro="" textlink="">
      <xdr:nvSpPr>
        <xdr:cNvPr id="81" name="人件費該当値テキスト"/>
        <xdr:cNvSpPr txBox="1"/>
      </xdr:nvSpPr>
      <xdr:spPr>
        <a:xfrm>
          <a:off x="4686300" y="63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25121</xdr:rowOff>
    </xdr:from>
    <xdr:to>
      <xdr:col>20</xdr:col>
      <xdr:colOff>38100</xdr:colOff>
      <xdr:row>37</xdr:row>
      <xdr:rowOff>126721</xdr:rowOff>
    </xdr:to>
    <xdr:sp macro="" textlink="">
      <xdr:nvSpPr>
        <xdr:cNvPr id="82" name="楕円 81"/>
        <xdr:cNvSpPr/>
      </xdr:nvSpPr>
      <xdr:spPr>
        <a:xfrm>
          <a:off x="3746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117848</xdr:rowOff>
    </xdr:from>
    <xdr:ext cx="534377" cy="259045"/>
    <xdr:sp macro="" textlink="">
      <xdr:nvSpPr>
        <xdr:cNvPr id="83" name="テキスト ボックス 82"/>
        <xdr:cNvSpPr txBox="1"/>
      </xdr:nvSpPr>
      <xdr:spPr>
        <a:xfrm>
          <a:off x="3530111" y="64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89757</xdr:rowOff>
    </xdr:from>
    <xdr:to>
      <xdr:col>15</xdr:col>
      <xdr:colOff>101600</xdr:colOff>
      <xdr:row>38</xdr:row>
      <xdr:rowOff>19907</xdr:rowOff>
    </xdr:to>
    <xdr:sp macro="" textlink="">
      <xdr:nvSpPr>
        <xdr:cNvPr id="84" name="楕円 83"/>
        <xdr:cNvSpPr/>
      </xdr:nvSpPr>
      <xdr:spPr>
        <a:xfrm>
          <a:off x="2857500" y="64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11034</xdr:rowOff>
    </xdr:from>
    <xdr:ext cx="534377" cy="259045"/>
    <xdr:sp macro="" textlink="">
      <xdr:nvSpPr>
        <xdr:cNvPr id="85" name="テキスト ボックス 84"/>
        <xdr:cNvSpPr txBox="1"/>
      </xdr:nvSpPr>
      <xdr:spPr>
        <a:xfrm>
          <a:off x="2641111" y="65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162299</xdr:rowOff>
    </xdr:from>
    <xdr:to>
      <xdr:col>10</xdr:col>
      <xdr:colOff>165100</xdr:colOff>
      <xdr:row>38</xdr:row>
      <xdr:rowOff>92449</xdr:rowOff>
    </xdr:to>
    <xdr:sp macro="" textlink="">
      <xdr:nvSpPr>
        <xdr:cNvPr id="86" name="楕円 85"/>
        <xdr:cNvSpPr/>
      </xdr:nvSpPr>
      <xdr:spPr>
        <a:xfrm>
          <a:off x="1968500" y="65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83576</xdr:rowOff>
    </xdr:from>
    <xdr:ext cx="534377" cy="259045"/>
    <xdr:sp macro="" textlink="">
      <xdr:nvSpPr>
        <xdr:cNvPr id="87" name="テキスト ボックス 86"/>
        <xdr:cNvSpPr txBox="1"/>
      </xdr:nvSpPr>
      <xdr:spPr>
        <a:xfrm>
          <a:off x="1752111" y="65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128238</xdr:rowOff>
    </xdr:from>
    <xdr:to>
      <xdr:col>6</xdr:col>
      <xdr:colOff>38100</xdr:colOff>
      <xdr:row>38</xdr:row>
      <xdr:rowOff>58389</xdr:rowOff>
    </xdr:to>
    <xdr:sp macro="" textlink="">
      <xdr:nvSpPr>
        <xdr:cNvPr id="88" name="楕円 87"/>
        <xdr:cNvSpPr/>
      </xdr:nvSpPr>
      <xdr:spPr>
        <a:xfrm>
          <a:off x="1079500" y="6471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49515</xdr:rowOff>
    </xdr:from>
    <xdr:ext cx="534377" cy="259045"/>
    <xdr:sp macro="" textlink="">
      <xdr:nvSpPr>
        <xdr:cNvPr id="89" name="テキスト ボックス 88"/>
        <xdr:cNvSpPr txBox="1"/>
      </xdr:nvSpPr>
      <xdr:spPr>
        <a:xfrm>
          <a:off x="863111" y="65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150482</xdr:rowOff>
    </xdr:from>
    <xdr:to>
      <xdr:col>24</xdr:col>
      <xdr:colOff>63500</xdr:colOff>
      <xdr:row>56</xdr:row>
      <xdr:rowOff>155270</xdr:rowOff>
    </xdr:to>
    <xdr:cxnSp macro="">
      <xdr:nvCxnSpPr>
        <xdr:cNvPr id="119" name="直線コネクタ 118"/>
        <xdr:cNvCxnSpPr/>
      </xdr:nvCxnSpPr>
      <xdr:spPr>
        <a:xfrm flipV="1">
          <a:off x="3797300" y="9751682"/>
          <a:ext cx="8382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155270</xdr:rowOff>
    </xdr:from>
    <xdr:to>
      <xdr:col>19</xdr:col>
      <xdr:colOff>177800</xdr:colOff>
      <xdr:row>57</xdr:row>
      <xdr:rowOff>17297</xdr:rowOff>
    </xdr:to>
    <xdr:cxnSp macro="">
      <xdr:nvCxnSpPr>
        <xdr:cNvPr id="122" name="直線コネクタ 121"/>
        <xdr:cNvCxnSpPr/>
      </xdr:nvCxnSpPr>
      <xdr:spPr>
        <a:xfrm flipV="1">
          <a:off x="2908300" y="9756470"/>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17297</xdr:rowOff>
    </xdr:from>
    <xdr:to>
      <xdr:col>15</xdr:col>
      <xdr:colOff>50800</xdr:colOff>
      <xdr:row>57</xdr:row>
      <xdr:rowOff>49213</xdr:rowOff>
    </xdr:to>
    <xdr:cxnSp macro="">
      <xdr:nvCxnSpPr>
        <xdr:cNvPr id="125" name="直線コネクタ 124"/>
        <xdr:cNvCxnSpPr/>
      </xdr:nvCxnSpPr>
      <xdr:spPr>
        <a:xfrm flipV="1">
          <a:off x="2019300" y="9789947"/>
          <a:ext cx="889000" cy="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49213</xdr:rowOff>
    </xdr:from>
    <xdr:to>
      <xdr:col>10</xdr:col>
      <xdr:colOff>114300</xdr:colOff>
      <xdr:row>57</xdr:row>
      <xdr:rowOff>101562</xdr:rowOff>
    </xdr:to>
    <xdr:cxnSp macro="">
      <xdr:nvCxnSpPr>
        <xdr:cNvPr id="128" name="直線コネクタ 127"/>
        <xdr:cNvCxnSpPr/>
      </xdr:nvCxnSpPr>
      <xdr:spPr>
        <a:xfrm flipV="1">
          <a:off x="1130300" y="9821863"/>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99682</xdr:rowOff>
    </xdr:from>
    <xdr:to>
      <xdr:col>24</xdr:col>
      <xdr:colOff>114300</xdr:colOff>
      <xdr:row>57</xdr:row>
      <xdr:rowOff>29832</xdr:rowOff>
    </xdr:to>
    <xdr:sp macro="" textlink="">
      <xdr:nvSpPr>
        <xdr:cNvPr id="138" name="楕円 137"/>
        <xdr:cNvSpPr/>
      </xdr:nvSpPr>
      <xdr:spPr>
        <a:xfrm>
          <a:off x="4584700" y="97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122559</xdr:rowOff>
    </xdr:from>
    <xdr:ext cx="534377" cy="259045"/>
    <xdr:sp macro="" textlink="">
      <xdr:nvSpPr>
        <xdr:cNvPr id="139" name="物件費該当値テキスト"/>
        <xdr:cNvSpPr txBox="1"/>
      </xdr:nvSpPr>
      <xdr:spPr>
        <a:xfrm>
          <a:off x="4686300" y="95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104470</xdr:rowOff>
    </xdr:from>
    <xdr:to>
      <xdr:col>20</xdr:col>
      <xdr:colOff>38100</xdr:colOff>
      <xdr:row>57</xdr:row>
      <xdr:rowOff>34620</xdr:rowOff>
    </xdr:to>
    <xdr:sp macro="" textlink="">
      <xdr:nvSpPr>
        <xdr:cNvPr id="140" name="楕円 139"/>
        <xdr:cNvSpPr/>
      </xdr:nvSpPr>
      <xdr:spPr>
        <a:xfrm>
          <a:off x="3746500" y="97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51147</xdr:rowOff>
    </xdr:from>
    <xdr:ext cx="534377" cy="259045"/>
    <xdr:sp macro="" textlink="">
      <xdr:nvSpPr>
        <xdr:cNvPr id="141" name="テキスト ボックス 140"/>
        <xdr:cNvSpPr txBox="1"/>
      </xdr:nvSpPr>
      <xdr:spPr>
        <a:xfrm>
          <a:off x="3530111" y="94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137947</xdr:rowOff>
    </xdr:from>
    <xdr:to>
      <xdr:col>15</xdr:col>
      <xdr:colOff>101600</xdr:colOff>
      <xdr:row>57</xdr:row>
      <xdr:rowOff>68097</xdr:rowOff>
    </xdr:to>
    <xdr:sp macro="" textlink="">
      <xdr:nvSpPr>
        <xdr:cNvPr id="142" name="楕円 141"/>
        <xdr:cNvSpPr/>
      </xdr:nvSpPr>
      <xdr:spPr>
        <a:xfrm>
          <a:off x="2857500" y="97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84624</xdr:rowOff>
    </xdr:from>
    <xdr:ext cx="534377" cy="259045"/>
    <xdr:sp macro="" textlink="">
      <xdr:nvSpPr>
        <xdr:cNvPr id="143" name="テキスト ボックス 142"/>
        <xdr:cNvSpPr txBox="1"/>
      </xdr:nvSpPr>
      <xdr:spPr>
        <a:xfrm>
          <a:off x="2641111" y="95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169863</xdr:rowOff>
    </xdr:from>
    <xdr:to>
      <xdr:col>10</xdr:col>
      <xdr:colOff>165100</xdr:colOff>
      <xdr:row>57</xdr:row>
      <xdr:rowOff>100013</xdr:rowOff>
    </xdr:to>
    <xdr:sp macro="" textlink="">
      <xdr:nvSpPr>
        <xdr:cNvPr id="144" name="楕円 143"/>
        <xdr:cNvSpPr/>
      </xdr:nvSpPr>
      <xdr:spPr>
        <a:xfrm>
          <a:off x="1968500" y="97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91140</xdr:rowOff>
    </xdr:from>
    <xdr:ext cx="534377" cy="259045"/>
    <xdr:sp macro="" textlink="">
      <xdr:nvSpPr>
        <xdr:cNvPr id="145" name="テキスト ボックス 144"/>
        <xdr:cNvSpPr txBox="1"/>
      </xdr:nvSpPr>
      <xdr:spPr>
        <a:xfrm>
          <a:off x="1752111" y="98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50762</xdr:rowOff>
    </xdr:from>
    <xdr:to>
      <xdr:col>6</xdr:col>
      <xdr:colOff>38100</xdr:colOff>
      <xdr:row>57</xdr:row>
      <xdr:rowOff>152362</xdr:rowOff>
    </xdr:to>
    <xdr:sp macro="" textlink="">
      <xdr:nvSpPr>
        <xdr:cNvPr id="146" name="楕円 145"/>
        <xdr:cNvSpPr/>
      </xdr:nvSpPr>
      <xdr:spPr>
        <a:xfrm>
          <a:off x="1079500" y="98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143489</xdr:rowOff>
    </xdr:from>
    <xdr:ext cx="534377" cy="259045"/>
    <xdr:sp macro="" textlink="">
      <xdr:nvSpPr>
        <xdr:cNvPr id="147" name="テキスト ボックス 146"/>
        <xdr:cNvSpPr txBox="1"/>
      </xdr:nvSpPr>
      <xdr:spPr>
        <a:xfrm>
          <a:off x="863111" y="99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85865</xdr:rowOff>
    </xdr:from>
    <xdr:to>
      <xdr:col>24</xdr:col>
      <xdr:colOff>63500</xdr:colOff>
      <xdr:row>77</xdr:row>
      <xdr:rowOff>95523</xdr:rowOff>
    </xdr:to>
    <xdr:cxnSp macro="">
      <xdr:nvCxnSpPr>
        <xdr:cNvPr id="172" name="直線コネクタ 171"/>
        <xdr:cNvCxnSpPr/>
      </xdr:nvCxnSpPr>
      <xdr:spPr>
        <a:xfrm>
          <a:off x="3797300" y="13287515"/>
          <a:ext cx="8382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85865</xdr:rowOff>
    </xdr:from>
    <xdr:to>
      <xdr:col>19</xdr:col>
      <xdr:colOff>177800</xdr:colOff>
      <xdr:row>77</xdr:row>
      <xdr:rowOff>87294</xdr:rowOff>
    </xdr:to>
    <xdr:cxnSp macro="">
      <xdr:nvCxnSpPr>
        <xdr:cNvPr id="175" name="直線コネクタ 174"/>
        <xdr:cNvCxnSpPr/>
      </xdr:nvCxnSpPr>
      <xdr:spPr>
        <a:xfrm flipV="1">
          <a:off x="2908300" y="13287515"/>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73921</xdr:rowOff>
    </xdr:from>
    <xdr:to>
      <xdr:col>15</xdr:col>
      <xdr:colOff>50800</xdr:colOff>
      <xdr:row>77</xdr:row>
      <xdr:rowOff>87294</xdr:rowOff>
    </xdr:to>
    <xdr:cxnSp macro="">
      <xdr:nvCxnSpPr>
        <xdr:cNvPr id="178" name="直線コネクタ 177"/>
        <xdr:cNvCxnSpPr/>
      </xdr:nvCxnSpPr>
      <xdr:spPr>
        <a:xfrm>
          <a:off x="2019300" y="13275571"/>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73921</xdr:rowOff>
    </xdr:from>
    <xdr:to>
      <xdr:col>10</xdr:col>
      <xdr:colOff>114300</xdr:colOff>
      <xdr:row>77</xdr:row>
      <xdr:rowOff>105811</xdr:rowOff>
    </xdr:to>
    <xdr:cxnSp macro="">
      <xdr:nvCxnSpPr>
        <xdr:cNvPr id="181" name="直線コネクタ 180"/>
        <xdr:cNvCxnSpPr/>
      </xdr:nvCxnSpPr>
      <xdr:spPr>
        <a:xfrm flipV="1">
          <a:off x="1130300" y="13275571"/>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44723</xdr:rowOff>
    </xdr:from>
    <xdr:to>
      <xdr:col>24</xdr:col>
      <xdr:colOff>114300</xdr:colOff>
      <xdr:row>77</xdr:row>
      <xdr:rowOff>146323</xdr:rowOff>
    </xdr:to>
    <xdr:sp macro="" textlink="">
      <xdr:nvSpPr>
        <xdr:cNvPr id="191" name="楕円 190"/>
        <xdr:cNvSpPr/>
      </xdr:nvSpPr>
      <xdr:spPr>
        <a:xfrm>
          <a:off x="4584700" y="132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131100</xdr:rowOff>
    </xdr:from>
    <xdr:ext cx="469744" cy="259045"/>
    <xdr:sp macro="" textlink="">
      <xdr:nvSpPr>
        <xdr:cNvPr id="192" name="維持補修費該当値テキスト"/>
        <xdr:cNvSpPr txBox="1"/>
      </xdr:nvSpPr>
      <xdr:spPr>
        <a:xfrm>
          <a:off x="4686300" y="1316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35065</xdr:rowOff>
    </xdr:from>
    <xdr:to>
      <xdr:col>20</xdr:col>
      <xdr:colOff>38100</xdr:colOff>
      <xdr:row>77</xdr:row>
      <xdr:rowOff>136665</xdr:rowOff>
    </xdr:to>
    <xdr:sp macro="" textlink="">
      <xdr:nvSpPr>
        <xdr:cNvPr id="193" name="楕円 192"/>
        <xdr:cNvSpPr/>
      </xdr:nvSpPr>
      <xdr:spPr>
        <a:xfrm>
          <a:off x="3746500" y="132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127792</xdr:rowOff>
    </xdr:from>
    <xdr:ext cx="469744" cy="259045"/>
    <xdr:sp macro="" textlink="">
      <xdr:nvSpPr>
        <xdr:cNvPr id="194" name="テキスト ボックス 193"/>
        <xdr:cNvSpPr txBox="1"/>
      </xdr:nvSpPr>
      <xdr:spPr>
        <a:xfrm>
          <a:off x="3562428" y="133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36494</xdr:rowOff>
    </xdr:from>
    <xdr:to>
      <xdr:col>15</xdr:col>
      <xdr:colOff>101600</xdr:colOff>
      <xdr:row>77</xdr:row>
      <xdr:rowOff>138094</xdr:rowOff>
    </xdr:to>
    <xdr:sp macro="" textlink="">
      <xdr:nvSpPr>
        <xdr:cNvPr id="195" name="楕円 194"/>
        <xdr:cNvSpPr/>
      </xdr:nvSpPr>
      <xdr:spPr>
        <a:xfrm>
          <a:off x="2857500" y="132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129221</xdr:rowOff>
    </xdr:from>
    <xdr:ext cx="469744" cy="259045"/>
    <xdr:sp macro="" textlink="">
      <xdr:nvSpPr>
        <xdr:cNvPr id="196" name="テキスト ボックス 195"/>
        <xdr:cNvSpPr txBox="1"/>
      </xdr:nvSpPr>
      <xdr:spPr>
        <a:xfrm>
          <a:off x="2673428" y="133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23121</xdr:rowOff>
    </xdr:from>
    <xdr:to>
      <xdr:col>10</xdr:col>
      <xdr:colOff>165100</xdr:colOff>
      <xdr:row>77</xdr:row>
      <xdr:rowOff>124721</xdr:rowOff>
    </xdr:to>
    <xdr:sp macro="" textlink="">
      <xdr:nvSpPr>
        <xdr:cNvPr id="197" name="楕円 196"/>
        <xdr:cNvSpPr/>
      </xdr:nvSpPr>
      <xdr:spPr>
        <a:xfrm>
          <a:off x="1968500" y="132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115848</xdr:rowOff>
    </xdr:from>
    <xdr:ext cx="469744" cy="259045"/>
    <xdr:sp macro="" textlink="">
      <xdr:nvSpPr>
        <xdr:cNvPr id="198" name="テキスト ボックス 197"/>
        <xdr:cNvSpPr txBox="1"/>
      </xdr:nvSpPr>
      <xdr:spPr>
        <a:xfrm>
          <a:off x="1784428" y="133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55011</xdr:rowOff>
    </xdr:from>
    <xdr:to>
      <xdr:col>6</xdr:col>
      <xdr:colOff>38100</xdr:colOff>
      <xdr:row>77</xdr:row>
      <xdr:rowOff>156611</xdr:rowOff>
    </xdr:to>
    <xdr:sp macro="" textlink="">
      <xdr:nvSpPr>
        <xdr:cNvPr id="199" name="楕円 198"/>
        <xdr:cNvSpPr/>
      </xdr:nvSpPr>
      <xdr:spPr>
        <a:xfrm>
          <a:off x="1079500" y="132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147738</xdr:rowOff>
    </xdr:from>
    <xdr:ext cx="469744" cy="259045"/>
    <xdr:sp macro="" textlink="">
      <xdr:nvSpPr>
        <xdr:cNvPr id="200" name="テキスト ボックス 199"/>
        <xdr:cNvSpPr txBox="1"/>
      </xdr:nvSpPr>
      <xdr:spPr>
        <a:xfrm>
          <a:off x="895428" y="1334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150363</xdr:rowOff>
    </xdr:from>
    <xdr:to>
      <xdr:col>24</xdr:col>
      <xdr:colOff>63500</xdr:colOff>
      <xdr:row>97</xdr:row>
      <xdr:rowOff>25972</xdr:rowOff>
    </xdr:to>
    <xdr:cxnSp macro="">
      <xdr:nvCxnSpPr>
        <xdr:cNvPr id="232" name="直線コネクタ 231"/>
        <xdr:cNvCxnSpPr/>
      </xdr:nvCxnSpPr>
      <xdr:spPr>
        <a:xfrm flipV="1">
          <a:off x="3797300" y="16609563"/>
          <a:ext cx="8382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156274</xdr:rowOff>
    </xdr:from>
    <xdr:to>
      <xdr:col>19</xdr:col>
      <xdr:colOff>177800</xdr:colOff>
      <xdr:row>97</xdr:row>
      <xdr:rowOff>25972</xdr:rowOff>
    </xdr:to>
    <xdr:cxnSp macro="">
      <xdr:nvCxnSpPr>
        <xdr:cNvPr id="235" name="直線コネクタ 234"/>
        <xdr:cNvCxnSpPr/>
      </xdr:nvCxnSpPr>
      <xdr:spPr>
        <a:xfrm>
          <a:off x="2908300" y="166154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156274</xdr:rowOff>
    </xdr:from>
    <xdr:to>
      <xdr:col>15</xdr:col>
      <xdr:colOff>50800</xdr:colOff>
      <xdr:row>97</xdr:row>
      <xdr:rowOff>26265</xdr:rowOff>
    </xdr:to>
    <xdr:cxnSp macro="">
      <xdr:nvCxnSpPr>
        <xdr:cNvPr id="238" name="直線コネクタ 237"/>
        <xdr:cNvCxnSpPr/>
      </xdr:nvCxnSpPr>
      <xdr:spPr>
        <a:xfrm flipV="1">
          <a:off x="2019300" y="16615474"/>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26265</xdr:rowOff>
    </xdr:from>
    <xdr:to>
      <xdr:col>10</xdr:col>
      <xdr:colOff>114300</xdr:colOff>
      <xdr:row>97</xdr:row>
      <xdr:rowOff>67413</xdr:rowOff>
    </xdr:to>
    <xdr:cxnSp macro="">
      <xdr:nvCxnSpPr>
        <xdr:cNvPr id="241" name="直線コネクタ 240"/>
        <xdr:cNvCxnSpPr/>
      </xdr:nvCxnSpPr>
      <xdr:spPr>
        <a:xfrm flipV="1">
          <a:off x="1130300" y="16656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99563</xdr:rowOff>
    </xdr:from>
    <xdr:to>
      <xdr:col>24</xdr:col>
      <xdr:colOff>114300</xdr:colOff>
      <xdr:row>97</xdr:row>
      <xdr:rowOff>29713</xdr:rowOff>
    </xdr:to>
    <xdr:sp macro="" textlink="">
      <xdr:nvSpPr>
        <xdr:cNvPr id="251" name="楕円 250"/>
        <xdr:cNvSpPr/>
      </xdr:nvSpPr>
      <xdr:spPr>
        <a:xfrm>
          <a:off x="4584700" y="16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77990</xdr:rowOff>
    </xdr:from>
    <xdr:ext cx="534377" cy="259045"/>
    <xdr:sp macro="" textlink="">
      <xdr:nvSpPr>
        <xdr:cNvPr id="252" name="扶助費該当値テキスト"/>
        <xdr:cNvSpPr txBox="1"/>
      </xdr:nvSpPr>
      <xdr:spPr>
        <a:xfrm>
          <a:off x="4686300" y="1653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146622</xdr:rowOff>
    </xdr:from>
    <xdr:to>
      <xdr:col>20</xdr:col>
      <xdr:colOff>38100</xdr:colOff>
      <xdr:row>97</xdr:row>
      <xdr:rowOff>76772</xdr:rowOff>
    </xdr:to>
    <xdr:sp macro="" textlink="">
      <xdr:nvSpPr>
        <xdr:cNvPr id="253" name="楕円 252"/>
        <xdr:cNvSpPr/>
      </xdr:nvSpPr>
      <xdr:spPr>
        <a:xfrm>
          <a:off x="3746500" y="166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67899</xdr:rowOff>
    </xdr:from>
    <xdr:ext cx="534377" cy="259045"/>
    <xdr:sp macro="" textlink="">
      <xdr:nvSpPr>
        <xdr:cNvPr id="254" name="テキスト ボックス 253"/>
        <xdr:cNvSpPr txBox="1"/>
      </xdr:nvSpPr>
      <xdr:spPr>
        <a:xfrm>
          <a:off x="3530111" y="1669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105474</xdr:rowOff>
    </xdr:from>
    <xdr:to>
      <xdr:col>15</xdr:col>
      <xdr:colOff>101600</xdr:colOff>
      <xdr:row>97</xdr:row>
      <xdr:rowOff>35624</xdr:rowOff>
    </xdr:to>
    <xdr:sp macro="" textlink="">
      <xdr:nvSpPr>
        <xdr:cNvPr id="255" name="楕円 254"/>
        <xdr:cNvSpPr/>
      </xdr:nvSpPr>
      <xdr:spPr>
        <a:xfrm>
          <a:off x="2857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52151</xdr:rowOff>
    </xdr:from>
    <xdr:ext cx="534377" cy="259045"/>
    <xdr:sp macro="" textlink="">
      <xdr:nvSpPr>
        <xdr:cNvPr id="256" name="テキスト ボックス 255"/>
        <xdr:cNvSpPr txBox="1"/>
      </xdr:nvSpPr>
      <xdr:spPr>
        <a:xfrm>
          <a:off x="2641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146915</xdr:rowOff>
    </xdr:from>
    <xdr:to>
      <xdr:col>10</xdr:col>
      <xdr:colOff>165100</xdr:colOff>
      <xdr:row>97</xdr:row>
      <xdr:rowOff>77065</xdr:rowOff>
    </xdr:to>
    <xdr:sp macro="" textlink="">
      <xdr:nvSpPr>
        <xdr:cNvPr id="257" name="楕円 256"/>
        <xdr:cNvSpPr/>
      </xdr:nvSpPr>
      <xdr:spPr>
        <a:xfrm>
          <a:off x="1968500" y="166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93592</xdr:rowOff>
    </xdr:from>
    <xdr:ext cx="534377" cy="259045"/>
    <xdr:sp macro="" textlink="">
      <xdr:nvSpPr>
        <xdr:cNvPr id="258" name="テキスト ボックス 257"/>
        <xdr:cNvSpPr txBox="1"/>
      </xdr:nvSpPr>
      <xdr:spPr>
        <a:xfrm>
          <a:off x="1752111" y="16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16613</xdr:rowOff>
    </xdr:from>
    <xdr:to>
      <xdr:col>6</xdr:col>
      <xdr:colOff>38100</xdr:colOff>
      <xdr:row>97</xdr:row>
      <xdr:rowOff>118213</xdr:rowOff>
    </xdr:to>
    <xdr:sp macro="" textlink="">
      <xdr:nvSpPr>
        <xdr:cNvPr id="259" name="楕円 258"/>
        <xdr:cNvSpPr/>
      </xdr:nvSpPr>
      <xdr:spPr>
        <a:xfrm>
          <a:off x="1079500" y="166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134740</xdr:rowOff>
    </xdr:from>
    <xdr:ext cx="534377" cy="259045"/>
    <xdr:sp macro="" textlink="">
      <xdr:nvSpPr>
        <xdr:cNvPr id="260" name="テキスト ボックス 259"/>
        <xdr:cNvSpPr txBox="1"/>
      </xdr:nvSpPr>
      <xdr:spPr>
        <a:xfrm>
          <a:off x="863111" y="164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147222</xdr:rowOff>
    </xdr:from>
    <xdr:to>
      <xdr:col>55</xdr:col>
      <xdr:colOff>0</xdr:colOff>
      <xdr:row>37</xdr:row>
      <xdr:rowOff>10378</xdr:rowOff>
    </xdr:to>
    <xdr:cxnSp macro="">
      <xdr:nvCxnSpPr>
        <xdr:cNvPr id="291" name="直線コネクタ 290"/>
        <xdr:cNvCxnSpPr/>
      </xdr:nvCxnSpPr>
      <xdr:spPr>
        <a:xfrm>
          <a:off x="9639300" y="6147972"/>
          <a:ext cx="838200" cy="20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143564</xdr:rowOff>
    </xdr:from>
    <xdr:to>
      <xdr:col>50</xdr:col>
      <xdr:colOff>114300</xdr:colOff>
      <xdr:row>35</xdr:row>
      <xdr:rowOff>147222</xdr:rowOff>
    </xdr:to>
    <xdr:cxnSp macro="">
      <xdr:nvCxnSpPr>
        <xdr:cNvPr id="294" name="直線コネクタ 293"/>
        <xdr:cNvCxnSpPr/>
      </xdr:nvCxnSpPr>
      <xdr:spPr>
        <a:xfrm>
          <a:off x="8750300" y="614431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143564</xdr:rowOff>
    </xdr:from>
    <xdr:to>
      <xdr:col>45</xdr:col>
      <xdr:colOff>177800</xdr:colOff>
      <xdr:row>36</xdr:row>
      <xdr:rowOff>87264</xdr:rowOff>
    </xdr:to>
    <xdr:cxnSp macro="">
      <xdr:nvCxnSpPr>
        <xdr:cNvPr id="297" name="直線コネクタ 296"/>
        <xdr:cNvCxnSpPr/>
      </xdr:nvCxnSpPr>
      <xdr:spPr>
        <a:xfrm flipV="1">
          <a:off x="7861300" y="6144314"/>
          <a:ext cx="889000" cy="1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87264</xdr:rowOff>
    </xdr:from>
    <xdr:to>
      <xdr:col>41</xdr:col>
      <xdr:colOff>50800</xdr:colOff>
      <xdr:row>37</xdr:row>
      <xdr:rowOff>12043</xdr:rowOff>
    </xdr:to>
    <xdr:cxnSp macro="">
      <xdr:nvCxnSpPr>
        <xdr:cNvPr id="300" name="直線コネクタ 299"/>
        <xdr:cNvCxnSpPr/>
      </xdr:nvCxnSpPr>
      <xdr:spPr>
        <a:xfrm flipV="1">
          <a:off x="6972300" y="6259464"/>
          <a:ext cx="889000" cy="9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131028</xdr:rowOff>
    </xdr:from>
    <xdr:to>
      <xdr:col>55</xdr:col>
      <xdr:colOff>50800</xdr:colOff>
      <xdr:row>37</xdr:row>
      <xdr:rowOff>61178</xdr:rowOff>
    </xdr:to>
    <xdr:sp macro="" textlink="">
      <xdr:nvSpPr>
        <xdr:cNvPr id="310" name="楕円 309"/>
        <xdr:cNvSpPr/>
      </xdr:nvSpPr>
      <xdr:spPr>
        <a:xfrm>
          <a:off x="10426700" y="63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109455</xdr:rowOff>
    </xdr:from>
    <xdr:ext cx="534377" cy="259045"/>
    <xdr:sp macro="" textlink="">
      <xdr:nvSpPr>
        <xdr:cNvPr id="311" name="補助費等該当値テキスト"/>
        <xdr:cNvSpPr txBox="1"/>
      </xdr:nvSpPr>
      <xdr:spPr>
        <a:xfrm>
          <a:off x="10528300" y="628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96422</xdr:rowOff>
    </xdr:from>
    <xdr:to>
      <xdr:col>50</xdr:col>
      <xdr:colOff>165100</xdr:colOff>
      <xdr:row>36</xdr:row>
      <xdr:rowOff>26572</xdr:rowOff>
    </xdr:to>
    <xdr:sp macro="" textlink="">
      <xdr:nvSpPr>
        <xdr:cNvPr id="312" name="楕円 311"/>
        <xdr:cNvSpPr/>
      </xdr:nvSpPr>
      <xdr:spPr>
        <a:xfrm>
          <a:off x="9588500" y="60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43099</xdr:rowOff>
    </xdr:from>
    <xdr:ext cx="534377" cy="259045"/>
    <xdr:sp macro="" textlink="">
      <xdr:nvSpPr>
        <xdr:cNvPr id="313" name="テキスト ボックス 312"/>
        <xdr:cNvSpPr txBox="1"/>
      </xdr:nvSpPr>
      <xdr:spPr>
        <a:xfrm>
          <a:off x="9372111" y="58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92764</xdr:rowOff>
    </xdr:from>
    <xdr:to>
      <xdr:col>46</xdr:col>
      <xdr:colOff>38100</xdr:colOff>
      <xdr:row>36</xdr:row>
      <xdr:rowOff>22914</xdr:rowOff>
    </xdr:to>
    <xdr:sp macro="" textlink="">
      <xdr:nvSpPr>
        <xdr:cNvPr id="314" name="楕円 313"/>
        <xdr:cNvSpPr/>
      </xdr:nvSpPr>
      <xdr:spPr>
        <a:xfrm>
          <a:off x="8699500" y="60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39441</xdr:rowOff>
    </xdr:from>
    <xdr:ext cx="534377" cy="259045"/>
    <xdr:sp macro="" textlink="">
      <xdr:nvSpPr>
        <xdr:cNvPr id="315" name="テキスト ボックス 314"/>
        <xdr:cNvSpPr txBox="1"/>
      </xdr:nvSpPr>
      <xdr:spPr>
        <a:xfrm>
          <a:off x="8483111" y="58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36464</xdr:rowOff>
    </xdr:from>
    <xdr:to>
      <xdr:col>41</xdr:col>
      <xdr:colOff>101600</xdr:colOff>
      <xdr:row>36</xdr:row>
      <xdr:rowOff>138064</xdr:rowOff>
    </xdr:to>
    <xdr:sp macro="" textlink="">
      <xdr:nvSpPr>
        <xdr:cNvPr id="316" name="楕円 315"/>
        <xdr:cNvSpPr/>
      </xdr:nvSpPr>
      <xdr:spPr>
        <a:xfrm>
          <a:off x="7810500" y="62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154591</xdr:rowOff>
    </xdr:from>
    <xdr:ext cx="534377" cy="259045"/>
    <xdr:sp macro="" textlink="">
      <xdr:nvSpPr>
        <xdr:cNvPr id="317" name="テキスト ボックス 316"/>
        <xdr:cNvSpPr txBox="1"/>
      </xdr:nvSpPr>
      <xdr:spPr>
        <a:xfrm>
          <a:off x="7594111" y="59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132693</xdr:rowOff>
    </xdr:from>
    <xdr:to>
      <xdr:col>36</xdr:col>
      <xdr:colOff>165100</xdr:colOff>
      <xdr:row>37</xdr:row>
      <xdr:rowOff>62843</xdr:rowOff>
    </xdr:to>
    <xdr:sp macro="" textlink="">
      <xdr:nvSpPr>
        <xdr:cNvPr id="318" name="楕円 317"/>
        <xdr:cNvSpPr/>
      </xdr:nvSpPr>
      <xdr:spPr>
        <a:xfrm>
          <a:off x="6921500" y="63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53970</xdr:rowOff>
    </xdr:from>
    <xdr:ext cx="534377" cy="259045"/>
    <xdr:sp macro="" textlink="">
      <xdr:nvSpPr>
        <xdr:cNvPr id="319" name="テキスト ボックス 318"/>
        <xdr:cNvSpPr txBox="1"/>
      </xdr:nvSpPr>
      <xdr:spPr>
        <a:xfrm>
          <a:off x="6705111" y="639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81773</xdr:rowOff>
    </xdr:from>
    <xdr:to>
      <xdr:col>55</xdr:col>
      <xdr:colOff>0</xdr:colOff>
      <xdr:row>58</xdr:row>
      <xdr:rowOff>92933</xdr:rowOff>
    </xdr:to>
    <xdr:cxnSp macro="">
      <xdr:nvCxnSpPr>
        <xdr:cNvPr id="346" name="直線コネクタ 345"/>
        <xdr:cNvCxnSpPr/>
      </xdr:nvCxnSpPr>
      <xdr:spPr>
        <a:xfrm>
          <a:off x="9639300" y="10025873"/>
          <a:ext cx="838200" cy="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14665</xdr:rowOff>
    </xdr:from>
    <xdr:to>
      <xdr:col>50</xdr:col>
      <xdr:colOff>114300</xdr:colOff>
      <xdr:row>58</xdr:row>
      <xdr:rowOff>81773</xdr:rowOff>
    </xdr:to>
    <xdr:cxnSp macro="">
      <xdr:nvCxnSpPr>
        <xdr:cNvPr id="349" name="直線コネクタ 348"/>
        <xdr:cNvCxnSpPr/>
      </xdr:nvCxnSpPr>
      <xdr:spPr>
        <a:xfrm>
          <a:off x="8750300" y="9958765"/>
          <a:ext cx="889000" cy="6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14665</xdr:rowOff>
    </xdr:from>
    <xdr:to>
      <xdr:col>45</xdr:col>
      <xdr:colOff>177800</xdr:colOff>
      <xdr:row>58</xdr:row>
      <xdr:rowOff>96979</xdr:rowOff>
    </xdr:to>
    <xdr:cxnSp macro="">
      <xdr:nvCxnSpPr>
        <xdr:cNvPr id="352" name="直線コネクタ 351"/>
        <xdr:cNvCxnSpPr/>
      </xdr:nvCxnSpPr>
      <xdr:spPr>
        <a:xfrm flipV="1">
          <a:off x="7861300" y="9958765"/>
          <a:ext cx="889000" cy="8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41779</xdr:rowOff>
    </xdr:from>
    <xdr:to>
      <xdr:col>41</xdr:col>
      <xdr:colOff>50800</xdr:colOff>
      <xdr:row>58</xdr:row>
      <xdr:rowOff>96979</xdr:rowOff>
    </xdr:to>
    <xdr:cxnSp macro="">
      <xdr:nvCxnSpPr>
        <xdr:cNvPr id="355" name="直線コネクタ 354"/>
        <xdr:cNvCxnSpPr/>
      </xdr:nvCxnSpPr>
      <xdr:spPr>
        <a:xfrm>
          <a:off x="6972300" y="9985879"/>
          <a:ext cx="889000" cy="5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42133</xdr:rowOff>
    </xdr:from>
    <xdr:to>
      <xdr:col>55</xdr:col>
      <xdr:colOff>50800</xdr:colOff>
      <xdr:row>58</xdr:row>
      <xdr:rowOff>143733</xdr:rowOff>
    </xdr:to>
    <xdr:sp macro="" textlink="">
      <xdr:nvSpPr>
        <xdr:cNvPr id="365" name="楕円 364"/>
        <xdr:cNvSpPr/>
      </xdr:nvSpPr>
      <xdr:spPr>
        <a:xfrm>
          <a:off x="10426700" y="99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128510</xdr:rowOff>
    </xdr:from>
    <xdr:ext cx="534377" cy="259045"/>
    <xdr:sp macro="" textlink="">
      <xdr:nvSpPr>
        <xdr:cNvPr id="366" name="普通建設事業費該当値テキスト"/>
        <xdr:cNvSpPr txBox="1"/>
      </xdr:nvSpPr>
      <xdr:spPr>
        <a:xfrm>
          <a:off x="10528300" y="990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30973</xdr:rowOff>
    </xdr:from>
    <xdr:to>
      <xdr:col>50</xdr:col>
      <xdr:colOff>165100</xdr:colOff>
      <xdr:row>58</xdr:row>
      <xdr:rowOff>132573</xdr:rowOff>
    </xdr:to>
    <xdr:sp macro="" textlink="">
      <xdr:nvSpPr>
        <xdr:cNvPr id="367" name="楕円 366"/>
        <xdr:cNvSpPr/>
      </xdr:nvSpPr>
      <xdr:spPr>
        <a:xfrm>
          <a:off x="9588500" y="99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123700</xdr:rowOff>
    </xdr:from>
    <xdr:ext cx="534377" cy="259045"/>
    <xdr:sp macro="" textlink="">
      <xdr:nvSpPr>
        <xdr:cNvPr id="368" name="テキスト ボックス 367"/>
        <xdr:cNvSpPr txBox="1"/>
      </xdr:nvSpPr>
      <xdr:spPr>
        <a:xfrm>
          <a:off x="9372111" y="100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135315</xdr:rowOff>
    </xdr:from>
    <xdr:to>
      <xdr:col>46</xdr:col>
      <xdr:colOff>38100</xdr:colOff>
      <xdr:row>58</xdr:row>
      <xdr:rowOff>65465</xdr:rowOff>
    </xdr:to>
    <xdr:sp macro="" textlink="">
      <xdr:nvSpPr>
        <xdr:cNvPr id="369" name="楕円 368"/>
        <xdr:cNvSpPr/>
      </xdr:nvSpPr>
      <xdr:spPr>
        <a:xfrm>
          <a:off x="8699500" y="99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81992</xdr:rowOff>
    </xdr:from>
    <xdr:ext cx="534377" cy="259045"/>
    <xdr:sp macro="" textlink="">
      <xdr:nvSpPr>
        <xdr:cNvPr id="370" name="テキスト ボックス 369"/>
        <xdr:cNvSpPr txBox="1"/>
      </xdr:nvSpPr>
      <xdr:spPr>
        <a:xfrm>
          <a:off x="8483111" y="96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46179</xdr:rowOff>
    </xdr:from>
    <xdr:to>
      <xdr:col>41</xdr:col>
      <xdr:colOff>101600</xdr:colOff>
      <xdr:row>58</xdr:row>
      <xdr:rowOff>147779</xdr:rowOff>
    </xdr:to>
    <xdr:sp macro="" textlink="">
      <xdr:nvSpPr>
        <xdr:cNvPr id="371" name="楕円 370"/>
        <xdr:cNvSpPr/>
      </xdr:nvSpPr>
      <xdr:spPr>
        <a:xfrm>
          <a:off x="7810500" y="99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138906</xdr:rowOff>
    </xdr:from>
    <xdr:ext cx="534377" cy="259045"/>
    <xdr:sp macro="" textlink="">
      <xdr:nvSpPr>
        <xdr:cNvPr id="372" name="テキスト ボックス 371"/>
        <xdr:cNvSpPr txBox="1"/>
      </xdr:nvSpPr>
      <xdr:spPr>
        <a:xfrm>
          <a:off x="7594111" y="100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162429</xdr:rowOff>
    </xdr:from>
    <xdr:to>
      <xdr:col>36</xdr:col>
      <xdr:colOff>165100</xdr:colOff>
      <xdr:row>58</xdr:row>
      <xdr:rowOff>92579</xdr:rowOff>
    </xdr:to>
    <xdr:sp macro="" textlink="">
      <xdr:nvSpPr>
        <xdr:cNvPr id="373" name="楕円 372"/>
        <xdr:cNvSpPr/>
      </xdr:nvSpPr>
      <xdr:spPr>
        <a:xfrm>
          <a:off x="6921500" y="99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83706</xdr:rowOff>
    </xdr:from>
    <xdr:ext cx="534377" cy="259045"/>
    <xdr:sp macro="" textlink="">
      <xdr:nvSpPr>
        <xdr:cNvPr id="374" name="テキスト ボックス 373"/>
        <xdr:cNvSpPr txBox="1"/>
      </xdr:nvSpPr>
      <xdr:spPr>
        <a:xfrm>
          <a:off x="6705111" y="1002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128062</xdr:rowOff>
    </xdr:from>
    <xdr:to>
      <xdr:col>55</xdr:col>
      <xdr:colOff>0</xdr:colOff>
      <xdr:row>78</xdr:row>
      <xdr:rowOff>135317</xdr:rowOff>
    </xdr:to>
    <xdr:cxnSp macro="">
      <xdr:nvCxnSpPr>
        <xdr:cNvPr id="401" name="直線コネクタ 400"/>
        <xdr:cNvCxnSpPr/>
      </xdr:nvCxnSpPr>
      <xdr:spPr>
        <a:xfrm>
          <a:off x="9639300" y="13501162"/>
          <a:ext cx="8382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128062</xdr:rowOff>
    </xdr:from>
    <xdr:to>
      <xdr:col>50</xdr:col>
      <xdr:colOff>114300</xdr:colOff>
      <xdr:row>78</xdr:row>
      <xdr:rowOff>132860</xdr:rowOff>
    </xdr:to>
    <xdr:cxnSp macro="">
      <xdr:nvCxnSpPr>
        <xdr:cNvPr id="404" name="直線コネクタ 403"/>
        <xdr:cNvCxnSpPr/>
      </xdr:nvCxnSpPr>
      <xdr:spPr>
        <a:xfrm flipV="1">
          <a:off x="8750300" y="13501162"/>
          <a:ext cx="889000" cy="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132860</xdr:rowOff>
    </xdr:from>
    <xdr:to>
      <xdr:col>45</xdr:col>
      <xdr:colOff>177800</xdr:colOff>
      <xdr:row>78</xdr:row>
      <xdr:rowOff>134989</xdr:rowOff>
    </xdr:to>
    <xdr:cxnSp macro="">
      <xdr:nvCxnSpPr>
        <xdr:cNvPr id="407" name="直線コネクタ 406"/>
        <xdr:cNvCxnSpPr/>
      </xdr:nvCxnSpPr>
      <xdr:spPr>
        <a:xfrm flipV="1">
          <a:off x="7861300" y="13505960"/>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57445</xdr:rowOff>
    </xdr:from>
    <xdr:to>
      <xdr:col>41</xdr:col>
      <xdr:colOff>50800</xdr:colOff>
      <xdr:row>78</xdr:row>
      <xdr:rowOff>134989</xdr:rowOff>
    </xdr:to>
    <xdr:cxnSp macro="">
      <xdr:nvCxnSpPr>
        <xdr:cNvPr id="410" name="直線コネクタ 409"/>
        <xdr:cNvCxnSpPr/>
      </xdr:nvCxnSpPr>
      <xdr:spPr>
        <a:xfrm>
          <a:off x="6972300" y="13430545"/>
          <a:ext cx="889000" cy="7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84517</xdr:rowOff>
    </xdr:from>
    <xdr:to>
      <xdr:col>55</xdr:col>
      <xdr:colOff>50800</xdr:colOff>
      <xdr:row>79</xdr:row>
      <xdr:rowOff>14667</xdr:rowOff>
    </xdr:to>
    <xdr:sp macro="" textlink="">
      <xdr:nvSpPr>
        <xdr:cNvPr id="420" name="楕円 419"/>
        <xdr:cNvSpPr/>
      </xdr:nvSpPr>
      <xdr:spPr>
        <a:xfrm>
          <a:off x="10426700" y="134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77262</xdr:rowOff>
    </xdr:from>
    <xdr:to>
      <xdr:col>50</xdr:col>
      <xdr:colOff>165100</xdr:colOff>
      <xdr:row>79</xdr:row>
      <xdr:rowOff>7412</xdr:rowOff>
    </xdr:to>
    <xdr:sp macro="" textlink="">
      <xdr:nvSpPr>
        <xdr:cNvPr id="422" name="楕円 421"/>
        <xdr:cNvSpPr/>
      </xdr:nvSpPr>
      <xdr:spPr>
        <a:xfrm>
          <a:off x="9588500" y="134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169989</xdr:rowOff>
    </xdr:from>
    <xdr:ext cx="469744" cy="259045"/>
    <xdr:sp macro="" textlink="">
      <xdr:nvSpPr>
        <xdr:cNvPr id="423" name="テキスト ボックス 422"/>
        <xdr:cNvSpPr txBox="1"/>
      </xdr:nvSpPr>
      <xdr:spPr>
        <a:xfrm>
          <a:off x="9404428" y="1354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82060</xdr:rowOff>
    </xdr:from>
    <xdr:to>
      <xdr:col>46</xdr:col>
      <xdr:colOff>38100</xdr:colOff>
      <xdr:row>79</xdr:row>
      <xdr:rowOff>12210</xdr:rowOff>
    </xdr:to>
    <xdr:sp macro="" textlink="">
      <xdr:nvSpPr>
        <xdr:cNvPr id="424" name="楕円 423"/>
        <xdr:cNvSpPr/>
      </xdr:nvSpPr>
      <xdr:spPr>
        <a:xfrm>
          <a:off x="8699500" y="134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3337</xdr:rowOff>
    </xdr:from>
    <xdr:ext cx="469744" cy="259045"/>
    <xdr:sp macro="" textlink="">
      <xdr:nvSpPr>
        <xdr:cNvPr id="425" name="テキスト ボックス 424"/>
        <xdr:cNvSpPr txBox="1"/>
      </xdr:nvSpPr>
      <xdr:spPr>
        <a:xfrm>
          <a:off x="8515428" y="135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84189</xdr:rowOff>
    </xdr:from>
    <xdr:to>
      <xdr:col>41</xdr:col>
      <xdr:colOff>101600</xdr:colOff>
      <xdr:row>79</xdr:row>
      <xdr:rowOff>14339</xdr:rowOff>
    </xdr:to>
    <xdr:sp macro="" textlink="">
      <xdr:nvSpPr>
        <xdr:cNvPr id="426" name="楕円 425"/>
        <xdr:cNvSpPr/>
      </xdr:nvSpPr>
      <xdr:spPr>
        <a:xfrm>
          <a:off x="7810500" y="134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5466</xdr:rowOff>
    </xdr:from>
    <xdr:ext cx="469744" cy="259045"/>
    <xdr:sp macro="" textlink="">
      <xdr:nvSpPr>
        <xdr:cNvPr id="427" name="テキスト ボックス 426"/>
        <xdr:cNvSpPr txBox="1"/>
      </xdr:nvSpPr>
      <xdr:spPr>
        <a:xfrm>
          <a:off x="7626428" y="1355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6645</xdr:rowOff>
    </xdr:from>
    <xdr:to>
      <xdr:col>36</xdr:col>
      <xdr:colOff>165100</xdr:colOff>
      <xdr:row>78</xdr:row>
      <xdr:rowOff>108245</xdr:rowOff>
    </xdr:to>
    <xdr:sp macro="" textlink="">
      <xdr:nvSpPr>
        <xdr:cNvPr id="428" name="楕円 427"/>
        <xdr:cNvSpPr/>
      </xdr:nvSpPr>
      <xdr:spPr>
        <a:xfrm>
          <a:off x="6921500" y="133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124772</xdr:rowOff>
    </xdr:from>
    <xdr:ext cx="534377" cy="259045"/>
    <xdr:sp macro="" textlink="">
      <xdr:nvSpPr>
        <xdr:cNvPr id="429" name="テキスト ボックス 428"/>
        <xdr:cNvSpPr txBox="1"/>
      </xdr:nvSpPr>
      <xdr:spPr>
        <a:xfrm>
          <a:off x="6705111" y="131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117359</xdr:rowOff>
    </xdr:from>
    <xdr:to>
      <xdr:col>55</xdr:col>
      <xdr:colOff>0</xdr:colOff>
      <xdr:row>98</xdr:row>
      <xdr:rowOff>131218</xdr:rowOff>
    </xdr:to>
    <xdr:cxnSp macro="">
      <xdr:nvCxnSpPr>
        <xdr:cNvPr id="458" name="直線コネクタ 457"/>
        <xdr:cNvCxnSpPr/>
      </xdr:nvCxnSpPr>
      <xdr:spPr>
        <a:xfrm flipV="1">
          <a:off x="9639300" y="16919459"/>
          <a:ext cx="8382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40815</xdr:rowOff>
    </xdr:from>
    <xdr:to>
      <xdr:col>50</xdr:col>
      <xdr:colOff>114300</xdr:colOff>
      <xdr:row>98</xdr:row>
      <xdr:rowOff>131218</xdr:rowOff>
    </xdr:to>
    <xdr:cxnSp macro="">
      <xdr:nvCxnSpPr>
        <xdr:cNvPr id="461" name="直線コネクタ 460"/>
        <xdr:cNvCxnSpPr/>
      </xdr:nvCxnSpPr>
      <xdr:spPr>
        <a:xfrm>
          <a:off x="8750300" y="16671465"/>
          <a:ext cx="889000" cy="2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40815</xdr:rowOff>
    </xdr:from>
    <xdr:to>
      <xdr:col>45</xdr:col>
      <xdr:colOff>177800</xdr:colOff>
      <xdr:row>98</xdr:row>
      <xdr:rowOff>130366</xdr:rowOff>
    </xdr:to>
    <xdr:cxnSp macro="">
      <xdr:nvCxnSpPr>
        <xdr:cNvPr id="464" name="直線コネクタ 463"/>
        <xdr:cNvCxnSpPr/>
      </xdr:nvCxnSpPr>
      <xdr:spPr>
        <a:xfrm flipV="1">
          <a:off x="7861300" y="16671465"/>
          <a:ext cx="889000" cy="26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130366</xdr:rowOff>
    </xdr:from>
    <xdr:to>
      <xdr:col>41</xdr:col>
      <xdr:colOff>50800</xdr:colOff>
      <xdr:row>99</xdr:row>
      <xdr:rowOff>19380</xdr:rowOff>
    </xdr:to>
    <xdr:cxnSp macro="">
      <xdr:nvCxnSpPr>
        <xdr:cNvPr id="467" name="直線コネクタ 466"/>
        <xdr:cNvCxnSpPr/>
      </xdr:nvCxnSpPr>
      <xdr:spPr>
        <a:xfrm flipV="1">
          <a:off x="6972300" y="16932466"/>
          <a:ext cx="8890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66559</xdr:rowOff>
    </xdr:from>
    <xdr:to>
      <xdr:col>55</xdr:col>
      <xdr:colOff>50800</xdr:colOff>
      <xdr:row>98</xdr:row>
      <xdr:rowOff>168159</xdr:rowOff>
    </xdr:to>
    <xdr:sp macro="" textlink="">
      <xdr:nvSpPr>
        <xdr:cNvPr id="477" name="楕円 476"/>
        <xdr:cNvSpPr/>
      </xdr:nvSpPr>
      <xdr:spPr>
        <a:xfrm>
          <a:off x="10426700" y="168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152936</xdr:rowOff>
    </xdr:from>
    <xdr:ext cx="534377" cy="259045"/>
    <xdr:sp macro="" textlink="">
      <xdr:nvSpPr>
        <xdr:cNvPr id="478" name="普通建設事業費 （ うち更新整備　）該当値テキスト"/>
        <xdr:cNvSpPr txBox="1"/>
      </xdr:nvSpPr>
      <xdr:spPr>
        <a:xfrm>
          <a:off x="10528300" y="1678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80418</xdr:rowOff>
    </xdr:from>
    <xdr:to>
      <xdr:col>50</xdr:col>
      <xdr:colOff>165100</xdr:colOff>
      <xdr:row>99</xdr:row>
      <xdr:rowOff>10568</xdr:rowOff>
    </xdr:to>
    <xdr:sp macro="" textlink="">
      <xdr:nvSpPr>
        <xdr:cNvPr id="479" name="楕円 478"/>
        <xdr:cNvSpPr/>
      </xdr:nvSpPr>
      <xdr:spPr>
        <a:xfrm>
          <a:off x="9588500" y="168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1695</xdr:rowOff>
    </xdr:from>
    <xdr:ext cx="534377" cy="259045"/>
    <xdr:sp macro="" textlink="">
      <xdr:nvSpPr>
        <xdr:cNvPr id="480" name="テキスト ボックス 479"/>
        <xdr:cNvSpPr txBox="1"/>
      </xdr:nvSpPr>
      <xdr:spPr>
        <a:xfrm>
          <a:off x="9372111" y="169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161465</xdr:rowOff>
    </xdr:from>
    <xdr:to>
      <xdr:col>46</xdr:col>
      <xdr:colOff>38100</xdr:colOff>
      <xdr:row>97</xdr:row>
      <xdr:rowOff>91615</xdr:rowOff>
    </xdr:to>
    <xdr:sp macro="" textlink="">
      <xdr:nvSpPr>
        <xdr:cNvPr id="481" name="楕円 480"/>
        <xdr:cNvSpPr/>
      </xdr:nvSpPr>
      <xdr:spPr>
        <a:xfrm>
          <a:off x="8699500" y="1662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108142</xdr:rowOff>
    </xdr:from>
    <xdr:ext cx="534377" cy="259045"/>
    <xdr:sp macro="" textlink="">
      <xdr:nvSpPr>
        <xdr:cNvPr id="482" name="テキスト ボックス 481"/>
        <xdr:cNvSpPr txBox="1"/>
      </xdr:nvSpPr>
      <xdr:spPr>
        <a:xfrm>
          <a:off x="8483111" y="1639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79566</xdr:rowOff>
    </xdr:from>
    <xdr:to>
      <xdr:col>41</xdr:col>
      <xdr:colOff>101600</xdr:colOff>
      <xdr:row>99</xdr:row>
      <xdr:rowOff>9716</xdr:rowOff>
    </xdr:to>
    <xdr:sp macro="" textlink="">
      <xdr:nvSpPr>
        <xdr:cNvPr id="483" name="楕円 482"/>
        <xdr:cNvSpPr/>
      </xdr:nvSpPr>
      <xdr:spPr>
        <a:xfrm>
          <a:off x="7810500" y="168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843</xdr:rowOff>
    </xdr:from>
    <xdr:ext cx="534377" cy="259045"/>
    <xdr:sp macro="" textlink="">
      <xdr:nvSpPr>
        <xdr:cNvPr id="484" name="テキスト ボックス 483"/>
        <xdr:cNvSpPr txBox="1"/>
      </xdr:nvSpPr>
      <xdr:spPr>
        <a:xfrm>
          <a:off x="7594111" y="169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140030</xdr:rowOff>
    </xdr:from>
    <xdr:to>
      <xdr:col>36</xdr:col>
      <xdr:colOff>165100</xdr:colOff>
      <xdr:row>99</xdr:row>
      <xdr:rowOff>70180</xdr:rowOff>
    </xdr:to>
    <xdr:sp macro="" textlink="">
      <xdr:nvSpPr>
        <xdr:cNvPr id="485" name="楕円 484"/>
        <xdr:cNvSpPr/>
      </xdr:nvSpPr>
      <xdr:spPr>
        <a:xfrm>
          <a:off x="6921500" y="1694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61307</xdr:rowOff>
    </xdr:from>
    <xdr:ext cx="469744" cy="259045"/>
    <xdr:sp macro="" textlink="">
      <xdr:nvSpPr>
        <xdr:cNvPr id="486" name="テキスト ボックス 485"/>
        <xdr:cNvSpPr txBox="1"/>
      </xdr:nvSpPr>
      <xdr:spPr>
        <a:xfrm>
          <a:off x="6737428" y="1703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39535</xdr:rowOff>
    </xdr:from>
    <xdr:to>
      <xdr:col>85</xdr:col>
      <xdr:colOff>127000</xdr:colOff>
      <xdr:row>39</xdr:row>
      <xdr:rowOff>41116</xdr:rowOff>
    </xdr:to>
    <xdr:cxnSp macro="">
      <xdr:nvCxnSpPr>
        <xdr:cNvPr id="515" name="直線コネクタ 514"/>
        <xdr:cNvCxnSpPr/>
      </xdr:nvCxnSpPr>
      <xdr:spPr>
        <a:xfrm>
          <a:off x="15481300" y="6726085"/>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39535</xdr:rowOff>
    </xdr:from>
    <xdr:to>
      <xdr:col>81</xdr:col>
      <xdr:colOff>50800</xdr:colOff>
      <xdr:row>39</xdr:row>
      <xdr:rowOff>42766</xdr:rowOff>
    </xdr:to>
    <xdr:cxnSp macro="">
      <xdr:nvCxnSpPr>
        <xdr:cNvPr id="518" name="直線コネクタ 517"/>
        <xdr:cNvCxnSpPr/>
      </xdr:nvCxnSpPr>
      <xdr:spPr>
        <a:xfrm flipV="1">
          <a:off x="14592300" y="6726085"/>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42228</xdr:rowOff>
    </xdr:from>
    <xdr:to>
      <xdr:col>76</xdr:col>
      <xdr:colOff>114300</xdr:colOff>
      <xdr:row>39</xdr:row>
      <xdr:rowOff>42766</xdr:rowOff>
    </xdr:to>
    <xdr:cxnSp macro="">
      <xdr:nvCxnSpPr>
        <xdr:cNvPr id="521" name="直線コネクタ 520"/>
        <xdr:cNvCxnSpPr/>
      </xdr:nvCxnSpPr>
      <xdr:spPr>
        <a:xfrm>
          <a:off x="13703300" y="6728778"/>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41772</xdr:rowOff>
    </xdr:from>
    <xdr:to>
      <xdr:col>71</xdr:col>
      <xdr:colOff>177800</xdr:colOff>
      <xdr:row>39</xdr:row>
      <xdr:rowOff>42228</xdr:rowOff>
    </xdr:to>
    <xdr:cxnSp macro="">
      <xdr:nvCxnSpPr>
        <xdr:cNvPr id="524" name="直線コネクタ 523"/>
        <xdr:cNvCxnSpPr/>
      </xdr:nvCxnSpPr>
      <xdr:spPr>
        <a:xfrm>
          <a:off x="12814300" y="672832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161766</xdr:rowOff>
    </xdr:from>
    <xdr:to>
      <xdr:col>85</xdr:col>
      <xdr:colOff>177800</xdr:colOff>
      <xdr:row>39</xdr:row>
      <xdr:rowOff>91916</xdr:rowOff>
    </xdr:to>
    <xdr:sp macro="" textlink="">
      <xdr:nvSpPr>
        <xdr:cNvPr id="534" name="楕円 533"/>
        <xdr:cNvSpPr/>
      </xdr:nvSpPr>
      <xdr:spPr>
        <a:xfrm>
          <a:off x="16268700" y="66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78565" cy="259045"/>
    <xdr:sp macro="" textlink="">
      <xdr:nvSpPr>
        <xdr:cNvPr id="535" name="災害復旧事業費該当値テキスト"/>
        <xdr:cNvSpPr txBox="1"/>
      </xdr:nvSpPr>
      <xdr:spPr>
        <a:xfrm>
          <a:off x="16370300" y="665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160185</xdr:rowOff>
    </xdr:from>
    <xdr:to>
      <xdr:col>81</xdr:col>
      <xdr:colOff>101600</xdr:colOff>
      <xdr:row>39</xdr:row>
      <xdr:rowOff>90335</xdr:rowOff>
    </xdr:to>
    <xdr:sp macro="" textlink="">
      <xdr:nvSpPr>
        <xdr:cNvPr id="536" name="楕円 535"/>
        <xdr:cNvSpPr/>
      </xdr:nvSpPr>
      <xdr:spPr>
        <a:xfrm>
          <a:off x="15430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81462</xdr:rowOff>
    </xdr:from>
    <xdr:ext cx="469744" cy="259045"/>
    <xdr:sp macro="" textlink="">
      <xdr:nvSpPr>
        <xdr:cNvPr id="537" name="テキスト ボックス 536"/>
        <xdr:cNvSpPr txBox="1"/>
      </xdr:nvSpPr>
      <xdr:spPr>
        <a:xfrm>
          <a:off x="15246428" y="67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163416</xdr:rowOff>
    </xdr:from>
    <xdr:to>
      <xdr:col>76</xdr:col>
      <xdr:colOff>165100</xdr:colOff>
      <xdr:row>39</xdr:row>
      <xdr:rowOff>93566</xdr:rowOff>
    </xdr:to>
    <xdr:sp macro="" textlink="">
      <xdr:nvSpPr>
        <xdr:cNvPr id="538" name="楕円 537"/>
        <xdr:cNvSpPr/>
      </xdr:nvSpPr>
      <xdr:spPr>
        <a:xfrm>
          <a:off x="14541500" y="66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84693</xdr:rowOff>
    </xdr:from>
    <xdr:ext cx="378565" cy="259045"/>
    <xdr:sp macro="" textlink="">
      <xdr:nvSpPr>
        <xdr:cNvPr id="539" name="テキスト ボックス 538"/>
        <xdr:cNvSpPr txBox="1"/>
      </xdr:nvSpPr>
      <xdr:spPr>
        <a:xfrm>
          <a:off x="14403017" y="677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162878</xdr:rowOff>
    </xdr:from>
    <xdr:to>
      <xdr:col>72</xdr:col>
      <xdr:colOff>38100</xdr:colOff>
      <xdr:row>39</xdr:row>
      <xdr:rowOff>93028</xdr:rowOff>
    </xdr:to>
    <xdr:sp macro="" textlink="">
      <xdr:nvSpPr>
        <xdr:cNvPr id="540" name="楕円 539"/>
        <xdr:cNvSpPr/>
      </xdr:nvSpPr>
      <xdr:spPr>
        <a:xfrm>
          <a:off x="13652500" y="66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84155</xdr:rowOff>
    </xdr:from>
    <xdr:ext cx="378565" cy="259045"/>
    <xdr:sp macro="" textlink="">
      <xdr:nvSpPr>
        <xdr:cNvPr id="541" name="テキスト ボックス 540"/>
        <xdr:cNvSpPr txBox="1"/>
      </xdr:nvSpPr>
      <xdr:spPr>
        <a:xfrm>
          <a:off x="13514017" y="677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162422</xdr:rowOff>
    </xdr:from>
    <xdr:to>
      <xdr:col>67</xdr:col>
      <xdr:colOff>101600</xdr:colOff>
      <xdr:row>39</xdr:row>
      <xdr:rowOff>92572</xdr:rowOff>
    </xdr:to>
    <xdr:sp macro="" textlink="">
      <xdr:nvSpPr>
        <xdr:cNvPr id="542" name="楕円 541"/>
        <xdr:cNvSpPr/>
      </xdr:nvSpPr>
      <xdr:spPr>
        <a:xfrm>
          <a:off x="12763500" y="66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83699</xdr:rowOff>
    </xdr:from>
    <xdr:ext cx="378565" cy="259045"/>
    <xdr:sp macro="" textlink="">
      <xdr:nvSpPr>
        <xdr:cNvPr id="543" name="テキスト ボックス 542"/>
        <xdr:cNvSpPr txBox="1"/>
      </xdr:nvSpPr>
      <xdr:spPr>
        <a:xfrm>
          <a:off x="12625017" y="677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109652</xdr:rowOff>
    </xdr:from>
    <xdr:to>
      <xdr:col>85</xdr:col>
      <xdr:colOff>127000</xdr:colOff>
      <xdr:row>77</xdr:row>
      <xdr:rowOff>112179</xdr:rowOff>
    </xdr:to>
    <xdr:cxnSp macro="">
      <xdr:nvCxnSpPr>
        <xdr:cNvPr id="621" name="直線コネクタ 620"/>
        <xdr:cNvCxnSpPr/>
      </xdr:nvCxnSpPr>
      <xdr:spPr>
        <a:xfrm flipV="1">
          <a:off x="15481300" y="13311302"/>
          <a:ext cx="8382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112140</xdr:rowOff>
    </xdr:from>
    <xdr:to>
      <xdr:col>81</xdr:col>
      <xdr:colOff>50800</xdr:colOff>
      <xdr:row>77</xdr:row>
      <xdr:rowOff>112179</xdr:rowOff>
    </xdr:to>
    <xdr:cxnSp macro="">
      <xdr:nvCxnSpPr>
        <xdr:cNvPr id="624" name="直線コネクタ 623"/>
        <xdr:cNvCxnSpPr/>
      </xdr:nvCxnSpPr>
      <xdr:spPr>
        <a:xfrm>
          <a:off x="14592300" y="13313790"/>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112140</xdr:rowOff>
    </xdr:from>
    <xdr:to>
      <xdr:col>76</xdr:col>
      <xdr:colOff>114300</xdr:colOff>
      <xdr:row>77</xdr:row>
      <xdr:rowOff>128956</xdr:rowOff>
    </xdr:to>
    <xdr:cxnSp macro="">
      <xdr:nvCxnSpPr>
        <xdr:cNvPr id="627" name="直線コネクタ 626"/>
        <xdr:cNvCxnSpPr/>
      </xdr:nvCxnSpPr>
      <xdr:spPr>
        <a:xfrm flipV="1">
          <a:off x="13703300" y="13313790"/>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128956</xdr:rowOff>
    </xdr:from>
    <xdr:to>
      <xdr:col>71</xdr:col>
      <xdr:colOff>177800</xdr:colOff>
      <xdr:row>77</xdr:row>
      <xdr:rowOff>141224</xdr:rowOff>
    </xdr:to>
    <xdr:cxnSp macro="">
      <xdr:nvCxnSpPr>
        <xdr:cNvPr id="630" name="直線コネクタ 629"/>
        <xdr:cNvCxnSpPr/>
      </xdr:nvCxnSpPr>
      <xdr:spPr>
        <a:xfrm flipV="1">
          <a:off x="12814300" y="13330606"/>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58852</xdr:rowOff>
    </xdr:from>
    <xdr:to>
      <xdr:col>85</xdr:col>
      <xdr:colOff>177800</xdr:colOff>
      <xdr:row>77</xdr:row>
      <xdr:rowOff>160452</xdr:rowOff>
    </xdr:to>
    <xdr:sp macro="" textlink="">
      <xdr:nvSpPr>
        <xdr:cNvPr id="640" name="楕円 639"/>
        <xdr:cNvSpPr/>
      </xdr:nvSpPr>
      <xdr:spPr>
        <a:xfrm>
          <a:off x="16268700" y="132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145229</xdr:rowOff>
    </xdr:from>
    <xdr:ext cx="534377" cy="259045"/>
    <xdr:sp macro="" textlink="">
      <xdr:nvSpPr>
        <xdr:cNvPr id="641" name="公債費該当値テキスト"/>
        <xdr:cNvSpPr txBox="1"/>
      </xdr:nvSpPr>
      <xdr:spPr>
        <a:xfrm>
          <a:off x="16370300" y="131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61379</xdr:rowOff>
    </xdr:from>
    <xdr:to>
      <xdr:col>81</xdr:col>
      <xdr:colOff>101600</xdr:colOff>
      <xdr:row>77</xdr:row>
      <xdr:rowOff>162979</xdr:rowOff>
    </xdr:to>
    <xdr:sp macro="" textlink="">
      <xdr:nvSpPr>
        <xdr:cNvPr id="642" name="楕円 641"/>
        <xdr:cNvSpPr/>
      </xdr:nvSpPr>
      <xdr:spPr>
        <a:xfrm>
          <a:off x="15430500" y="132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154106</xdr:rowOff>
    </xdr:from>
    <xdr:ext cx="534377" cy="259045"/>
    <xdr:sp macro="" textlink="">
      <xdr:nvSpPr>
        <xdr:cNvPr id="643" name="テキスト ボックス 642"/>
        <xdr:cNvSpPr txBox="1"/>
      </xdr:nvSpPr>
      <xdr:spPr>
        <a:xfrm>
          <a:off x="15214111" y="133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61340</xdr:rowOff>
    </xdr:from>
    <xdr:to>
      <xdr:col>76</xdr:col>
      <xdr:colOff>165100</xdr:colOff>
      <xdr:row>77</xdr:row>
      <xdr:rowOff>162940</xdr:rowOff>
    </xdr:to>
    <xdr:sp macro="" textlink="">
      <xdr:nvSpPr>
        <xdr:cNvPr id="644" name="楕円 643"/>
        <xdr:cNvSpPr/>
      </xdr:nvSpPr>
      <xdr:spPr>
        <a:xfrm>
          <a:off x="14541500" y="132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154067</xdr:rowOff>
    </xdr:from>
    <xdr:ext cx="534377" cy="259045"/>
    <xdr:sp macro="" textlink="">
      <xdr:nvSpPr>
        <xdr:cNvPr id="645" name="テキスト ボックス 644"/>
        <xdr:cNvSpPr txBox="1"/>
      </xdr:nvSpPr>
      <xdr:spPr>
        <a:xfrm>
          <a:off x="14325111" y="133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78156</xdr:rowOff>
    </xdr:from>
    <xdr:to>
      <xdr:col>72</xdr:col>
      <xdr:colOff>38100</xdr:colOff>
      <xdr:row>78</xdr:row>
      <xdr:rowOff>8306</xdr:rowOff>
    </xdr:to>
    <xdr:sp macro="" textlink="">
      <xdr:nvSpPr>
        <xdr:cNvPr id="646" name="楕円 645"/>
        <xdr:cNvSpPr/>
      </xdr:nvSpPr>
      <xdr:spPr>
        <a:xfrm>
          <a:off x="13652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170883</xdr:rowOff>
    </xdr:from>
    <xdr:ext cx="534377" cy="259045"/>
    <xdr:sp macro="" textlink="">
      <xdr:nvSpPr>
        <xdr:cNvPr id="647" name="テキスト ボックス 646"/>
        <xdr:cNvSpPr txBox="1"/>
      </xdr:nvSpPr>
      <xdr:spPr>
        <a:xfrm>
          <a:off x="13436111" y="1337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90424</xdr:rowOff>
    </xdr:from>
    <xdr:to>
      <xdr:col>67</xdr:col>
      <xdr:colOff>101600</xdr:colOff>
      <xdr:row>78</xdr:row>
      <xdr:rowOff>20574</xdr:rowOff>
    </xdr:to>
    <xdr:sp macro="" textlink="">
      <xdr:nvSpPr>
        <xdr:cNvPr id="648" name="楕円 647"/>
        <xdr:cNvSpPr/>
      </xdr:nvSpPr>
      <xdr:spPr>
        <a:xfrm>
          <a:off x="12763500" y="132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11701</xdr:rowOff>
    </xdr:from>
    <xdr:ext cx="534377" cy="259045"/>
    <xdr:sp macro="" textlink="">
      <xdr:nvSpPr>
        <xdr:cNvPr id="649" name="テキスト ボックス 648"/>
        <xdr:cNvSpPr txBox="1"/>
      </xdr:nvSpPr>
      <xdr:spPr>
        <a:xfrm>
          <a:off x="12547111" y="133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34761</xdr:rowOff>
    </xdr:from>
    <xdr:to>
      <xdr:col>85</xdr:col>
      <xdr:colOff>127000</xdr:colOff>
      <xdr:row>95</xdr:row>
      <xdr:rowOff>114745</xdr:rowOff>
    </xdr:to>
    <xdr:cxnSp macro="">
      <xdr:nvCxnSpPr>
        <xdr:cNvPr id="678" name="直線コネクタ 677"/>
        <xdr:cNvCxnSpPr/>
      </xdr:nvCxnSpPr>
      <xdr:spPr>
        <a:xfrm>
          <a:off x="15481300" y="15979611"/>
          <a:ext cx="838200" cy="4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34761</xdr:rowOff>
    </xdr:from>
    <xdr:to>
      <xdr:col>81</xdr:col>
      <xdr:colOff>50800</xdr:colOff>
      <xdr:row>94</xdr:row>
      <xdr:rowOff>16890</xdr:rowOff>
    </xdr:to>
    <xdr:cxnSp macro="">
      <xdr:nvCxnSpPr>
        <xdr:cNvPr id="681" name="直線コネクタ 680"/>
        <xdr:cNvCxnSpPr/>
      </xdr:nvCxnSpPr>
      <xdr:spPr>
        <a:xfrm flipV="1">
          <a:off x="14592300" y="15979611"/>
          <a:ext cx="889000" cy="15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160020</xdr:rowOff>
    </xdr:from>
    <xdr:to>
      <xdr:col>76</xdr:col>
      <xdr:colOff>114300</xdr:colOff>
      <xdr:row>94</xdr:row>
      <xdr:rowOff>16890</xdr:rowOff>
    </xdr:to>
    <xdr:cxnSp macro="">
      <xdr:nvCxnSpPr>
        <xdr:cNvPr id="684" name="直線コネクタ 683"/>
        <xdr:cNvCxnSpPr/>
      </xdr:nvCxnSpPr>
      <xdr:spPr>
        <a:xfrm>
          <a:off x="13703300" y="16104870"/>
          <a:ext cx="8890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160020</xdr:rowOff>
    </xdr:from>
    <xdr:to>
      <xdr:col>71</xdr:col>
      <xdr:colOff>177800</xdr:colOff>
      <xdr:row>95</xdr:row>
      <xdr:rowOff>135471</xdr:rowOff>
    </xdr:to>
    <xdr:cxnSp macro="">
      <xdr:nvCxnSpPr>
        <xdr:cNvPr id="687" name="直線コネクタ 686"/>
        <xdr:cNvCxnSpPr/>
      </xdr:nvCxnSpPr>
      <xdr:spPr>
        <a:xfrm flipV="1">
          <a:off x="12814300" y="16104870"/>
          <a:ext cx="889000" cy="3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63945</xdr:rowOff>
    </xdr:from>
    <xdr:to>
      <xdr:col>85</xdr:col>
      <xdr:colOff>177800</xdr:colOff>
      <xdr:row>95</xdr:row>
      <xdr:rowOff>165545</xdr:rowOff>
    </xdr:to>
    <xdr:sp macro="" textlink="">
      <xdr:nvSpPr>
        <xdr:cNvPr id="697" name="楕円 696"/>
        <xdr:cNvSpPr/>
      </xdr:nvSpPr>
      <xdr:spPr>
        <a:xfrm>
          <a:off x="16268700" y="163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86822</xdr:rowOff>
    </xdr:from>
    <xdr:ext cx="534377" cy="259045"/>
    <xdr:sp macro="" textlink="">
      <xdr:nvSpPr>
        <xdr:cNvPr id="698" name="積立金該当値テキスト"/>
        <xdr:cNvSpPr txBox="1"/>
      </xdr:nvSpPr>
      <xdr:spPr>
        <a:xfrm>
          <a:off x="16370300"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155411</xdr:rowOff>
    </xdr:from>
    <xdr:to>
      <xdr:col>81</xdr:col>
      <xdr:colOff>101600</xdr:colOff>
      <xdr:row>93</xdr:row>
      <xdr:rowOff>85561</xdr:rowOff>
    </xdr:to>
    <xdr:sp macro="" textlink="">
      <xdr:nvSpPr>
        <xdr:cNvPr id="699" name="楕円 698"/>
        <xdr:cNvSpPr/>
      </xdr:nvSpPr>
      <xdr:spPr>
        <a:xfrm>
          <a:off x="15430500" y="159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102088</xdr:rowOff>
    </xdr:from>
    <xdr:ext cx="534377" cy="259045"/>
    <xdr:sp macro="" textlink="">
      <xdr:nvSpPr>
        <xdr:cNvPr id="700" name="テキスト ボックス 699"/>
        <xdr:cNvSpPr txBox="1"/>
      </xdr:nvSpPr>
      <xdr:spPr>
        <a:xfrm>
          <a:off x="15214111" y="157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137540</xdr:rowOff>
    </xdr:from>
    <xdr:to>
      <xdr:col>76</xdr:col>
      <xdr:colOff>165100</xdr:colOff>
      <xdr:row>94</xdr:row>
      <xdr:rowOff>67690</xdr:rowOff>
    </xdr:to>
    <xdr:sp macro="" textlink="">
      <xdr:nvSpPr>
        <xdr:cNvPr id="701" name="楕円 700"/>
        <xdr:cNvSpPr/>
      </xdr:nvSpPr>
      <xdr:spPr>
        <a:xfrm>
          <a:off x="14541500" y="160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84217</xdr:rowOff>
    </xdr:from>
    <xdr:ext cx="534377" cy="259045"/>
    <xdr:sp macro="" textlink="">
      <xdr:nvSpPr>
        <xdr:cNvPr id="702" name="テキスト ボックス 701"/>
        <xdr:cNvSpPr txBox="1"/>
      </xdr:nvSpPr>
      <xdr:spPr>
        <a:xfrm>
          <a:off x="14325111" y="158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109220</xdr:rowOff>
    </xdr:from>
    <xdr:to>
      <xdr:col>72</xdr:col>
      <xdr:colOff>38100</xdr:colOff>
      <xdr:row>94</xdr:row>
      <xdr:rowOff>39370</xdr:rowOff>
    </xdr:to>
    <xdr:sp macro="" textlink="">
      <xdr:nvSpPr>
        <xdr:cNvPr id="703" name="楕円 702"/>
        <xdr:cNvSpPr/>
      </xdr:nvSpPr>
      <xdr:spPr>
        <a:xfrm>
          <a:off x="13652500" y="160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55897</xdr:rowOff>
    </xdr:from>
    <xdr:ext cx="534377" cy="259045"/>
    <xdr:sp macro="" textlink="">
      <xdr:nvSpPr>
        <xdr:cNvPr id="704" name="テキスト ボックス 703"/>
        <xdr:cNvSpPr txBox="1"/>
      </xdr:nvSpPr>
      <xdr:spPr>
        <a:xfrm>
          <a:off x="13436111" y="158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84671</xdr:rowOff>
    </xdr:from>
    <xdr:to>
      <xdr:col>67</xdr:col>
      <xdr:colOff>101600</xdr:colOff>
      <xdr:row>96</xdr:row>
      <xdr:rowOff>14821</xdr:rowOff>
    </xdr:to>
    <xdr:sp macro="" textlink="">
      <xdr:nvSpPr>
        <xdr:cNvPr id="705" name="楕円 704"/>
        <xdr:cNvSpPr/>
      </xdr:nvSpPr>
      <xdr:spPr>
        <a:xfrm>
          <a:off x="12763500" y="16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31348</xdr:rowOff>
    </xdr:from>
    <xdr:ext cx="534377" cy="259045"/>
    <xdr:sp macro="" textlink="">
      <xdr:nvSpPr>
        <xdr:cNvPr id="706" name="テキスト ボックス 705"/>
        <xdr:cNvSpPr txBox="1"/>
      </xdr:nvSpPr>
      <xdr:spPr>
        <a:xfrm>
          <a:off x="12547111" y="161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17445</xdr:rowOff>
    </xdr:from>
    <xdr:to>
      <xdr:col>116</xdr:col>
      <xdr:colOff>63500</xdr:colOff>
      <xdr:row>58</xdr:row>
      <xdr:rowOff>20096</xdr:rowOff>
    </xdr:to>
    <xdr:cxnSp macro="">
      <xdr:nvCxnSpPr>
        <xdr:cNvPr id="786" name="直線コネクタ 785"/>
        <xdr:cNvCxnSpPr/>
      </xdr:nvCxnSpPr>
      <xdr:spPr>
        <a:xfrm flipV="1">
          <a:off x="21323300" y="9961545"/>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20096</xdr:rowOff>
    </xdr:from>
    <xdr:to>
      <xdr:col>111</xdr:col>
      <xdr:colOff>177800</xdr:colOff>
      <xdr:row>58</xdr:row>
      <xdr:rowOff>20234</xdr:rowOff>
    </xdr:to>
    <xdr:cxnSp macro="">
      <xdr:nvCxnSpPr>
        <xdr:cNvPr id="789" name="直線コネクタ 788"/>
        <xdr:cNvCxnSpPr/>
      </xdr:nvCxnSpPr>
      <xdr:spPr>
        <a:xfrm flipV="1">
          <a:off x="20434300" y="9964196"/>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20234</xdr:rowOff>
    </xdr:from>
    <xdr:to>
      <xdr:col>107</xdr:col>
      <xdr:colOff>50800</xdr:colOff>
      <xdr:row>58</xdr:row>
      <xdr:rowOff>20828</xdr:rowOff>
    </xdr:to>
    <xdr:cxnSp macro="">
      <xdr:nvCxnSpPr>
        <xdr:cNvPr id="792" name="直線コネクタ 791"/>
        <xdr:cNvCxnSpPr/>
      </xdr:nvCxnSpPr>
      <xdr:spPr>
        <a:xfrm flipV="1">
          <a:off x="19545300" y="996433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20828</xdr:rowOff>
    </xdr:from>
    <xdr:to>
      <xdr:col>102</xdr:col>
      <xdr:colOff>114300</xdr:colOff>
      <xdr:row>58</xdr:row>
      <xdr:rowOff>24074</xdr:rowOff>
    </xdr:to>
    <xdr:cxnSp macro="">
      <xdr:nvCxnSpPr>
        <xdr:cNvPr id="795" name="直線コネクタ 794"/>
        <xdr:cNvCxnSpPr/>
      </xdr:nvCxnSpPr>
      <xdr:spPr>
        <a:xfrm flipV="1">
          <a:off x="18656300" y="996492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138095</xdr:rowOff>
    </xdr:from>
    <xdr:to>
      <xdr:col>116</xdr:col>
      <xdr:colOff>114300</xdr:colOff>
      <xdr:row>58</xdr:row>
      <xdr:rowOff>68245</xdr:rowOff>
    </xdr:to>
    <xdr:sp macro="" textlink="">
      <xdr:nvSpPr>
        <xdr:cNvPr id="805" name="楕円 804"/>
        <xdr:cNvSpPr/>
      </xdr:nvSpPr>
      <xdr:spPr>
        <a:xfrm>
          <a:off x="22110700" y="99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97472</xdr:rowOff>
    </xdr:from>
    <xdr:ext cx="469744" cy="259045"/>
    <xdr:sp macro="" textlink="">
      <xdr:nvSpPr>
        <xdr:cNvPr id="806" name="貸付金該当値テキスト"/>
        <xdr:cNvSpPr txBox="1"/>
      </xdr:nvSpPr>
      <xdr:spPr>
        <a:xfrm>
          <a:off x="22212300" y="96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140746</xdr:rowOff>
    </xdr:from>
    <xdr:to>
      <xdr:col>112</xdr:col>
      <xdr:colOff>38100</xdr:colOff>
      <xdr:row>58</xdr:row>
      <xdr:rowOff>70896</xdr:rowOff>
    </xdr:to>
    <xdr:sp macro="" textlink="">
      <xdr:nvSpPr>
        <xdr:cNvPr id="807" name="楕円 806"/>
        <xdr:cNvSpPr/>
      </xdr:nvSpPr>
      <xdr:spPr>
        <a:xfrm>
          <a:off x="21272500" y="991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87423</xdr:rowOff>
    </xdr:from>
    <xdr:ext cx="469744" cy="259045"/>
    <xdr:sp macro="" textlink="">
      <xdr:nvSpPr>
        <xdr:cNvPr id="808" name="テキスト ボックス 807"/>
        <xdr:cNvSpPr txBox="1"/>
      </xdr:nvSpPr>
      <xdr:spPr>
        <a:xfrm>
          <a:off x="21088428" y="968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140884</xdr:rowOff>
    </xdr:from>
    <xdr:to>
      <xdr:col>107</xdr:col>
      <xdr:colOff>101600</xdr:colOff>
      <xdr:row>58</xdr:row>
      <xdr:rowOff>71034</xdr:rowOff>
    </xdr:to>
    <xdr:sp macro="" textlink="">
      <xdr:nvSpPr>
        <xdr:cNvPr id="809" name="楕円 808"/>
        <xdr:cNvSpPr/>
      </xdr:nvSpPr>
      <xdr:spPr>
        <a:xfrm>
          <a:off x="20383500" y="991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87561</xdr:rowOff>
    </xdr:from>
    <xdr:ext cx="469744" cy="259045"/>
    <xdr:sp macro="" textlink="">
      <xdr:nvSpPr>
        <xdr:cNvPr id="810" name="テキスト ボックス 809"/>
        <xdr:cNvSpPr txBox="1"/>
      </xdr:nvSpPr>
      <xdr:spPr>
        <a:xfrm>
          <a:off x="20199428" y="968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141478</xdr:rowOff>
    </xdr:from>
    <xdr:to>
      <xdr:col>102</xdr:col>
      <xdr:colOff>165100</xdr:colOff>
      <xdr:row>58</xdr:row>
      <xdr:rowOff>71628</xdr:rowOff>
    </xdr:to>
    <xdr:sp macro="" textlink="">
      <xdr:nvSpPr>
        <xdr:cNvPr id="811" name="楕円 810"/>
        <xdr:cNvSpPr/>
      </xdr:nvSpPr>
      <xdr:spPr>
        <a:xfrm>
          <a:off x="19494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88155</xdr:rowOff>
    </xdr:from>
    <xdr:ext cx="469744" cy="259045"/>
    <xdr:sp macro="" textlink="">
      <xdr:nvSpPr>
        <xdr:cNvPr id="812" name="テキスト ボックス 811"/>
        <xdr:cNvSpPr txBox="1"/>
      </xdr:nvSpPr>
      <xdr:spPr>
        <a:xfrm>
          <a:off x="19310428" y="968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144724</xdr:rowOff>
    </xdr:from>
    <xdr:to>
      <xdr:col>98</xdr:col>
      <xdr:colOff>38100</xdr:colOff>
      <xdr:row>58</xdr:row>
      <xdr:rowOff>74874</xdr:rowOff>
    </xdr:to>
    <xdr:sp macro="" textlink="">
      <xdr:nvSpPr>
        <xdr:cNvPr id="813" name="楕円 812"/>
        <xdr:cNvSpPr/>
      </xdr:nvSpPr>
      <xdr:spPr>
        <a:xfrm>
          <a:off x="18605500" y="9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91401</xdr:rowOff>
    </xdr:from>
    <xdr:ext cx="469744" cy="259045"/>
    <xdr:sp macro="" textlink="">
      <xdr:nvSpPr>
        <xdr:cNvPr id="814" name="テキスト ボックス 813"/>
        <xdr:cNvSpPr txBox="1"/>
      </xdr:nvSpPr>
      <xdr:spPr>
        <a:xfrm>
          <a:off x="18421428" y="969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11753</xdr:rowOff>
    </xdr:from>
    <xdr:to>
      <xdr:col>116</xdr:col>
      <xdr:colOff>63500</xdr:colOff>
      <xdr:row>74</xdr:row>
      <xdr:rowOff>79693</xdr:rowOff>
    </xdr:to>
    <xdr:cxnSp macro="">
      <xdr:nvCxnSpPr>
        <xdr:cNvPr id="842" name="直線コネクタ 841"/>
        <xdr:cNvCxnSpPr/>
      </xdr:nvCxnSpPr>
      <xdr:spPr>
        <a:xfrm>
          <a:off x="21323300" y="12699053"/>
          <a:ext cx="8382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11753</xdr:rowOff>
    </xdr:from>
    <xdr:to>
      <xdr:col>111</xdr:col>
      <xdr:colOff>177800</xdr:colOff>
      <xdr:row>74</xdr:row>
      <xdr:rowOff>53380</xdr:rowOff>
    </xdr:to>
    <xdr:cxnSp macro="">
      <xdr:nvCxnSpPr>
        <xdr:cNvPr id="845" name="直線コネクタ 844"/>
        <xdr:cNvCxnSpPr/>
      </xdr:nvCxnSpPr>
      <xdr:spPr>
        <a:xfrm flipV="1">
          <a:off x="20434300" y="12699053"/>
          <a:ext cx="889000" cy="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53380</xdr:rowOff>
    </xdr:from>
    <xdr:to>
      <xdr:col>107</xdr:col>
      <xdr:colOff>50800</xdr:colOff>
      <xdr:row>74</xdr:row>
      <xdr:rowOff>114943</xdr:rowOff>
    </xdr:to>
    <xdr:cxnSp macro="">
      <xdr:nvCxnSpPr>
        <xdr:cNvPr id="848" name="直線コネクタ 847"/>
        <xdr:cNvCxnSpPr/>
      </xdr:nvCxnSpPr>
      <xdr:spPr>
        <a:xfrm flipV="1">
          <a:off x="19545300" y="12740680"/>
          <a:ext cx="889000" cy="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114943</xdr:rowOff>
    </xdr:from>
    <xdr:to>
      <xdr:col>102</xdr:col>
      <xdr:colOff>114300</xdr:colOff>
      <xdr:row>75</xdr:row>
      <xdr:rowOff>15181</xdr:rowOff>
    </xdr:to>
    <xdr:cxnSp macro="">
      <xdr:nvCxnSpPr>
        <xdr:cNvPr id="851" name="直線コネクタ 850"/>
        <xdr:cNvCxnSpPr/>
      </xdr:nvCxnSpPr>
      <xdr:spPr>
        <a:xfrm flipV="1">
          <a:off x="18656300" y="12802243"/>
          <a:ext cx="889000" cy="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28893</xdr:rowOff>
    </xdr:from>
    <xdr:to>
      <xdr:col>116</xdr:col>
      <xdr:colOff>114300</xdr:colOff>
      <xdr:row>74</xdr:row>
      <xdr:rowOff>130493</xdr:rowOff>
    </xdr:to>
    <xdr:sp macro="" textlink="">
      <xdr:nvSpPr>
        <xdr:cNvPr id="861" name="楕円 860"/>
        <xdr:cNvSpPr/>
      </xdr:nvSpPr>
      <xdr:spPr>
        <a:xfrm>
          <a:off x="22110700" y="127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51770</xdr:rowOff>
    </xdr:from>
    <xdr:ext cx="534377" cy="259045"/>
    <xdr:sp macro="" textlink="">
      <xdr:nvSpPr>
        <xdr:cNvPr id="862" name="繰出金該当値テキスト"/>
        <xdr:cNvSpPr txBox="1"/>
      </xdr:nvSpPr>
      <xdr:spPr>
        <a:xfrm>
          <a:off x="22212300" y="125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132403</xdr:rowOff>
    </xdr:from>
    <xdr:to>
      <xdr:col>112</xdr:col>
      <xdr:colOff>38100</xdr:colOff>
      <xdr:row>74</xdr:row>
      <xdr:rowOff>62553</xdr:rowOff>
    </xdr:to>
    <xdr:sp macro="" textlink="">
      <xdr:nvSpPr>
        <xdr:cNvPr id="863" name="楕円 862"/>
        <xdr:cNvSpPr/>
      </xdr:nvSpPr>
      <xdr:spPr>
        <a:xfrm>
          <a:off x="21272500" y="126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79080</xdr:rowOff>
    </xdr:from>
    <xdr:ext cx="534377" cy="259045"/>
    <xdr:sp macro="" textlink="">
      <xdr:nvSpPr>
        <xdr:cNvPr id="864" name="テキスト ボックス 863"/>
        <xdr:cNvSpPr txBox="1"/>
      </xdr:nvSpPr>
      <xdr:spPr>
        <a:xfrm>
          <a:off x="21056111" y="124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2580</xdr:rowOff>
    </xdr:from>
    <xdr:to>
      <xdr:col>107</xdr:col>
      <xdr:colOff>101600</xdr:colOff>
      <xdr:row>74</xdr:row>
      <xdr:rowOff>104180</xdr:rowOff>
    </xdr:to>
    <xdr:sp macro="" textlink="">
      <xdr:nvSpPr>
        <xdr:cNvPr id="865" name="楕円 864"/>
        <xdr:cNvSpPr/>
      </xdr:nvSpPr>
      <xdr:spPr>
        <a:xfrm>
          <a:off x="20383500" y="126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120707</xdr:rowOff>
    </xdr:from>
    <xdr:ext cx="534377" cy="259045"/>
    <xdr:sp macro="" textlink="">
      <xdr:nvSpPr>
        <xdr:cNvPr id="866" name="テキスト ボックス 865"/>
        <xdr:cNvSpPr txBox="1"/>
      </xdr:nvSpPr>
      <xdr:spPr>
        <a:xfrm>
          <a:off x="20167111" y="124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64143</xdr:rowOff>
    </xdr:from>
    <xdr:to>
      <xdr:col>102</xdr:col>
      <xdr:colOff>165100</xdr:colOff>
      <xdr:row>74</xdr:row>
      <xdr:rowOff>165743</xdr:rowOff>
    </xdr:to>
    <xdr:sp macro="" textlink="">
      <xdr:nvSpPr>
        <xdr:cNvPr id="867" name="楕円 866"/>
        <xdr:cNvSpPr/>
      </xdr:nvSpPr>
      <xdr:spPr>
        <a:xfrm>
          <a:off x="19494500" y="127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10820</xdr:rowOff>
    </xdr:from>
    <xdr:ext cx="534377" cy="259045"/>
    <xdr:sp macro="" textlink="">
      <xdr:nvSpPr>
        <xdr:cNvPr id="868" name="テキスト ボックス 867"/>
        <xdr:cNvSpPr txBox="1"/>
      </xdr:nvSpPr>
      <xdr:spPr>
        <a:xfrm>
          <a:off x="19278111" y="125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135831</xdr:rowOff>
    </xdr:from>
    <xdr:to>
      <xdr:col>98</xdr:col>
      <xdr:colOff>38100</xdr:colOff>
      <xdr:row>75</xdr:row>
      <xdr:rowOff>65981</xdr:rowOff>
    </xdr:to>
    <xdr:sp macro="" textlink="">
      <xdr:nvSpPr>
        <xdr:cNvPr id="869" name="楕円 868"/>
        <xdr:cNvSpPr/>
      </xdr:nvSpPr>
      <xdr:spPr>
        <a:xfrm>
          <a:off x="18605500" y="128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82508</xdr:rowOff>
    </xdr:from>
    <xdr:ext cx="534377" cy="259045"/>
    <xdr:sp macro="" textlink="">
      <xdr:nvSpPr>
        <xdr:cNvPr id="870" name="テキスト ボックス 869"/>
        <xdr:cNvSpPr txBox="1"/>
      </xdr:nvSpPr>
      <xdr:spPr>
        <a:xfrm>
          <a:off x="18389111" y="125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ついては、いきいきパーク建設計画が凍結となったこと、下水処理場付近のグラウンド整備事業が完了したことで、事業費の反動減となっている。扶助費については、障害者福祉経費や幼保無償化に係る利用者負担軽減のための事業費などにより増加している。また。積立金については、ふるさと納税が国の制度改正により、寄附額が減少したことに伴い、同様に減少している。今後の主要な自主財源として考えていたが、今後他の方法で自主財源を獲得していく方法を考え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28,080
27,809
75.78
11,051,148
10,543,015
469,014
5,824,775
7,365,083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160274</xdr:rowOff>
    </xdr:from>
    <xdr:to>
      <xdr:col>24</xdr:col>
      <xdr:colOff>63500</xdr:colOff>
      <xdr:row>35</xdr:row>
      <xdr:rowOff>11684</xdr:rowOff>
    </xdr:to>
    <xdr:cxnSp macro="">
      <xdr:nvCxnSpPr>
        <xdr:cNvPr id="63" name="直線コネクタ 62"/>
        <xdr:cNvCxnSpPr/>
      </xdr:nvCxnSpPr>
      <xdr:spPr>
        <a:xfrm flipV="1">
          <a:off x="3797300" y="59895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11684</xdr:rowOff>
    </xdr:from>
    <xdr:to>
      <xdr:col>19</xdr:col>
      <xdr:colOff>177800</xdr:colOff>
      <xdr:row>35</xdr:row>
      <xdr:rowOff>29319</xdr:rowOff>
    </xdr:to>
    <xdr:cxnSp macro="">
      <xdr:nvCxnSpPr>
        <xdr:cNvPr id="66" name="直線コネクタ 65"/>
        <xdr:cNvCxnSpPr/>
      </xdr:nvCxnSpPr>
      <xdr:spPr>
        <a:xfrm flipV="1">
          <a:off x="2908300" y="6012434"/>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29319</xdr:rowOff>
    </xdr:from>
    <xdr:to>
      <xdr:col>15</xdr:col>
      <xdr:colOff>50800</xdr:colOff>
      <xdr:row>35</xdr:row>
      <xdr:rowOff>35850</xdr:rowOff>
    </xdr:to>
    <xdr:cxnSp macro="">
      <xdr:nvCxnSpPr>
        <xdr:cNvPr id="69" name="直線コネクタ 68"/>
        <xdr:cNvCxnSpPr/>
      </xdr:nvCxnSpPr>
      <xdr:spPr>
        <a:xfrm flipV="1">
          <a:off x="2019300" y="60300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50872</xdr:rowOff>
    </xdr:from>
    <xdr:to>
      <xdr:col>10</xdr:col>
      <xdr:colOff>114300</xdr:colOff>
      <xdr:row>35</xdr:row>
      <xdr:rowOff>35850</xdr:rowOff>
    </xdr:to>
    <xdr:cxnSp macro="">
      <xdr:nvCxnSpPr>
        <xdr:cNvPr id="72" name="直線コネクタ 71"/>
        <xdr:cNvCxnSpPr/>
      </xdr:nvCxnSpPr>
      <xdr:spPr>
        <a:xfrm>
          <a:off x="1130300" y="5880172"/>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109474</xdr:rowOff>
    </xdr:from>
    <xdr:to>
      <xdr:col>24</xdr:col>
      <xdr:colOff>114300</xdr:colOff>
      <xdr:row>35</xdr:row>
      <xdr:rowOff>39624</xdr:rowOff>
    </xdr:to>
    <xdr:sp macro="" textlink="">
      <xdr:nvSpPr>
        <xdr:cNvPr id="82" name="楕円 81"/>
        <xdr:cNvSpPr/>
      </xdr:nvSpPr>
      <xdr:spPr>
        <a:xfrm>
          <a:off x="45847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132351</xdr:rowOff>
    </xdr:from>
    <xdr:ext cx="469744" cy="259045"/>
    <xdr:sp macro="" textlink="">
      <xdr:nvSpPr>
        <xdr:cNvPr id="83" name="議会費該当値テキスト"/>
        <xdr:cNvSpPr txBox="1"/>
      </xdr:nvSpPr>
      <xdr:spPr>
        <a:xfrm>
          <a:off x="4686300" y="57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132334</xdr:rowOff>
    </xdr:from>
    <xdr:to>
      <xdr:col>20</xdr:col>
      <xdr:colOff>38100</xdr:colOff>
      <xdr:row>35</xdr:row>
      <xdr:rowOff>62484</xdr:rowOff>
    </xdr:to>
    <xdr:sp macro="" textlink="">
      <xdr:nvSpPr>
        <xdr:cNvPr id="84" name="楕円 83"/>
        <xdr:cNvSpPr/>
      </xdr:nvSpPr>
      <xdr:spPr>
        <a:xfrm>
          <a:off x="3746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79011</xdr:rowOff>
    </xdr:from>
    <xdr:ext cx="469744" cy="259045"/>
    <xdr:sp macro="" textlink="">
      <xdr:nvSpPr>
        <xdr:cNvPr id="85" name="テキスト ボックス 84"/>
        <xdr:cNvSpPr txBox="1"/>
      </xdr:nvSpPr>
      <xdr:spPr>
        <a:xfrm>
          <a:off x="3562428"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149969</xdr:rowOff>
    </xdr:from>
    <xdr:to>
      <xdr:col>15</xdr:col>
      <xdr:colOff>101600</xdr:colOff>
      <xdr:row>35</xdr:row>
      <xdr:rowOff>80119</xdr:rowOff>
    </xdr:to>
    <xdr:sp macro="" textlink="">
      <xdr:nvSpPr>
        <xdr:cNvPr id="86" name="楕円 85"/>
        <xdr:cNvSpPr/>
      </xdr:nvSpPr>
      <xdr:spPr>
        <a:xfrm>
          <a:off x="2857500" y="59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96646</xdr:rowOff>
    </xdr:from>
    <xdr:ext cx="469744" cy="259045"/>
    <xdr:sp macro="" textlink="">
      <xdr:nvSpPr>
        <xdr:cNvPr id="87" name="テキスト ボックス 86"/>
        <xdr:cNvSpPr txBox="1"/>
      </xdr:nvSpPr>
      <xdr:spPr>
        <a:xfrm>
          <a:off x="2673428" y="575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156500</xdr:rowOff>
    </xdr:from>
    <xdr:to>
      <xdr:col>10</xdr:col>
      <xdr:colOff>165100</xdr:colOff>
      <xdr:row>35</xdr:row>
      <xdr:rowOff>86650</xdr:rowOff>
    </xdr:to>
    <xdr:sp macro="" textlink="">
      <xdr:nvSpPr>
        <xdr:cNvPr id="88" name="楕円 87"/>
        <xdr:cNvSpPr/>
      </xdr:nvSpPr>
      <xdr:spPr>
        <a:xfrm>
          <a:off x="1968500" y="59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103177</xdr:rowOff>
    </xdr:from>
    <xdr:ext cx="469744" cy="259045"/>
    <xdr:sp macro="" textlink="">
      <xdr:nvSpPr>
        <xdr:cNvPr id="89" name="テキスト ボックス 88"/>
        <xdr:cNvSpPr txBox="1"/>
      </xdr:nvSpPr>
      <xdr:spPr>
        <a:xfrm>
          <a:off x="1784428" y="57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xdr:rowOff>
    </xdr:from>
    <xdr:to>
      <xdr:col>6</xdr:col>
      <xdr:colOff>38100</xdr:colOff>
      <xdr:row>34</xdr:row>
      <xdr:rowOff>101672</xdr:rowOff>
    </xdr:to>
    <xdr:sp macro="" textlink="">
      <xdr:nvSpPr>
        <xdr:cNvPr id="90" name="楕円 89"/>
        <xdr:cNvSpPr/>
      </xdr:nvSpPr>
      <xdr:spPr>
        <a:xfrm>
          <a:off x="1079500" y="5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118199</xdr:rowOff>
    </xdr:from>
    <xdr:ext cx="469744" cy="259045"/>
    <xdr:sp macro="" textlink="">
      <xdr:nvSpPr>
        <xdr:cNvPr id="91" name="テキスト ボックス 90"/>
        <xdr:cNvSpPr txBox="1"/>
      </xdr:nvSpPr>
      <xdr:spPr>
        <a:xfrm>
          <a:off x="895428" y="56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70630</xdr:rowOff>
    </xdr:from>
    <xdr:to>
      <xdr:col>24</xdr:col>
      <xdr:colOff>63500</xdr:colOff>
      <xdr:row>55</xdr:row>
      <xdr:rowOff>134431</xdr:rowOff>
    </xdr:to>
    <xdr:cxnSp macro="">
      <xdr:nvCxnSpPr>
        <xdr:cNvPr id="123" name="直線コネクタ 122"/>
        <xdr:cNvCxnSpPr/>
      </xdr:nvCxnSpPr>
      <xdr:spPr>
        <a:xfrm>
          <a:off x="3797300" y="8986030"/>
          <a:ext cx="838200" cy="57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70630</xdr:rowOff>
    </xdr:from>
    <xdr:to>
      <xdr:col>19</xdr:col>
      <xdr:colOff>177800</xdr:colOff>
      <xdr:row>53</xdr:row>
      <xdr:rowOff>28198</xdr:rowOff>
    </xdr:to>
    <xdr:cxnSp macro="">
      <xdr:nvCxnSpPr>
        <xdr:cNvPr id="126" name="直線コネクタ 125"/>
        <xdr:cNvCxnSpPr/>
      </xdr:nvCxnSpPr>
      <xdr:spPr>
        <a:xfrm flipV="1">
          <a:off x="2908300" y="8986030"/>
          <a:ext cx="889000" cy="1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28198</xdr:rowOff>
    </xdr:from>
    <xdr:to>
      <xdr:col>15</xdr:col>
      <xdr:colOff>50800</xdr:colOff>
      <xdr:row>53</xdr:row>
      <xdr:rowOff>150880</xdr:rowOff>
    </xdr:to>
    <xdr:cxnSp macro="">
      <xdr:nvCxnSpPr>
        <xdr:cNvPr id="129" name="直線コネクタ 128"/>
        <xdr:cNvCxnSpPr/>
      </xdr:nvCxnSpPr>
      <xdr:spPr>
        <a:xfrm flipV="1">
          <a:off x="2019300" y="9115048"/>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150880</xdr:rowOff>
    </xdr:from>
    <xdr:to>
      <xdr:col>10</xdr:col>
      <xdr:colOff>114300</xdr:colOff>
      <xdr:row>54</xdr:row>
      <xdr:rowOff>117656</xdr:rowOff>
    </xdr:to>
    <xdr:cxnSp macro="">
      <xdr:nvCxnSpPr>
        <xdr:cNvPr id="132" name="直線コネクタ 131"/>
        <xdr:cNvCxnSpPr/>
      </xdr:nvCxnSpPr>
      <xdr:spPr>
        <a:xfrm flipV="1">
          <a:off x="1130300" y="9237730"/>
          <a:ext cx="889000" cy="1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83631</xdr:rowOff>
    </xdr:from>
    <xdr:to>
      <xdr:col>24</xdr:col>
      <xdr:colOff>114300</xdr:colOff>
      <xdr:row>56</xdr:row>
      <xdr:rowOff>13781</xdr:rowOff>
    </xdr:to>
    <xdr:sp macro="" textlink="">
      <xdr:nvSpPr>
        <xdr:cNvPr id="142" name="楕円 141"/>
        <xdr:cNvSpPr/>
      </xdr:nvSpPr>
      <xdr:spPr>
        <a:xfrm>
          <a:off x="4584700" y="95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106508</xdr:rowOff>
    </xdr:from>
    <xdr:ext cx="534377" cy="259045"/>
    <xdr:sp macro="" textlink="">
      <xdr:nvSpPr>
        <xdr:cNvPr id="143" name="総務費該当値テキスト"/>
        <xdr:cNvSpPr txBox="1"/>
      </xdr:nvSpPr>
      <xdr:spPr>
        <a:xfrm>
          <a:off x="4686300" y="936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19830</xdr:rowOff>
    </xdr:from>
    <xdr:to>
      <xdr:col>20</xdr:col>
      <xdr:colOff>38100</xdr:colOff>
      <xdr:row>52</xdr:row>
      <xdr:rowOff>121430</xdr:rowOff>
    </xdr:to>
    <xdr:sp macro="" textlink="">
      <xdr:nvSpPr>
        <xdr:cNvPr id="144" name="楕円 143"/>
        <xdr:cNvSpPr/>
      </xdr:nvSpPr>
      <xdr:spPr>
        <a:xfrm>
          <a:off x="3746500" y="89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137957</xdr:rowOff>
    </xdr:from>
    <xdr:ext cx="599010" cy="259045"/>
    <xdr:sp macro="" textlink="">
      <xdr:nvSpPr>
        <xdr:cNvPr id="145" name="テキスト ボックス 144"/>
        <xdr:cNvSpPr txBox="1"/>
      </xdr:nvSpPr>
      <xdr:spPr>
        <a:xfrm>
          <a:off x="3497795" y="871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148848</xdr:rowOff>
    </xdr:from>
    <xdr:to>
      <xdr:col>15</xdr:col>
      <xdr:colOff>101600</xdr:colOff>
      <xdr:row>53</xdr:row>
      <xdr:rowOff>78998</xdr:rowOff>
    </xdr:to>
    <xdr:sp macro="" textlink="">
      <xdr:nvSpPr>
        <xdr:cNvPr id="146" name="楕円 145"/>
        <xdr:cNvSpPr/>
      </xdr:nvSpPr>
      <xdr:spPr>
        <a:xfrm>
          <a:off x="2857500" y="90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95525</xdr:rowOff>
    </xdr:from>
    <xdr:ext cx="599010" cy="259045"/>
    <xdr:sp macro="" textlink="">
      <xdr:nvSpPr>
        <xdr:cNvPr id="147" name="テキスト ボックス 146"/>
        <xdr:cNvSpPr txBox="1"/>
      </xdr:nvSpPr>
      <xdr:spPr>
        <a:xfrm>
          <a:off x="2608795" y="883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100080</xdr:rowOff>
    </xdr:from>
    <xdr:to>
      <xdr:col>10</xdr:col>
      <xdr:colOff>165100</xdr:colOff>
      <xdr:row>54</xdr:row>
      <xdr:rowOff>30230</xdr:rowOff>
    </xdr:to>
    <xdr:sp macro="" textlink="">
      <xdr:nvSpPr>
        <xdr:cNvPr id="148" name="楕円 147"/>
        <xdr:cNvSpPr/>
      </xdr:nvSpPr>
      <xdr:spPr>
        <a:xfrm>
          <a:off x="1968500" y="9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46757</xdr:rowOff>
    </xdr:from>
    <xdr:ext cx="599010" cy="259045"/>
    <xdr:sp macro="" textlink="">
      <xdr:nvSpPr>
        <xdr:cNvPr id="149" name="テキスト ボックス 148"/>
        <xdr:cNvSpPr txBox="1"/>
      </xdr:nvSpPr>
      <xdr:spPr>
        <a:xfrm>
          <a:off x="1719795" y="896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66856</xdr:rowOff>
    </xdr:from>
    <xdr:to>
      <xdr:col>6</xdr:col>
      <xdr:colOff>38100</xdr:colOff>
      <xdr:row>54</xdr:row>
      <xdr:rowOff>168456</xdr:rowOff>
    </xdr:to>
    <xdr:sp macro="" textlink="">
      <xdr:nvSpPr>
        <xdr:cNvPr id="150" name="楕円 149"/>
        <xdr:cNvSpPr/>
      </xdr:nvSpPr>
      <xdr:spPr>
        <a:xfrm>
          <a:off x="1079500" y="93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13533</xdr:rowOff>
    </xdr:from>
    <xdr:ext cx="599010" cy="259045"/>
    <xdr:sp macro="" textlink="">
      <xdr:nvSpPr>
        <xdr:cNvPr id="151" name="テキスト ボックス 150"/>
        <xdr:cNvSpPr txBox="1"/>
      </xdr:nvSpPr>
      <xdr:spPr>
        <a:xfrm>
          <a:off x="830795" y="910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146875</xdr:rowOff>
    </xdr:from>
    <xdr:to>
      <xdr:col>24</xdr:col>
      <xdr:colOff>63500</xdr:colOff>
      <xdr:row>75</xdr:row>
      <xdr:rowOff>158051</xdr:rowOff>
    </xdr:to>
    <xdr:cxnSp macro="">
      <xdr:nvCxnSpPr>
        <xdr:cNvPr id="181" name="直線コネクタ 180"/>
        <xdr:cNvCxnSpPr/>
      </xdr:nvCxnSpPr>
      <xdr:spPr>
        <a:xfrm flipV="1">
          <a:off x="3797300" y="13005625"/>
          <a:ext cx="8382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55537</xdr:rowOff>
    </xdr:from>
    <xdr:to>
      <xdr:col>19</xdr:col>
      <xdr:colOff>177800</xdr:colOff>
      <xdr:row>75</xdr:row>
      <xdr:rowOff>158051</xdr:rowOff>
    </xdr:to>
    <xdr:cxnSp macro="">
      <xdr:nvCxnSpPr>
        <xdr:cNvPr id="184" name="直線コネクタ 183"/>
        <xdr:cNvCxnSpPr/>
      </xdr:nvCxnSpPr>
      <xdr:spPr>
        <a:xfrm>
          <a:off x="2908300" y="12914287"/>
          <a:ext cx="889000" cy="1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55537</xdr:rowOff>
    </xdr:from>
    <xdr:to>
      <xdr:col>15</xdr:col>
      <xdr:colOff>50800</xdr:colOff>
      <xdr:row>76</xdr:row>
      <xdr:rowOff>98400</xdr:rowOff>
    </xdr:to>
    <xdr:cxnSp macro="">
      <xdr:nvCxnSpPr>
        <xdr:cNvPr id="187" name="直線コネクタ 186"/>
        <xdr:cNvCxnSpPr/>
      </xdr:nvCxnSpPr>
      <xdr:spPr>
        <a:xfrm flipV="1">
          <a:off x="2019300" y="12914287"/>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98400</xdr:rowOff>
    </xdr:from>
    <xdr:to>
      <xdr:col>10</xdr:col>
      <xdr:colOff>114300</xdr:colOff>
      <xdr:row>76</xdr:row>
      <xdr:rowOff>168554</xdr:rowOff>
    </xdr:to>
    <xdr:cxnSp macro="">
      <xdr:nvCxnSpPr>
        <xdr:cNvPr id="190" name="直線コネクタ 189"/>
        <xdr:cNvCxnSpPr/>
      </xdr:nvCxnSpPr>
      <xdr:spPr>
        <a:xfrm flipV="1">
          <a:off x="1130300" y="13128600"/>
          <a:ext cx="889000" cy="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96076</xdr:rowOff>
    </xdr:from>
    <xdr:to>
      <xdr:col>24</xdr:col>
      <xdr:colOff>114300</xdr:colOff>
      <xdr:row>76</xdr:row>
      <xdr:rowOff>26225</xdr:rowOff>
    </xdr:to>
    <xdr:sp macro="" textlink="">
      <xdr:nvSpPr>
        <xdr:cNvPr id="200" name="楕円 199"/>
        <xdr:cNvSpPr/>
      </xdr:nvSpPr>
      <xdr:spPr>
        <a:xfrm>
          <a:off x="4584700" y="129548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118953</xdr:rowOff>
    </xdr:from>
    <xdr:ext cx="599010" cy="259045"/>
    <xdr:sp macro="" textlink="">
      <xdr:nvSpPr>
        <xdr:cNvPr id="201" name="民生費該当値テキスト"/>
        <xdr:cNvSpPr txBox="1"/>
      </xdr:nvSpPr>
      <xdr:spPr>
        <a:xfrm>
          <a:off x="4686300" y="1280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107252</xdr:rowOff>
    </xdr:from>
    <xdr:to>
      <xdr:col>20</xdr:col>
      <xdr:colOff>38100</xdr:colOff>
      <xdr:row>76</xdr:row>
      <xdr:rowOff>37402</xdr:rowOff>
    </xdr:to>
    <xdr:sp macro="" textlink="">
      <xdr:nvSpPr>
        <xdr:cNvPr id="202" name="楕円 201"/>
        <xdr:cNvSpPr/>
      </xdr:nvSpPr>
      <xdr:spPr>
        <a:xfrm>
          <a:off x="3746500" y="129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53929</xdr:rowOff>
    </xdr:from>
    <xdr:ext cx="599010" cy="259045"/>
    <xdr:sp macro="" textlink="">
      <xdr:nvSpPr>
        <xdr:cNvPr id="203" name="テキスト ボックス 202"/>
        <xdr:cNvSpPr txBox="1"/>
      </xdr:nvSpPr>
      <xdr:spPr>
        <a:xfrm>
          <a:off x="3497795" y="1274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4737</xdr:rowOff>
    </xdr:from>
    <xdr:to>
      <xdr:col>15</xdr:col>
      <xdr:colOff>101600</xdr:colOff>
      <xdr:row>75</xdr:row>
      <xdr:rowOff>106337</xdr:rowOff>
    </xdr:to>
    <xdr:sp macro="" textlink="">
      <xdr:nvSpPr>
        <xdr:cNvPr id="204" name="楕円 203"/>
        <xdr:cNvSpPr/>
      </xdr:nvSpPr>
      <xdr:spPr>
        <a:xfrm>
          <a:off x="2857500" y="1286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122864</xdr:rowOff>
    </xdr:from>
    <xdr:ext cx="599010" cy="259045"/>
    <xdr:sp macro="" textlink="">
      <xdr:nvSpPr>
        <xdr:cNvPr id="205" name="テキスト ボックス 204"/>
        <xdr:cNvSpPr txBox="1"/>
      </xdr:nvSpPr>
      <xdr:spPr>
        <a:xfrm>
          <a:off x="2608795" y="126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47600</xdr:rowOff>
    </xdr:from>
    <xdr:to>
      <xdr:col>10</xdr:col>
      <xdr:colOff>165100</xdr:colOff>
      <xdr:row>76</xdr:row>
      <xdr:rowOff>149200</xdr:rowOff>
    </xdr:to>
    <xdr:sp macro="" textlink="">
      <xdr:nvSpPr>
        <xdr:cNvPr id="206" name="楕円 205"/>
        <xdr:cNvSpPr/>
      </xdr:nvSpPr>
      <xdr:spPr>
        <a:xfrm>
          <a:off x="1968500" y="130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165726</xdr:rowOff>
    </xdr:from>
    <xdr:ext cx="599010" cy="259045"/>
    <xdr:sp macro="" textlink="">
      <xdr:nvSpPr>
        <xdr:cNvPr id="207" name="テキスト ボックス 206"/>
        <xdr:cNvSpPr txBox="1"/>
      </xdr:nvSpPr>
      <xdr:spPr>
        <a:xfrm>
          <a:off x="1719795" y="1285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117754</xdr:rowOff>
    </xdr:from>
    <xdr:to>
      <xdr:col>6</xdr:col>
      <xdr:colOff>38100</xdr:colOff>
      <xdr:row>77</xdr:row>
      <xdr:rowOff>47904</xdr:rowOff>
    </xdr:to>
    <xdr:sp macro="" textlink="">
      <xdr:nvSpPr>
        <xdr:cNvPr id="208" name="楕円 207"/>
        <xdr:cNvSpPr/>
      </xdr:nvSpPr>
      <xdr:spPr>
        <a:xfrm>
          <a:off x="1079500" y="131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64431</xdr:rowOff>
    </xdr:from>
    <xdr:ext cx="599010" cy="259045"/>
    <xdr:sp macro="" textlink="">
      <xdr:nvSpPr>
        <xdr:cNvPr id="209" name="テキスト ボックス 208"/>
        <xdr:cNvSpPr txBox="1"/>
      </xdr:nvSpPr>
      <xdr:spPr>
        <a:xfrm>
          <a:off x="830795" y="1292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137088</xdr:rowOff>
    </xdr:from>
    <xdr:to>
      <xdr:col>24</xdr:col>
      <xdr:colOff>63500</xdr:colOff>
      <xdr:row>98</xdr:row>
      <xdr:rowOff>150118</xdr:rowOff>
    </xdr:to>
    <xdr:cxnSp macro="">
      <xdr:nvCxnSpPr>
        <xdr:cNvPr id="241" name="直線コネクタ 240"/>
        <xdr:cNvCxnSpPr/>
      </xdr:nvCxnSpPr>
      <xdr:spPr>
        <a:xfrm>
          <a:off x="3797300" y="16939188"/>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137088</xdr:rowOff>
    </xdr:from>
    <xdr:to>
      <xdr:col>19</xdr:col>
      <xdr:colOff>177800</xdr:colOff>
      <xdr:row>98</xdr:row>
      <xdr:rowOff>139912</xdr:rowOff>
    </xdr:to>
    <xdr:cxnSp macro="">
      <xdr:nvCxnSpPr>
        <xdr:cNvPr id="244" name="直線コネクタ 243"/>
        <xdr:cNvCxnSpPr/>
      </xdr:nvCxnSpPr>
      <xdr:spPr>
        <a:xfrm flipV="1">
          <a:off x="2908300" y="16939188"/>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131666</xdr:rowOff>
    </xdr:from>
    <xdr:to>
      <xdr:col>15</xdr:col>
      <xdr:colOff>50800</xdr:colOff>
      <xdr:row>98</xdr:row>
      <xdr:rowOff>139912</xdr:rowOff>
    </xdr:to>
    <xdr:cxnSp macro="">
      <xdr:nvCxnSpPr>
        <xdr:cNvPr id="247" name="直線コネクタ 246"/>
        <xdr:cNvCxnSpPr/>
      </xdr:nvCxnSpPr>
      <xdr:spPr>
        <a:xfrm>
          <a:off x="2019300" y="16933766"/>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118734</xdr:rowOff>
    </xdr:from>
    <xdr:to>
      <xdr:col>10</xdr:col>
      <xdr:colOff>114300</xdr:colOff>
      <xdr:row>98</xdr:row>
      <xdr:rowOff>131666</xdr:rowOff>
    </xdr:to>
    <xdr:cxnSp macro="">
      <xdr:nvCxnSpPr>
        <xdr:cNvPr id="250" name="直線コネクタ 249"/>
        <xdr:cNvCxnSpPr/>
      </xdr:nvCxnSpPr>
      <xdr:spPr>
        <a:xfrm>
          <a:off x="1130300" y="16920834"/>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99318</xdr:rowOff>
    </xdr:from>
    <xdr:to>
      <xdr:col>24</xdr:col>
      <xdr:colOff>114300</xdr:colOff>
      <xdr:row>99</xdr:row>
      <xdr:rowOff>29468</xdr:rowOff>
    </xdr:to>
    <xdr:sp macro="" textlink="">
      <xdr:nvSpPr>
        <xdr:cNvPr id="260" name="楕円 259"/>
        <xdr:cNvSpPr/>
      </xdr:nvSpPr>
      <xdr:spPr>
        <a:xfrm>
          <a:off x="4584700" y="169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77745</xdr:rowOff>
    </xdr:from>
    <xdr:ext cx="534377" cy="259045"/>
    <xdr:sp macro="" textlink="">
      <xdr:nvSpPr>
        <xdr:cNvPr id="261" name="衛生費該当値テキスト"/>
        <xdr:cNvSpPr txBox="1"/>
      </xdr:nvSpPr>
      <xdr:spPr>
        <a:xfrm>
          <a:off x="4686300" y="168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86288</xdr:rowOff>
    </xdr:from>
    <xdr:to>
      <xdr:col>20</xdr:col>
      <xdr:colOff>38100</xdr:colOff>
      <xdr:row>99</xdr:row>
      <xdr:rowOff>16438</xdr:rowOff>
    </xdr:to>
    <xdr:sp macro="" textlink="">
      <xdr:nvSpPr>
        <xdr:cNvPr id="262" name="楕円 261"/>
        <xdr:cNvSpPr/>
      </xdr:nvSpPr>
      <xdr:spPr>
        <a:xfrm>
          <a:off x="3746500" y="168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7565</xdr:rowOff>
    </xdr:from>
    <xdr:ext cx="534377" cy="259045"/>
    <xdr:sp macro="" textlink="">
      <xdr:nvSpPr>
        <xdr:cNvPr id="263" name="テキスト ボックス 262"/>
        <xdr:cNvSpPr txBox="1"/>
      </xdr:nvSpPr>
      <xdr:spPr>
        <a:xfrm>
          <a:off x="3530111" y="1698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89112</xdr:rowOff>
    </xdr:from>
    <xdr:to>
      <xdr:col>15</xdr:col>
      <xdr:colOff>101600</xdr:colOff>
      <xdr:row>99</xdr:row>
      <xdr:rowOff>19262</xdr:rowOff>
    </xdr:to>
    <xdr:sp macro="" textlink="">
      <xdr:nvSpPr>
        <xdr:cNvPr id="264" name="楕円 263"/>
        <xdr:cNvSpPr/>
      </xdr:nvSpPr>
      <xdr:spPr>
        <a:xfrm>
          <a:off x="2857500" y="168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10389</xdr:rowOff>
    </xdr:from>
    <xdr:ext cx="534377" cy="259045"/>
    <xdr:sp macro="" textlink="">
      <xdr:nvSpPr>
        <xdr:cNvPr id="265" name="テキスト ボックス 264"/>
        <xdr:cNvSpPr txBox="1"/>
      </xdr:nvSpPr>
      <xdr:spPr>
        <a:xfrm>
          <a:off x="2641111" y="169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80866</xdr:rowOff>
    </xdr:from>
    <xdr:to>
      <xdr:col>10</xdr:col>
      <xdr:colOff>165100</xdr:colOff>
      <xdr:row>99</xdr:row>
      <xdr:rowOff>11016</xdr:rowOff>
    </xdr:to>
    <xdr:sp macro="" textlink="">
      <xdr:nvSpPr>
        <xdr:cNvPr id="266" name="楕円 265"/>
        <xdr:cNvSpPr/>
      </xdr:nvSpPr>
      <xdr:spPr>
        <a:xfrm>
          <a:off x="1968500" y="168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2143</xdr:rowOff>
    </xdr:from>
    <xdr:ext cx="534377" cy="259045"/>
    <xdr:sp macro="" textlink="">
      <xdr:nvSpPr>
        <xdr:cNvPr id="267" name="テキスト ボックス 266"/>
        <xdr:cNvSpPr txBox="1"/>
      </xdr:nvSpPr>
      <xdr:spPr>
        <a:xfrm>
          <a:off x="1752111" y="169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67934</xdr:rowOff>
    </xdr:from>
    <xdr:to>
      <xdr:col>6</xdr:col>
      <xdr:colOff>38100</xdr:colOff>
      <xdr:row>98</xdr:row>
      <xdr:rowOff>169534</xdr:rowOff>
    </xdr:to>
    <xdr:sp macro="" textlink="">
      <xdr:nvSpPr>
        <xdr:cNvPr id="268" name="楕円 267"/>
        <xdr:cNvSpPr/>
      </xdr:nvSpPr>
      <xdr:spPr>
        <a:xfrm>
          <a:off x="1079500" y="168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160661</xdr:rowOff>
    </xdr:from>
    <xdr:ext cx="534377" cy="259045"/>
    <xdr:sp macro="" textlink="">
      <xdr:nvSpPr>
        <xdr:cNvPr id="269" name="テキスト ボックス 268"/>
        <xdr:cNvSpPr txBox="1"/>
      </xdr:nvSpPr>
      <xdr:spPr>
        <a:xfrm>
          <a:off x="863111" y="169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119126</xdr:rowOff>
    </xdr:from>
    <xdr:to>
      <xdr:col>55</xdr:col>
      <xdr:colOff>0</xdr:colOff>
      <xdr:row>38</xdr:row>
      <xdr:rowOff>120432</xdr:rowOff>
    </xdr:to>
    <xdr:cxnSp macro="">
      <xdr:nvCxnSpPr>
        <xdr:cNvPr id="300" name="直線コネクタ 299"/>
        <xdr:cNvCxnSpPr/>
      </xdr:nvCxnSpPr>
      <xdr:spPr>
        <a:xfrm flipV="1">
          <a:off x="9639300" y="663422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120432</xdr:rowOff>
    </xdr:from>
    <xdr:to>
      <xdr:col>50</xdr:col>
      <xdr:colOff>114300</xdr:colOff>
      <xdr:row>38</xdr:row>
      <xdr:rowOff>121086</xdr:rowOff>
    </xdr:to>
    <xdr:cxnSp macro="">
      <xdr:nvCxnSpPr>
        <xdr:cNvPr id="303" name="直線コネクタ 302"/>
        <xdr:cNvCxnSpPr/>
      </xdr:nvCxnSpPr>
      <xdr:spPr>
        <a:xfrm flipV="1">
          <a:off x="8750300" y="663553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121086</xdr:rowOff>
    </xdr:from>
    <xdr:to>
      <xdr:col>45</xdr:col>
      <xdr:colOff>177800</xdr:colOff>
      <xdr:row>38</xdr:row>
      <xdr:rowOff>122065</xdr:rowOff>
    </xdr:to>
    <xdr:cxnSp macro="">
      <xdr:nvCxnSpPr>
        <xdr:cNvPr id="306" name="直線コネクタ 305"/>
        <xdr:cNvCxnSpPr/>
      </xdr:nvCxnSpPr>
      <xdr:spPr>
        <a:xfrm flipV="1">
          <a:off x="7861300" y="663618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122065</xdr:rowOff>
    </xdr:from>
    <xdr:to>
      <xdr:col>41</xdr:col>
      <xdr:colOff>50800</xdr:colOff>
      <xdr:row>38</xdr:row>
      <xdr:rowOff>122065</xdr:rowOff>
    </xdr:to>
    <xdr:cxnSp macro="">
      <xdr:nvCxnSpPr>
        <xdr:cNvPr id="309" name="直線コネクタ 308"/>
        <xdr:cNvCxnSpPr/>
      </xdr:nvCxnSpPr>
      <xdr:spPr>
        <a:xfrm>
          <a:off x="6972300" y="6637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68326</xdr:rowOff>
    </xdr:from>
    <xdr:to>
      <xdr:col>55</xdr:col>
      <xdr:colOff>50800</xdr:colOff>
      <xdr:row>38</xdr:row>
      <xdr:rowOff>169926</xdr:rowOff>
    </xdr:to>
    <xdr:sp macro="" textlink="">
      <xdr:nvSpPr>
        <xdr:cNvPr id="319" name="楕円 318"/>
        <xdr:cNvSpPr/>
      </xdr:nvSpPr>
      <xdr:spPr>
        <a:xfrm>
          <a:off x="10426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91203</xdr:rowOff>
    </xdr:from>
    <xdr:ext cx="378565" cy="259045"/>
    <xdr:sp macro="" textlink="">
      <xdr:nvSpPr>
        <xdr:cNvPr id="320" name="労働費該当値テキスト"/>
        <xdr:cNvSpPr txBox="1"/>
      </xdr:nvSpPr>
      <xdr:spPr>
        <a:xfrm>
          <a:off x="10528300" y="6434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69632</xdr:rowOff>
    </xdr:from>
    <xdr:to>
      <xdr:col>50</xdr:col>
      <xdr:colOff>165100</xdr:colOff>
      <xdr:row>38</xdr:row>
      <xdr:rowOff>171232</xdr:rowOff>
    </xdr:to>
    <xdr:sp macro="" textlink="">
      <xdr:nvSpPr>
        <xdr:cNvPr id="321" name="楕円 320"/>
        <xdr:cNvSpPr/>
      </xdr:nvSpPr>
      <xdr:spPr>
        <a:xfrm>
          <a:off x="9588500" y="65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16309</xdr:rowOff>
    </xdr:from>
    <xdr:ext cx="378565" cy="259045"/>
    <xdr:sp macro="" textlink="">
      <xdr:nvSpPr>
        <xdr:cNvPr id="322" name="テキスト ボックス 321"/>
        <xdr:cNvSpPr txBox="1"/>
      </xdr:nvSpPr>
      <xdr:spPr>
        <a:xfrm>
          <a:off x="9450017" y="6359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70286</xdr:rowOff>
    </xdr:from>
    <xdr:to>
      <xdr:col>46</xdr:col>
      <xdr:colOff>38100</xdr:colOff>
      <xdr:row>39</xdr:row>
      <xdr:rowOff>436</xdr:rowOff>
    </xdr:to>
    <xdr:sp macro="" textlink="">
      <xdr:nvSpPr>
        <xdr:cNvPr id="323" name="楕円 322"/>
        <xdr:cNvSpPr/>
      </xdr:nvSpPr>
      <xdr:spPr>
        <a:xfrm>
          <a:off x="86995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163013</xdr:rowOff>
    </xdr:from>
    <xdr:ext cx="378565" cy="259045"/>
    <xdr:sp macro="" textlink="">
      <xdr:nvSpPr>
        <xdr:cNvPr id="324" name="テキスト ボックス 323"/>
        <xdr:cNvSpPr txBox="1"/>
      </xdr:nvSpPr>
      <xdr:spPr>
        <a:xfrm>
          <a:off x="8561017" y="667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71265</xdr:rowOff>
    </xdr:from>
    <xdr:to>
      <xdr:col>41</xdr:col>
      <xdr:colOff>101600</xdr:colOff>
      <xdr:row>39</xdr:row>
      <xdr:rowOff>1415</xdr:rowOff>
    </xdr:to>
    <xdr:sp macro="" textlink="">
      <xdr:nvSpPr>
        <xdr:cNvPr id="325" name="楕円 324"/>
        <xdr:cNvSpPr/>
      </xdr:nvSpPr>
      <xdr:spPr>
        <a:xfrm>
          <a:off x="7810500" y="65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163992</xdr:rowOff>
    </xdr:from>
    <xdr:ext cx="378565" cy="259045"/>
    <xdr:sp macro="" textlink="">
      <xdr:nvSpPr>
        <xdr:cNvPr id="326" name="テキスト ボックス 325"/>
        <xdr:cNvSpPr txBox="1"/>
      </xdr:nvSpPr>
      <xdr:spPr>
        <a:xfrm>
          <a:off x="7672017" y="667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71265</xdr:rowOff>
    </xdr:from>
    <xdr:to>
      <xdr:col>36</xdr:col>
      <xdr:colOff>165100</xdr:colOff>
      <xdr:row>39</xdr:row>
      <xdr:rowOff>1415</xdr:rowOff>
    </xdr:to>
    <xdr:sp macro="" textlink="">
      <xdr:nvSpPr>
        <xdr:cNvPr id="327" name="楕円 326"/>
        <xdr:cNvSpPr/>
      </xdr:nvSpPr>
      <xdr:spPr>
        <a:xfrm>
          <a:off x="6921500" y="65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163992</xdr:rowOff>
    </xdr:from>
    <xdr:ext cx="378565" cy="259045"/>
    <xdr:sp macro="" textlink="">
      <xdr:nvSpPr>
        <xdr:cNvPr id="328" name="テキスト ボックス 327"/>
        <xdr:cNvSpPr txBox="1"/>
      </xdr:nvSpPr>
      <xdr:spPr>
        <a:xfrm>
          <a:off x="6783017" y="667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115142</xdr:rowOff>
    </xdr:from>
    <xdr:to>
      <xdr:col>55</xdr:col>
      <xdr:colOff>0</xdr:colOff>
      <xdr:row>57</xdr:row>
      <xdr:rowOff>131454</xdr:rowOff>
    </xdr:to>
    <xdr:cxnSp macro="">
      <xdr:nvCxnSpPr>
        <xdr:cNvPr id="359" name="直線コネクタ 358"/>
        <xdr:cNvCxnSpPr/>
      </xdr:nvCxnSpPr>
      <xdr:spPr>
        <a:xfrm flipV="1">
          <a:off x="9639300" y="9887792"/>
          <a:ext cx="8382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131454</xdr:rowOff>
    </xdr:from>
    <xdr:to>
      <xdr:col>50</xdr:col>
      <xdr:colOff>114300</xdr:colOff>
      <xdr:row>57</xdr:row>
      <xdr:rowOff>157417</xdr:rowOff>
    </xdr:to>
    <xdr:cxnSp macro="">
      <xdr:nvCxnSpPr>
        <xdr:cNvPr id="362" name="直線コネクタ 361"/>
        <xdr:cNvCxnSpPr/>
      </xdr:nvCxnSpPr>
      <xdr:spPr>
        <a:xfrm flipV="1">
          <a:off x="8750300" y="9904104"/>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115632</xdr:rowOff>
    </xdr:from>
    <xdr:to>
      <xdr:col>45</xdr:col>
      <xdr:colOff>177800</xdr:colOff>
      <xdr:row>57</xdr:row>
      <xdr:rowOff>157417</xdr:rowOff>
    </xdr:to>
    <xdr:cxnSp macro="">
      <xdr:nvCxnSpPr>
        <xdr:cNvPr id="365" name="直線コネクタ 364"/>
        <xdr:cNvCxnSpPr/>
      </xdr:nvCxnSpPr>
      <xdr:spPr>
        <a:xfrm>
          <a:off x="7861300" y="9888282"/>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115632</xdr:rowOff>
    </xdr:from>
    <xdr:to>
      <xdr:col>41</xdr:col>
      <xdr:colOff>50800</xdr:colOff>
      <xdr:row>57</xdr:row>
      <xdr:rowOff>145790</xdr:rowOff>
    </xdr:to>
    <xdr:cxnSp macro="">
      <xdr:nvCxnSpPr>
        <xdr:cNvPr id="368" name="直線コネクタ 367"/>
        <xdr:cNvCxnSpPr/>
      </xdr:nvCxnSpPr>
      <xdr:spPr>
        <a:xfrm flipV="1">
          <a:off x="6972300" y="9888282"/>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64342</xdr:rowOff>
    </xdr:from>
    <xdr:to>
      <xdr:col>55</xdr:col>
      <xdr:colOff>50800</xdr:colOff>
      <xdr:row>57</xdr:row>
      <xdr:rowOff>165942</xdr:rowOff>
    </xdr:to>
    <xdr:sp macro="" textlink="">
      <xdr:nvSpPr>
        <xdr:cNvPr id="378" name="楕円 377"/>
        <xdr:cNvSpPr/>
      </xdr:nvSpPr>
      <xdr:spPr>
        <a:xfrm>
          <a:off x="10426700" y="98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87219</xdr:rowOff>
    </xdr:from>
    <xdr:ext cx="534377" cy="259045"/>
    <xdr:sp macro="" textlink="">
      <xdr:nvSpPr>
        <xdr:cNvPr id="379" name="農林水産業費該当値テキスト"/>
        <xdr:cNvSpPr txBox="1"/>
      </xdr:nvSpPr>
      <xdr:spPr>
        <a:xfrm>
          <a:off x="10528300" y="96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80654</xdr:rowOff>
    </xdr:from>
    <xdr:to>
      <xdr:col>50</xdr:col>
      <xdr:colOff>165100</xdr:colOff>
      <xdr:row>58</xdr:row>
      <xdr:rowOff>10804</xdr:rowOff>
    </xdr:to>
    <xdr:sp macro="" textlink="">
      <xdr:nvSpPr>
        <xdr:cNvPr id="380" name="楕円 379"/>
        <xdr:cNvSpPr/>
      </xdr:nvSpPr>
      <xdr:spPr>
        <a:xfrm>
          <a:off x="9588500" y="98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27331</xdr:rowOff>
    </xdr:from>
    <xdr:ext cx="534377" cy="259045"/>
    <xdr:sp macro="" textlink="">
      <xdr:nvSpPr>
        <xdr:cNvPr id="381" name="テキスト ボックス 380"/>
        <xdr:cNvSpPr txBox="1"/>
      </xdr:nvSpPr>
      <xdr:spPr>
        <a:xfrm>
          <a:off x="9372111" y="96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106617</xdr:rowOff>
    </xdr:from>
    <xdr:to>
      <xdr:col>46</xdr:col>
      <xdr:colOff>38100</xdr:colOff>
      <xdr:row>58</xdr:row>
      <xdr:rowOff>36767</xdr:rowOff>
    </xdr:to>
    <xdr:sp macro="" textlink="">
      <xdr:nvSpPr>
        <xdr:cNvPr id="382" name="楕円 381"/>
        <xdr:cNvSpPr/>
      </xdr:nvSpPr>
      <xdr:spPr>
        <a:xfrm>
          <a:off x="8699500" y="9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53294</xdr:rowOff>
    </xdr:from>
    <xdr:ext cx="534377" cy="259045"/>
    <xdr:sp macro="" textlink="">
      <xdr:nvSpPr>
        <xdr:cNvPr id="383" name="テキスト ボックス 382"/>
        <xdr:cNvSpPr txBox="1"/>
      </xdr:nvSpPr>
      <xdr:spPr>
        <a:xfrm>
          <a:off x="8483111" y="96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64832</xdr:rowOff>
    </xdr:from>
    <xdr:to>
      <xdr:col>41</xdr:col>
      <xdr:colOff>101600</xdr:colOff>
      <xdr:row>57</xdr:row>
      <xdr:rowOff>166432</xdr:rowOff>
    </xdr:to>
    <xdr:sp macro="" textlink="">
      <xdr:nvSpPr>
        <xdr:cNvPr id="384" name="楕円 383"/>
        <xdr:cNvSpPr/>
      </xdr:nvSpPr>
      <xdr:spPr>
        <a:xfrm>
          <a:off x="7810500" y="98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11509</xdr:rowOff>
    </xdr:from>
    <xdr:ext cx="534377" cy="259045"/>
    <xdr:sp macro="" textlink="">
      <xdr:nvSpPr>
        <xdr:cNvPr id="385" name="テキスト ボックス 384"/>
        <xdr:cNvSpPr txBox="1"/>
      </xdr:nvSpPr>
      <xdr:spPr>
        <a:xfrm>
          <a:off x="7594111" y="96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94990</xdr:rowOff>
    </xdr:from>
    <xdr:to>
      <xdr:col>36</xdr:col>
      <xdr:colOff>165100</xdr:colOff>
      <xdr:row>58</xdr:row>
      <xdr:rowOff>25140</xdr:rowOff>
    </xdr:to>
    <xdr:sp macro="" textlink="">
      <xdr:nvSpPr>
        <xdr:cNvPr id="386" name="楕円 385"/>
        <xdr:cNvSpPr/>
      </xdr:nvSpPr>
      <xdr:spPr>
        <a:xfrm>
          <a:off x="6921500" y="9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41667</xdr:rowOff>
    </xdr:from>
    <xdr:ext cx="534377" cy="259045"/>
    <xdr:sp macro="" textlink="">
      <xdr:nvSpPr>
        <xdr:cNvPr id="387" name="テキスト ボックス 386"/>
        <xdr:cNvSpPr txBox="1"/>
      </xdr:nvSpPr>
      <xdr:spPr>
        <a:xfrm>
          <a:off x="6705111" y="96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32911</xdr:rowOff>
    </xdr:from>
    <xdr:to>
      <xdr:col>55</xdr:col>
      <xdr:colOff>0</xdr:colOff>
      <xdr:row>79</xdr:row>
      <xdr:rowOff>33750</xdr:rowOff>
    </xdr:to>
    <xdr:cxnSp macro="">
      <xdr:nvCxnSpPr>
        <xdr:cNvPr id="418" name="直線コネクタ 417"/>
        <xdr:cNvCxnSpPr/>
      </xdr:nvCxnSpPr>
      <xdr:spPr>
        <a:xfrm>
          <a:off x="9639300" y="1357746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32911</xdr:rowOff>
    </xdr:from>
    <xdr:to>
      <xdr:col>50</xdr:col>
      <xdr:colOff>114300</xdr:colOff>
      <xdr:row>79</xdr:row>
      <xdr:rowOff>35109</xdr:rowOff>
    </xdr:to>
    <xdr:cxnSp macro="">
      <xdr:nvCxnSpPr>
        <xdr:cNvPr id="421" name="直線コネクタ 420"/>
        <xdr:cNvCxnSpPr/>
      </xdr:nvCxnSpPr>
      <xdr:spPr>
        <a:xfrm flipV="1">
          <a:off x="8750300" y="13577461"/>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35109</xdr:rowOff>
    </xdr:from>
    <xdr:to>
      <xdr:col>45</xdr:col>
      <xdr:colOff>177800</xdr:colOff>
      <xdr:row>79</xdr:row>
      <xdr:rowOff>38725</xdr:rowOff>
    </xdr:to>
    <xdr:cxnSp macro="">
      <xdr:nvCxnSpPr>
        <xdr:cNvPr id="424" name="直線コネクタ 423"/>
        <xdr:cNvCxnSpPr/>
      </xdr:nvCxnSpPr>
      <xdr:spPr>
        <a:xfrm flipV="1">
          <a:off x="7861300" y="13579659"/>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5990</xdr:rowOff>
    </xdr:from>
    <xdr:to>
      <xdr:col>41</xdr:col>
      <xdr:colOff>50800</xdr:colOff>
      <xdr:row>79</xdr:row>
      <xdr:rowOff>38725</xdr:rowOff>
    </xdr:to>
    <xdr:cxnSp macro="">
      <xdr:nvCxnSpPr>
        <xdr:cNvPr id="427" name="直線コネクタ 426"/>
        <xdr:cNvCxnSpPr/>
      </xdr:nvCxnSpPr>
      <xdr:spPr>
        <a:xfrm>
          <a:off x="6972300" y="13550540"/>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154400</xdr:rowOff>
    </xdr:from>
    <xdr:to>
      <xdr:col>55</xdr:col>
      <xdr:colOff>50800</xdr:colOff>
      <xdr:row>79</xdr:row>
      <xdr:rowOff>84550</xdr:rowOff>
    </xdr:to>
    <xdr:sp macro="" textlink="">
      <xdr:nvSpPr>
        <xdr:cNvPr id="437" name="楕円 436"/>
        <xdr:cNvSpPr/>
      </xdr:nvSpPr>
      <xdr:spPr>
        <a:xfrm>
          <a:off x="10426700" y="135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153561</xdr:rowOff>
    </xdr:from>
    <xdr:to>
      <xdr:col>50</xdr:col>
      <xdr:colOff>165100</xdr:colOff>
      <xdr:row>79</xdr:row>
      <xdr:rowOff>83711</xdr:rowOff>
    </xdr:to>
    <xdr:sp macro="" textlink="">
      <xdr:nvSpPr>
        <xdr:cNvPr id="439" name="楕円 438"/>
        <xdr:cNvSpPr/>
      </xdr:nvSpPr>
      <xdr:spPr>
        <a:xfrm>
          <a:off x="9588500" y="13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74838</xdr:rowOff>
    </xdr:from>
    <xdr:ext cx="469744" cy="259045"/>
    <xdr:sp macro="" textlink="">
      <xdr:nvSpPr>
        <xdr:cNvPr id="440" name="テキスト ボックス 439"/>
        <xdr:cNvSpPr txBox="1"/>
      </xdr:nvSpPr>
      <xdr:spPr>
        <a:xfrm>
          <a:off x="9404428" y="136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155759</xdr:rowOff>
    </xdr:from>
    <xdr:to>
      <xdr:col>46</xdr:col>
      <xdr:colOff>38100</xdr:colOff>
      <xdr:row>79</xdr:row>
      <xdr:rowOff>85909</xdr:rowOff>
    </xdr:to>
    <xdr:sp macro="" textlink="">
      <xdr:nvSpPr>
        <xdr:cNvPr id="441" name="楕円 440"/>
        <xdr:cNvSpPr/>
      </xdr:nvSpPr>
      <xdr:spPr>
        <a:xfrm>
          <a:off x="8699500" y="135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77036</xdr:rowOff>
    </xdr:from>
    <xdr:ext cx="469744" cy="259045"/>
    <xdr:sp macro="" textlink="">
      <xdr:nvSpPr>
        <xdr:cNvPr id="442" name="テキスト ボックス 441"/>
        <xdr:cNvSpPr txBox="1"/>
      </xdr:nvSpPr>
      <xdr:spPr>
        <a:xfrm>
          <a:off x="8515428" y="1362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159375</xdr:rowOff>
    </xdr:from>
    <xdr:to>
      <xdr:col>41</xdr:col>
      <xdr:colOff>101600</xdr:colOff>
      <xdr:row>79</xdr:row>
      <xdr:rowOff>89525</xdr:rowOff>
    </xdr:to>
    <xdr:sp macro="" textlink="">
      <xdr:nvSpPr>
        <xdr:cNvPr id="443" name="楕円 442"/>
        <xdr:cNvSpPr/>
      </xdr:nvSpPr>
      <xdr:spPr>
        <a:xfrm>
          <a:off x="7810500" y="13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80652</xdr:rowOff>
    </xdr:from>
    <xdr:ext cx="469744" cy="259045"/>
    <xdr:sp macro="" textlink="">
      <xdr:nvSpPr>
        <xdr:cNvPr id="444" name="テキスト ボックス 443"/>
        <xdr:cNvSpPr txBox="1"/>
      </xdr:nvSpPr>
      <xdr:spPr>
        <a:xfrm>
          <a:off x="7626428" y="136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126640</xdr:rowOff>
    </xdr:from>
    <xdr:to>
      <xdr:col>36</xdr:col>
      <xdr:colOff>165100</xdr:colOff>
      <xdr:row>79</xdr:row>
      <xdr:rowOff>56790</xdr:rowOff>
    </xdr:to>
    <xdr:sp macro="" textlink="">
      <xdr:nvSpPr>
        <xdr:cNvPr id="445" name="楕円 444"/>
        <xdr:cNvSpPr/>
      </xdr:nvSpPr>
      <xdr:spPr>
        <a:xfrm>
          <a:off x="6921500" y="1349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73317</xdr:rowOff>
    </xdr:from>
    <xdr:ext cx="469744" cy="259045"/>
    <xdr:sp macro="" textlink="">
      <xdr:nvSpPr>
        <xdr:cNvPr id="446" name="テキスト ボックス 445"/>
        <xdr:cNvSpPr txBox="1"/>
      </xdr:nvSpPr>
      <xdr:spPr>
        <a:xfrm>
          <a:off x="6737428" y="1327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101236</xdr:rowOff>
    </xdr:from>
    <xdr:to>
      <xdr:col>55</xdr:col>
      <xdr:colOff>0</xdr:colOff>
      <xdr:row>98</xdr:row>
      <xdr:rowOff>104839</xdr:rowOff>
    </xdr:to>
    <xdr:cxnSp macro="">
      <xdr:nvCxnSpPr>
        <xdr:cNvPr id="473" name="直線コネクタ 472"/>
        <xdr:cNvCxnSpPr/>
      </xdr:nvCxnSpPr>
      <xdr:spPr>
        <a:xfrm>
          <a:off x="9639300" y="16903336"/>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98475</xdr:rowOff>
    </xdr:from>
    <xdr:to>
      <xdr:col>50</xdr:col>
      <xdr:colOff>114300</xdr:colOff>
      <xdr:row>98</xdr:row>
      <xdr:rowOff>101236</xdr:rowOff>
    </xdr:to>
    <xdr:cxnSp macro="">
      <xdr:nvCxnSpPr>
        <xdr:cNvPr id="476" name="直線コネクタ 475"/>
        <xdr:cNvCxnSpPr/>
      </xdr:nvCxnSpPr>
      <xdr:spPr>
        <a:xfrm>
          <a:off x="8750300" y="16900575"/>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98475</xdr:rowOff>
    </xdr:from>
    <xdr:to>
      <xdr:col>45</xdr:col>
      <xdr:colOff>177800</xdr:colOff>
      <xdr:row>98</xdr:row>
      <xdr:rowOff>106372</xdr:rowOff>
    </xdr:to>
    <xdr:cxnSp macro="">
      <xdr:nvCxnSpPr>
        <xdr:cNvPr id="479" name="直線コネクタ 478"/>
        <xdr:cNvCxnSpPr/>
      </xdr:nvCxnSpPr>
      <xdr:spPr>
        <a:xfrm flipV="1">
          <a:off x="7861300" y="16900575"/>
          <a:ext cx="889000" cy="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106372</xdr:rowOff>
    </xdr:from>
    <xdr:to>
      <xdr:col>41</xdr:col>
      <xdr:colOff>50800</xdr:colOff>
      <xdr:row>98</xdr:row>
      <xdr:rowOff>110305</xdr:rowOff>
    </xdr:to>
    <xdr:cxnSp macro="">
      <xdr:nvCxnSpPr>
        <xdr:cNvPr id="482" name="直線コネクタ 481"/>
        <xdr:cNvCxnSpPr/>
      </xdr:nvCxnSpPr>
      <xdr:spPr>
        <a:xfrm flipV="1">
          <a:off x="6972300" y="16908472"/>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54039</xdr:rowOff>
    </xdr:from>
    <xdr:to>
      <xdr:col>55</xdr:col>
      <xdr:colOff>50800</xdr:colOff>
      <xdr:row>98</xdr:row>
      <xdr:rowOff>155639</xdr:rowOff>
    </xdr:to>
    <xdr:sp macro="" textlink="">
      <xdr:nvSpPr>
        <xdr:cNvPr id="492" name="楕円 491"/>
        <xdr:cNvSpPr/>
      </xdr:nvSpPr>
      <xdr:spPr>
        <a:xfrm>
          <a:off x="10426700" y="168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50436</xdr:rowOff>
    </xdr:from>
    <xdr:to>
      <xdr:col>50</xdr:col>
      <xdr:colOff>165100</xdr:colOff>
      <xdr:row>98</xdr:row>
      <xdr:rowOff>152036</xdr:rowOff>
    </xdr:to>
    <xdr:sp macro="" textlink="">
      <xdr:nvSpPr>
        <xdr:cNvPr id="494" name="楕円 493"/>
        <xdr:cNvSpPr/>
      </xdr:nvSpPr>
      <xdr:spPr>
        <a:xfrm>
          <a:off x="9588500" y="168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143163</xdr:rowOff>
    </xdr:from>
    <xdr:ext cx="534377" cy="259045"/>
    <xdr:sp macro="" textlink="">
      <xdr:nvSpPr>
        <xdr:cNvPr id="495" name="テキスト ボックス 494"/>
        <xdr:cNvSpPr txBox="1"/>
      </xdr:nvSpPr>
      <xdr:spPr>
        <a:xfrm>
          <a:off x="9372111" y="1694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47675</xdr:rowOff>
    </xdr:from>
    <xdr:to>
      <xdr:col>46</xdr:col>
      <xdr:colOff>38100</xdr:colOff>
      <xdr:row>98</xdr:row>
      <xdr:rowOff>149275</xdr:rowOff>
    </xdr:to>
    <xdr:sp macro="" textlink="">
      <xdr:nvSpPr>
        <xdr:cNvPr id="496" name="楕円 495"/>
        <xdr:cNvSpPr/>
      </xdr:nvSpPr>
      <xdr:spPr>
        <a:xfrm>
          <a:off x="8699500" y="1684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140402</xdr:rowOff>
    </xdr:from>
    <xdr:ext cx="534377" cy="259045"/>
    <xdr:sp macro="" textlink="">
      <xdr:nvSpPr>
        <xdr:cNvPr id="497" name="テキスト ボックス 496"/>
        <xdr:cNvSpPr txBox="1"/>
      </xdr:nvSpPr>
      <xdr:spPr>
        <a:xfrm>
          <a:off x="8483111" y="169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55572</xdr:rowOff>
    </xdr:from>
    <xdr:to>
      <xdr:col>41</xdr:col>
      <xdr:colOff>101600</xdr:colOff>
      <xdr:row>98</xdr:row>
      <xdr:rowOff>157172</xdr:rowOff>
    </xdr:to>
    <xdr:sp macro="" textlink="">
      <xdr:nvSpPr>
        <xdr:cNvPr id="498" name="楕円 497"/>
        <xdr:cNvSpPr/>
      </xdr:nvSpPr>
      <xdr:spPr>
        <a:xfrm>
          <a:off x="7810500" y="168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148299</xdr:rowOff>
    </xdr:from>
    <xdr:ext cx="534377" cy="259045"/>
    <xdr:sp macro="" textlink="">
      <xdr:nvSpPr>
        <xdr:cNvPr id="499" name="テキスト ボックス 498"/>
        <xdr:cNvSpPr txBox="1"/>
      </xdr:nvSpPr>
      <xdr:spPr>
        <a:xfrm>
          <a:off x="7594111" y="169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59505</xdr:rowOff>
    </xdr:from>
    <xdr:to>
      <xdr:col>36</xdr:col>
      <xdr:colOff>165100</xdr:colOff>
      <xdr:row>98</xdr:row>
      <xdr:rowOff>161105</xdr:rowOff>
    </xdr:to>
    <xdr:sp macro="" textlink="">
      <xdr:nvSpPr>
        <xdr:cNvPr id="500" name="楕円 499"/>
        <xdr:cNvSpPr/>
      </xdr:nvSpPr>
      <xdr:spPr>
        <a:xfrm>
          <a:off x="6921500" y="168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152232</xdr:rowOff>
    </xdr:from>
    <xdr:ext cx="534377" cy="259045"/>
    <xdr:sp macro="" textlink="">
      <xdr:nvSpPr>
        <xdr:cNvPr id="501" name="テキスト ボックス 500"/>
        <xdr:cNvSpPr txBox="1"/>
      </xdr:nvSpPr>
      <xdr:spPr>
        <a:xfrm>
          <a:off x="6705111" y="1695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6236</xdr:rowOff>
    </xdr:from>
    <xdr:to>
      <xdr:col>85</xdr:col>
      <xdr:colOff>127000</xdr:colOff>
      <xdr:row>38</xdr:row>
      <xdr:rowOff>43040</xdr:rowOff>
    </xdr:to>
    <xdr:cxnSp macro="">
      <xdr:nvCxnSpPr>
        <xdr:cNvPr id="531" name="直線コネクタ 530"/>
        <xdr:cNvCxnSpPr/>
      </xdr:nvCxnSpPr>
      <xdr:spPr>
        <a:xfrm>
          <a:off x="15481300" y="6521336"/>
          <a:ext cx="8382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6236</xdr:rowOff>
    </xdr:from>
    <xdr:to>
      <xdr:col>81</xdr:col>
      <xdr:colOff>50800</xdr:colOff>
      <xdr:row>38</xdr:row>
      <xdr:rowOff>77521</xdr:rowOff>
    </xdr:to>
    <xdr:cxnSp macro="">
      <xdr:nvCxnSpPr>
        <xdr:cNvPr id="534" name="直線コネクタ 533"/>
        <xdr:cNvCxnSpPr/>
      </xdr:nvCxnSpPr>
      <xdr:spPr>
        <a:xfrm flipV="1">
          <a:off x="14592300" y="6521336"/>
          <a:ext cx="8890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77521</xdr:rowOff>
    </xdr:from>
    <xdr:to>
      <xdr:col>76</xdr:col>
      <xdr:colOff>114300</xdr:colOff>
      <xdr:row>38</xdr:row>
      <xdr:rowOff>126403</xdr:rowOff>
    </xdr:to>
    <xdr:cxnSp macro="">
      <xdr:nvCxnSpPr>
        <xdr:cNvPr id="537" name="直線コネクタ 536"/>
        <xdr:cNvCxnSpPr/>
      </xdr:nvCxnSpPr>
      <xdr:spPr>
        <a:xfrm flipV="1">
          <a:off x="13703300" y="6592621"/>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97447</xdr:rowOff>
    </xdr:from>
    <xdr:to>
      <xdr:col>71</xdr:col>
      <xdr:colOff>177800</xdr:colOff>
      <xdr:row>38</xdr:row>
      <xdr:rowOff>126403</xdr:rowOff>
    </xdr:to>
    <xdr:cxnSp macro="">
      <xdr:nvCxnSpPr>
        <xdr:cNvPr id="540" name="直線コネクタ 539"/>
        <xdr:cNvCxnSpPr/>
      </xdr:nvCxnSpPr>
      <xdr:spPr>
        <a:xfrm>
          <a:off x="12814300" y="661254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163690</xdr:rowOff>
    </xdr:from>
    <xdr:to>
      <xdr:col>85</xdr:col>
      <xdr:colOff>177800</xdr:colOff>
      <xdr:row>38</xdr:row>
      <xdr:rowOff>93840</xdr:rowOff>
    </xdr:to>
    <xdr:sp macro="" textlink="">
      <xdr:nvSpPr>
        <xdr:cNvPr id="550" name="楕円 549"/>
        <xdr:cNvSpPr/>
      </xdr:nvSpPr>
      <xdr:spPr>
        <a:xfrm>
          <a:off x="16268700" y="65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142117</xdr:rowOff>
    </xdr:from>
    <xdr:ext cx="534377" cy="259045"/>
    <xdr:sp macro="" textlink="">
      <xdr:nvSpPr>
        <xdr:cNvPr id="551" name="消防費該当値テキスト"/>
        <xdr:cNvSpPr txBox="1"/>
      </xdr:nvSpPr>
      <xdr:spPr>
        <a:xfrm>
          <a:off x="16370300" y="64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126886</xdr:rowOff>
    </xdr:from>
    <xdr:to>
      <xdr:col>81</xdr:col>
      <xdr:colOff>101600</xdr:colOff>
      <xdr:row>38</xdr:row>
      <xdr:rowOff>57035</xdr:rowOff>
    </xdr:to>
    <xdr:sp macro="" textlink="">
      <xdr:nvSpPr>
        <xdr:cNvPr id="552" name="楕円 551"/>
        <xdr:cNvSpPr/>
      </xdr:nvSpPr>
      <xdr:spPr>
        <a:xfrm>
          <a:off x="15430500" y="6470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48163</xdr:rowOff>
    </xdr:from>
    <xdr:ext cx="534377" cy="259045"/>
    <xdr:sp macro="" textlink="">
      <xdr:nvSpPr>
        <xdr:cNvPr id="553" name="テキスト ボックス 552"/>
        <xdr:cNvSpPr txBox="1"/>
      </xdr:nvSpPr>
      <xdr:spPr>
        <a:xfrm>
          <a:off x="15214111" y="65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26721</xdr:rowOff>
    </xdr:from>
    <xdr:to>
      <xdr:col>76</xdr:col>
      <xdr:colOff>165100</xdr:colOff>
      <xdr:row>38</xdr:row>
      <xdr:rowOff>128321</xdr:rowOff>
    </xdr:to>
    <xdr:sp macro="" textlink="">
      <xdr:nvSpPr>
        <xdr:cNvPr id="554" name="楕円 553"/>
        <xdr:cNvSpPr/>
      </xdr:nvSpPr>
      <xdr:spPr>
        <a:xfrm>
          <a:off x="14541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119448</xdr:rowOff>
    </xdr:from>
    <xdr:ext cx="534377" cy="259045"/>
    <xdr:sp macro="" textlink="">
      <xdr:nvSpPr>
        <xdr:cNvPr id="555" name="テキスト ボックス 554"/>
        <xdr:cNvSpPr txBox="1"/>
      </xdr:nvSpPr>
      <xdr:spPr>
        <a:xfrm>
          <a:off x="14325111" y="6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75603</xdr:rowOff>
    </xdr:from>
    <xdr:to>
      <xdr:col>72</xdr:col>
      <xdr:colOff>38100</xdr:colOff>
      <xdr:row>39</xdr:row>
      <xdr:rowOff>5753</xdr:rowOff>
    </xdr:to>
    <xdr:sp macro="" textlink="">
      <xdr:nvSpPr>
        <xdr:cNvPr id="556" name="楕円 555"/>
        <xdr:cNvSpPr/>
      </xdr:nvSpPr>
      <xdr:spPr>
        <a:xfrm>
          <a:off x="13652500" y="65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168330</xdr:rowOff>
    </xdr:from>
    <xdr:ext cx="534377" cy="259045"/>
    <xdr:sp macro="" textlink="">
      <xdr:nvSpPr>
        <xdr:cNvPr id="557" name="テキスト ボックス 556"/>
        <xdr:cNvSpPr txBox="1"/>
      </xdr:nvSpPr>
      <xdr:spPr>
        <a:xfrm>
          <a:off x="13436111" y="668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46647</xdr:rowOff>
    </xdr:from>
    <xdr:to>
      <xdr:col>67</xdr:col>
      <xdr:colOff>101600</xdr:colOff>
      <xdr:row>38</xdr:row>
      <xdr:rowOff>148247</xdr:rowOff>
    </xdr:to>
    <xdr:sp macro="" textlink="">
      <xdr:nvSpPr>
        <xdr:cNvPr id="558" name="楕円 557"/>
        <xdr:cNvSpPr/>
      </xdr:nvSpPr>
      <xdr:spPr>
        <a:xfrm>
          <a:off x="12763500" y="65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139374</xdr:rowOff>
    </xdr:from>
    <xdr:ext cx="534377" cy="259045"/>
    <xdr:sp macro="" textlink="">
      <xdr:nvSpPr>
        <xdr:cNvPr id="559" name="テキスト ボックス 558"/>
        <xdr:cNvSpPr txBox="1"/>
      </xdr:nvSpPr>
      <xdr:spPr>
        <a:xfrm>
          <a:off x="12547111" y="66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149236</xdr:rowOff>
    </xdr:from>
    <xdr:to>
      <xdr:col>85</xdr:col>
      <xdr:colOff>127000</xdr:colOff>
      <xdr:row>59</xdr:row>
      <xdr:rowOff>712</xdr:rowOff>
    </xdr:to>
    <xdr:cxnSp macro="">
      <xdr:nvCxnSpPr>
        <xdr:cNvPr id="591" name="直線コネクタ 590"/>
        <xdr:cNvCxnSpPr/>
      </xdr:nvCxnSpPr>
      <xdr:spPr>
        <a:xfrm>
          <a:off x="15481300" y="10093336"/>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117080</xdr:rowOff>
    </xdr:from>
    <xdr:to>
      <xdr:col>81</xdr:col>
      <xdr:colOff>50800</xdr:colOff>
      <xdr:row>58</xdr:row>
      <xdr:rowOff>149236</xdr:rowOff>
    </xdr:to>
    <xdr:cxnSp macro="">
      <xdr:nvCxnSpPr>
        <xdr:cNvPr id="594" name="直線コネクタ 593"/>
        <xdr:cNvCxnSpPr/>
      </xdr:nvCxnSpPr>
      <xdr:spPr>
        <a:xfrm>
          <a:off x="14592300" y="9889730"/>
          <a:ext cx="889000" cy="2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117080</xdr:rowOff>
    </xdr:from>
    <xdr:to>
      <xdr:col>76</xdr:col>
      <xdr:colOff>114300</xdr:colOff>
      <xdr:row>59</xdr:row>
      <xdr:rowOff>51874</xdr:rowOff>
    </xdr:to>
    <xdr:cxnSp macro="">
      <xdr:nvCxnSpPr>
        <xdr:cNvPr id="597" name="直線コネクタ 596"/>
        <xdr:cNvCxnSpPr/>
      </xdr:nvCxnSpPr>
      <xdr:spPr>
        <a:xfrm flipV="1">
          <a:off x="13703300" y="9889730"/>
          <a:ext cx="889000" cy="27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51874</xdr:rowOff>
    </xdr:from>
    <xdr:to>
      <xdr:col>71</xdr:col>
      <xdr:colOff>177800</xdr:colOff>
      <xdr:row>59</xdr:row>
      <xdr:rowOff>69639</xdr:rowOff>
    </xdr:to>
    <xdr:cxnSp macro="">
      <xdr:nvCxnSpPr>
        <xdr:cNvPr id="600" name="直線コネクタ 599"/>
        <xdr:cNvCxnSpPr/>
      </xdr:nvCxnSpPr>
      <xdr:spPr>
        <a:xfrm flipV="1">
          <a:off x="12814300" y="10167424"/>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121362</xdr:rowOff>
    </xdr:from>
    <xdr:to>
      <xdr:col>85</xdr:col>
      <xdr:colOff>177800</xdr:colOff>
      <xdr:row>59</xdr:row>
      <xdr:rowOff>51512</xdr:rowOff>
    </xdr:to>
    <xdr:sp macro="" textlink="">
      <xdr:nvSpPr>
        <xdr:cNvPr id="610" name="楕円 609"/>
        <xdr:cNvSpPr/>
      </xdr:nvSpPr>
      <xdr:spPr>
        <a:xfrm>
          <a:off x="16268700" y="100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99789</xdr:rowOff>
    </xdr:from>
    <xdr:ext cx="534377" cy="259045"/>
    <xdr:sp macro="" textlink="">
      <xdr:nvSpPr>
        <xdr:cNvPr id="611" name="教育費該当値テキスト"/>
        <xdr:cNvSpPr txBox="1"/>
      </xdr:nvSpPr>
      <xdr:spPr>
        <a:xfrm>
          <a:off x="16370300" y="100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98436</xdr:rowOff>
    </xdr:from>
    <xdr:to>
      <xdr:col>81</xdr:col>
      <xdr:colOff>101600</xdr:colOff>
      <xdr:row>59</xdr:row>
      <xdr:rowOff>28586</xdr:rowOff>
    </xdr:to>
    <xdr:sp macro="" textlink="">
      <xdr:nvSpPr>
        <xdr:cNvPr id="612" name="楕円 611"/>
        <xdr:cNvSpPr/>
      </xdr:nvSpPr>
      <xdr:spPr>
        <a:xfrm>
          <a:off x="15430500" y="100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19713</xdr:rowOff>
    </xdr:from>
    <xdr:ext cx="534377" cy="259045"/>
    <xdr:sp macro="" textlink="">
      <xdr:nvSpPr>
        <xdr:cNvPr id="613" name="テキスト ボックス 612"/>
        <xdr:cNvSpPr txBox="1"/>
      </xdr:nvSpPr>
      <xdr:spPr>
        <a:xfrm>
          <a:off x="15214111" y="101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66280</xdr:rowOff>
    </xdr:from>
    <xdr:to>
      <xdr:col>76</xdr:col>
      <xdr:colOff>165100</xdr:colOff>
      <xdr:row>57</xdr:row>
      <xdr:rowOff>167880</xdr:rowOff>
    </xdr:to>
    <xdr:sp macro="" textlink="">
      <xdr:nvSpPr>
        <xdr:cNvPr id="614" name="楕円 613"/>
        <xdr:cNvSpPr/>
      </xdr:nvSpPr>
      <xdr:spPr>
        <a:xfrm>
          <a:off x="14541500" y="9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12957</xdr:rowOff>
    </xdr:from>
    <xdr:ext cx="534377" cy="259045"/>
    <xdr:sp macro="" textlink="">
      <xdr:nvSpPr>
        <xdr:cNvPr id="615" name="テキスト ボックス 614"/>
        <xdr:cNvSpPr txBox="1"/>
      </xdr:nvSpPr>
      <xdr:spPr>
        <a:xfrm>
          <a:off x="14325111" y="961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1074</xdr:rowOff>
    </xdr:from>
    <xdr:to>
      <xdr:col>72</xdr:col>
      <xdr:colOff>38100</xdr:colOff>
      <xdr:row>59</xdr:row>
      <xdr:rowOff>102674</xdr:rowOff>
    </xdr:to>
    <xdr:sp macro="" textlink="">
      <xdr:nvSpPr>
        <xdr:cNvPr id="616" name="楕円 615"/>
        <xdr:cNvSpPr/>
      </xdr:nvSpPr>
      <xdr:spPr>
        <a:xfrm>
          <a:off x="13652500" y="101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93801</xdr:rowOff>
    </xdr:from>
    <xdr:ext cx="534377" cy="259045"/>
    <xdr:sp macro="" textlink="">
      <xdr:nvSpPr>
        <xdr:cNvPr id="617" name="テキスト ボックス 616"/>
        <xdr:cNvSpPr txBox="1"/>
      </xdr:nvSpPr>
      <xdr:spPr>
        <a:xfrm>
          <a:off x="13436111" y="102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18839</xdr:rowOff>
    </xdr:from>
    <xdr:to>
      <xdr:col>67</xdr:col>
      <xdr:colOff>101600</xdr:colOff>
      <xdr:row>59</xdr:row>
      <xdr:rowOff>120439</xdr:rowOff>
    </xdr:to>
    <xdr:sp macro="" textlink="">
      <xdr:nvSpPr>
        <xdr:cNvPr id="618" name="楕円 617"/>
        <xdr:cNvSpPr/>
      </xdr:nvSpPr>
      <xdr:spPr>
        <a:xfrm>
          <a:off x="12763500" y="101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111566</xdr:rowOff>
    </xdr:from>
    <xdr:ext cx="534377" cy="259045"/>
    <xdr:sp macro="" textlink="">
      <xdr:nvSpPr>
        <xdr:cNvPr id="619" name="テキスト ボックス 618"/>
        <xdr:cNvSpPr txBox="1"/>
      </xdr:nvSpPr>
      <xdr:spPr>
        <a:xfrm>
          <a:off x="12547111" y="102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39536</xdr:rowOff>
    </xdr:from>
    <xdr:to>
      <xdr:col>85</xdr:col>
      <xdr:colOff>127000</xdr:colOff>
      <xdr:row>79</xdr:row>
      <xdr:rowOff>41117</xdr:rowOff>
    </xdr:to>
    <xdr:cxnSp macro="">
      <xdr:nvCxnSpPr>
        <xdr:cNvPr id="648" name="直線コネクタ 647"/>
        <xdr:cNvCxnSpPr/>
      </xdr:nvCxnSpPr>
      <xdr:spPr>
        <a:xfrm>
          <a:off x="15481300" y="13584086"/>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39536</xdr:rowOff>
    </xdr:from>
    <xdr:to>
      <xdr:col>81</xdr:col>
      <xdr:colOff>50800</xdr:colOff>
      <xdr:row>79</xdr:row>
      <xdr:rowOff>42766</xdr:rowOff>
    </xdr:to>
    <xdr:cxnSp macro="">
      <xdr:nvCxnSpPr>
        <xdr:cNvPr id="651" name="直線コネクタ 650"/>
        <xdr:cNvCxnSpPr/>
      </xdr:nvCxnSpPr>
      <xdr:spPr>
        <a:xfrm flipV="1">
          <a:off x="14592300" y="13584086"/>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42228</xdr:rowOff>
    </xdr:from>
    <xdr:to>
      <xdr:col>76</xdr:col>
      <xdr:colOff>114300</xdr:colOff>
      <xdr:row>79</xdr:row>
      <xdr:rowOff>42766</xdr:rowOff>
    </xdr:to>
    <xdr:cxnSp macro="">
      <xdr:nvCxnSpPr>
        <xdr:cNvPr id="654" name="直線コネクタ 653"/>
        <xdr:cNvCxnSpPr/>
      </xdr:nvCxnSpPr>
      <xdr:spPr>
        <a:xfrm>
          <a:off x="13703300" y="13586778"/>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41771</xdr:rowOff>
    </xdr:from>
    <xdr:to>
      <xdr:col>71</xdr:col>
      <xdr:colOff>177800</xdr:colOff>
      <xdr:row>79</xdr:row>
      <xdr:rowOff>42228</xdr:rowOff>
    </xdr:to>
    <xdr:cxnSp macro="">
      <xdr:nvCxnSpPr>
        <xdr:cNvPr id="657" name="直線コネクタ 656"/>
        <xdr:cNvCxnSpPr/>
      </xdr:nvCxnSpPr>
      <xdr:spPr>
        <a:xfrm>
          <a:off x="12814300" y="1358632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161767</xdr:rowOff>
    </xdr:from>
    <xdr:to>
      <xdr:col>85</xdr:col>
      <xdr:colOff>177800</xdr:colOff>
      <xdr:row>79</xdr:row>
      <xdr:rowOff>91917</xdr:rowOff>
    </xdr:to>
    <xdr:sp macro="" textlink="">
      <xdr:nvSpPr>
        <xdr:cNvPr id="667" name="楕円 666"/>
        <xdr:cNvSpPr/>
      </xdr:nvSpPr>
      <xdr:spPr>
        <a:xfrm>
          <a:off x="16268700" y="135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135813</xdr:rowOff>
    </xdr:from>
    <xdr:ext cx="378565" cy="259045"/>
    <xdr:sp macro="" textlink="">
      <xdr:nvSpPr>
        <xdr:cNvPr id="668" name="災害復旧費該当値テキスト"/>
        <xdr:cNvSpPr txBox="1"/>
      </xdr:nvSpPr>
      <xdr:spPr>
        <a:xfrm>
          <a:off x="16370300" y="13508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160186</xdr:rowOff>
    </xdr:from>
    <xdr:to>
      <xdr:col>81</xdr:col>
      <xdr:colOff>101600</xdr:colOff>
      <xdr:row>79</xdr:row>
      <xdr:rowOff>90336</xdr:rowOff>
    </xdr:to>
    <xdr:sp macro="" textlink="">
      <xdr:nvSpPr>
        <xdr:cNvPr id="669" name="楕円 668"/>
        <xdr:cNvSpPr/>
      </xdr:nvSpPr>
      <xdr:spPr>
        <a:xfrm>
          <a:off x="15430500" y="13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81463</xdr:rowOff>
    </xdr:from>
    <xdr:ext cx="469744" cy="259045"/>
    <xdr:sp macro="" textlink="">
      <xdr:nvSpPr>
        <xdr:cNvPr id="670" name="テキスト ボックス 669"/>
        <xdr:cNvSpPr txBox="1"/>
      </xdr:nvSpPr>
      <xdr:spPr>
        <a:xfrm>
          <a:off x="15246428" y="136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163416</xdr:rowOff>
    </xdr:from>
    <xdr:to>
      <xdr:col>76</xdr:col>
      <xdr:colOff>165100</xdr:colOff>
      <xdr:row>79</xdr:row>
      <xdr:rowOff>93566</xdr:rowOff>
    </xdr:to>
    <xdr:sp macro="" textlink="">
      <xdr:nvSpPr>
        <xdr:cNvPr id="671" name="楕円 670"/>
        <xdr:cNvSpPr/>
      </xdr:nvSpPr>
      <xdr:spPr>
        <a:xfrm>
          <a:off x="14541500" y="135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84693</xdr:rowOff>
    </xdr:from>
    <xdr:ext cx="378565" cy="259045"/>
    <xdr:sp macro="" textlink="">
      <xdr:nvSpPr>
        <xdr:cNvPr id="672" name="テキスト ボックス 671"/>
        <xdr:cNvSpPr txBox="1"/>
      </xdr:nvSpPr>
      <xdr:spPr>
        <a:xfrm>
          <a:off x="14403017" y="1362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162878</xdr:rowOff>
    </xdr:from>
    <xdr:to>
      <xdr:col>72</xdr:col>
      <xdr:colOff>38100</xdr:colOff>
      <xdr:row>79</xdr:row>
      <xdr:rowOff>93028</xdr:rowOff>
    </xdr:to>
    <xdr:sp macro="" textlink="">
      <xdr:nvSpPr>
        <xdr:cNvPr id="673" name="楕円 672"/>
        <xdr:cNvSpPr/>
      </xdr:nvSpPr>
      <xdr:spPr>
        <a:xfrm>
          <a:off x="13652500" y="135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84155</xdr:rowOff>
    </xdr:from>
    <xdr:ext cx="378565" cy="259045"/>
    <xdr:sp macro="" textlink="">
      <xdr:nvSpPr>
        <xdr:cNvPr id="674" name="テキスト ボックス 673"/>
        <xdr:cNvSpPr txBox="1"/>
      </xdr:nvSpPr>
      <xdr:spPr>
        <a:xfrm>
          <a:off x="13514017" y="13628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162421</xdr:rowOff>
    </xdr:from>
    <xdr:to>
      <xdr:col>67</xdr:col>
      <xdr:colOff>101600</xdr:colOff>
      <xdr:row>79</xdr:row>
      <xdr:rowOff>92571</xdr:rowOff>
    </xdr:to>
    <xdr:sp macro="" textlink="">
      <xdr:nvSpPr>
        <xdr:cNvPr id="675" name="楕円 674"/>
        <xdr:cNvSpPr/>
      </xdr:nvSpPr>
      <xdr:spPr>
        <a:xfrm>
          <a:off x="12763500" y="135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83698</xdr:rowOff>
    </xdr:from>
    <xdr:ext cx="378565" cy="259045"/>
    <xdr:sp macro="" textlink="">
      <xdr:nvSpPr>
        <xdr:cNvPr id="676" name="テキスト ボックス 675"/>
        <xdr:cNvSpPr txBox="1"/>
      </xdr:nvSpPr>
      <xdr:spPr>
        <a:xfrm>
          <a:off x="12625017" y="1362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109652</xdr:rowOff>
    </xdr:from>
    <xdr:to>
      <xdr:col>85</xdr:col>
      <xdr:colOff>127000</xdr:colOff>
      <xdr:row>97</xdr:row>
      <xdr:rowOff>112179</xdr:rowOff>
    </xdr:to>
    <xdr:cxnSp macro="">
      <xdr:nvCxnSpPr>
        <xdr:cNvPr id="705" name="直線コネクタ 704"/>
        <xdr:cNvCxnSpPr/>
      </xdr:nvCxnSpPr>
      <xdr:spPr>
        <a:xfrm flipV="1">
          <a:off x="15481300" y="16740302"/>
          <a:ext cx="8382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112140</xdr:rowOff>
    </xdr:from>
    <xdr:to>
      <xdr:col>81</xdr:col>
      <xdr:colOff>50800</xdr:colOff>
      <xdr:row>97</xdr:row>
      <xdr:rowOff>112179</xdr:rowOff>
    </xdr:to>
    <xdr:cxnSp macro="">
      <xdr:nvCxnSpPr>
        <xdr:cNvPr id="708" name="直線コネクタ 707"/>
        <xdr:cNvCxnSpPr/>
      </xdr:nvCxnSpPr>
      <xdr:spPr>
        <a:xfrm>
          <a:off x="14592300" y="16742790"/>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112140</xdr:rowOff>
    </xdr:from>
    <xdr:to>
      <xdr:col>76</xdr:col>
      <xdr:colOff>114300</xdr:colOff>
      <xdr:row>97</xdr:row>
      <xdr:rowOff>128956</xdr:rowOff>
    </xdr:to>
    <xdr:cxnSp macro="">
      <xdr:nvCxnSpPr>
        <xdr:cNvPr id="711" name="直線コネクタ 710"/>
        <xdr:cNvCxnSpPr/>
      </xdr:nvCxnSpPr>
      <xdr:spPr>
        <a:xfrm flipV="1">
          <a:off x="13703300" y="16742790"/>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128956</xdr:rowOff>
    </xdr:from>
    <xdr:to>
      <xdr:col>71</xdr:col>
      <xdr:colOff>177800</xdr:colOff>
      <xdr:row>97</xdr:row>
      <xdr:rowOff>141224</xdr:rowOff>
    </xdr:to>
    <xdr:cxnSp macro="">
      <xdr:nvCxnSpPr>
        <xdr:cNvPr id="714" name="直線コネクタ 713"/>
        <xdr:cNvCxnSpPr/>
      </xdr:nvCxnSpPr>
      <xdr:spPr>
        <a:xfrm flipV="1">
          <a:off x="12814300" y="16759606"/>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58852</xdr:rowOff>
    </xdr:from>
    <xdr:to>
      <xdr:col>85</xdr:col>
      <xdr:colOff>177800</xdr:colOff>
      <xdr:row>97</xdr:row>
      <xdr:rowOff>160452</xdr:rowOff>
    </xdr:to>
    <xdr:sp macro="" textlink="">
      <xdr:nvSpPr>
        <xdr:cNvPr id="724" name="楕円 723"/>
        <xdr:cNvSpPr/>
      </xdr:nvSpPr>
      <xdr:spPr>
        <a:xfrm>
          <a:off x="16268700" y="166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145229</xdr:rowOff>
    </xdr:from>
    <xdr:ext cx="534377" cy="259045"/>
    <xdr:sp macro="" textlink="">
      <xdr:nvSpPr>
        <xdr:cNvPr id="725" name="公債費該当値テキスト"/>
        <xdr:cNvSpPr txBox="1"/>
      </xdr:nvSpPr>
      <xdr:spPr>
        <a:xfrm>
          <a:off x="16370300" y="1660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61379</xdr:rowOff>
    </xdr:from>
    <xdr:to>
      <xdr:col>81</xdr:col>
      <xdr:colOff>101600</xdr:colOff>
      <xdr:row>97</xdr:row>
      <xdr:rowOff>162979</xdr:rowOff>
    </xdr:to>
    <xdr:sp macro="" textlink="">
      <xdr:nvSpPr>
        <xdr:cNvPr id="726" name="楕円 725"/>
        <xdr:cNvSpPr/>
      </xdr:nvSpPr>
      <xdr:spPr>
        <a:xfrm>
          <a:off x="15430500" y="16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154106</xdr:rowOff>
    </xdr:from>
    <xdr:ext cx="534377" cy="259045"/>
    <xdr:sp macro="" textlink="">
      <xdr:nvSpPr>
        <xdr:cNvPr id="727" name="テキスト ボックス 726"/>
        <xdr:cNvSpPr txBox="1"/>
      </xdr:nvSpPr>
      <xdr:spPr>
        <a:xfrm>
          <a:off x="15214111" y="1678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61340</xdr:rowOff>
    </xdr:from>
    <xdr:to>
      <xdr:col>76</xdr:col>
      <xdr:colOff>165100</xdr:colOff>
      <xdr:row>97</xdr:row>
      <xdr:rowOff>162940</xdr:rowOff>
    </xdr:to>
    <xdr:sp macro="" textlink="">
      <xdr:nvSpPr>
        <xdr:cNvPr id="728" name="楕円 727"/>
        <xdr:cNvSpPr/>
      </xdr:nvSpPr>
      <xdr:spPr>
        <a:xfrm>
          <a:off x="14541500" y="1669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154067</xdr:rowOff>
    </xdr:from>
    <xdr:ext cx="534377" cy="259045"/>
    <xdr:sp macro="" textlink="">
      <xdr:nvSpPr>
        <xdr:cNvPr id="729" name="テキスト ボックス 728"/>
        <xdr:cNvSpPr txBox="1"/>
      </xdr:nvSpPr>
      <xdr:spPr>
        <a:xfrm>
          <a:off x="14325111" y="167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78156</xdr:rowOff>
    </xdr:from>
    <xdr:to>
      <xdr:col>72</xdr:col>
      <xdr:colOff>38100</xdr:colOff>
      <xdr:row>98</xdr:row>
      <xdr:rowOff>8306</xdr:rowOff>
    </xdr:to>
    <xdr:sp macro="" textlink="">
      <xdr:nvSpPr>
        <xdr:cNvPr id="730" name="楕円 729"/>
        <xdr:cNvSpPr/>
      </xdr:nvSpPr>
      <xdr:spPr>
        <a:xfrm>
          <a:off x="13652500" y="167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170883</xdr:rowOff>
    </xdr:from>
    <xdr:ext cx="534377" cy="259045"/>
    <xdr:sp macro="" textlink="">
      <xdr:nvSpPr>
        <xdr:cNvPr id="731" name="テキスト ボックス 730"/>
        <xdr:cNvSpPr txBox="1"/>
      </xdr:nvSpPr>
      <xdr:spPr>
        <a:xfrm>
          <a:off x="13436111" y="168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90424</xdr:rowOff>
    </xdr:from>
    <xdr:to>
      <xdr:col>67</xdr:col>
      <xdr:colOff>101600</xdr:colOff>
      <xdr:row>98</xdr:row>
      <xdr:rowOff>20574</xdr:rowOff>
    </xdr:to>
    <xdr:sp macro="" textlink="">
      <xdr:nvSpPr>
        <xdr:cNvPr id="732" name="楕円 731"/>
        <xdr:cNvSpPr/>
      </xdr:nvSpPr>
      <xdr:spPr>
        <a:xfrm>
          <a:off x="12763500" y="167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11701</xdr:rowOff>
    </xdr:from>
    <xdr:ext cx="534377" cy="259045"/>
    <xdr:sp macro="" textlink="">
      <xdr:nvSpPr>
        <xdr:cNvPr id="733" name="テキスト ボックス 732"/>
        <xdr:cNvSpPr txBox="1"/>
      </xdr:nvSpPr>
      <xdr:spPr>
        <a:xfrm>
          <a:off x="12547111" y="168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ほとんどの目的で、前年度比較すると、減少傾向にある。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中でも民生費は、令和元年度に国の補助によるプレミアム付商品券事業の実施があったため、事業費が増加している。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また町営・県営土地改良事業の本格化や、地籍調査の調査範囲増加に伴い、農林水産業費が増加している。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年度まで好調であったふるさと納税による寄附金収入が、制度改正による減収で、事業費が大幅に減少している。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標準財政規模に対する実質収支額は、年々減少傾向にあったが、令和元年度は前年度比</a:t>
          </a:r>
          <a:r>
            <a:rPr kumimoji="1" lang="en-US" altLang="ja-JP" sz="1400">
              <a:latin typeface="ＭＳ ゴシック" pitchFamily="49" charset="-128"/>
              <a:ea typeface="ＭＳ ゴシック" pitchFamily="49" charset="-128"/>
            </a:rPr>
            <a:t>0.53</a:t>
          </a:r>
          <a:r>
            <a:rPr kumimoji="1" lang="ja-JP" altLang="en-US" sz="1400">
              <a:latin typeface="ＭＳ ゴシック" pitchFamily="49" charset="-128"/>
              <a:ea typeface="ＭＳ ゴシック" pitchFamily="49" charset="-128"/>
            </a:rPr>
            <a:t>ポイント回復している。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しかしながら、財政調整基金の残高は減少しており、今後も一般財源抑制のため、歳出を見直し、効果の高い事業にのみ予算を配分することを徹底していく。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計画的な予算配分及び繰出基準に基づいた財政運営を前提としており、いずれの会計においても赤字額は発生しておらず、令和元年度の連結実質赤字比率は算出されていない。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今後も下水道事業の管路整備の進展による事業費増加は止まらず、また進行する超高齢社会により社会保障関係費も増加が見込まれることから、各会計において事業費の適正化を図る。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11051148</v>
      </c>
      <c r="BO4" s="431"/>
      <c r="BP4" s="431"/>
      <c r="BQ4" s="431"/>
      <c r="BR4" s="431"/>
      <c r="BS4" s="431"/>
      <c r="BT4" s="431"/>
      <c r="BU4" s="432"/>
      <c r="BV4" s="430">
        <v>12707125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8.1</v>
      </c>
      <c r="CU4" s="437"/>
      <c r="CV4" s="437"/>
      <c r="CW4" s="437"/>
      <c r="CX4" s="437"/>
      <c r="CY4" s="437"/>
      <c r="CZ4" s="437"/>
      <c r="DA4" s="438"/>
      <c r="DB4" s="436">
        <v>7.5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10543015</v>
      </c>
      <c r="BO5" s="468"/>
      <c r="BP5" s="468"/>
      <c r="BQ5" s="468"/>
      <c r="BR5" s="468"/>
      <c r="BS5" s="468"/>
      <c r="BT5" s="468"/>
      <c r="BU5" s="469"/>
      <c r="BV5" s="467">
        <v>12249213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86.3</v>
      </c>
      <c r="CU5" s="465"/>
      <c r="CV5" s="465"/>
      <c r="CW5" s="465"/>
      <c r="CX5" s="465"/>
      <c r="CY5" s="465"/>
      <c r="CZ5" s="465"/>
      <c r="DA5" s="466"/>
      <c r="DB5" s="464">
        <v>89.2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508133</v>
      </c>
      <c r="BO6" s="468"/>
      <c r="BP6" s="468"/>
      <c r="BQ6" s="468"/>
      <c r="BR6" s="468"/>
      <c r="BS6" s="468"/>
      <c r="BT6" s="468"/>
      <c r="BU6" s="469"/>
      <c r="BV6" s="467">
        <v>457912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91</v>
      </c>
      <c r="CU6" s="505"/>
      <c r="CV6" s="505"/>
      <c r="CW6" s="505"/>
      <c r="CX6" s="505"/>
      <c r="CY6" s="505"/>
      <c r="CZ6" s="505"/>
      <c r="DA6" s="506"/>
      <c r="DB6" s="504">
        <v>95.2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39119</v>
      </c>
      <c r="BO7" s="468"/>
      <c r="BP7" s="468"/>
      <c r="BQ7" s="468"/>
      <c r="BR7" s="468"/>
      <c r="BS7" s="468"/>
      <c r="BT7" s="468"/>
      <c r="BU7" s="469"/>
      <c r="BV7" s="467">
        <v>19486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5824775</v>
      </c>
      <c r="CU7" s="468"/>
      <c r="CV7" s="468"/>
      <c r="CW7" s="468"/>
      <c r="CX7" s="468"/>
      <c r="CY7" s="468"/>
      <c r="CZ7" s="468"/>
      <c r="DA7" s="469"/>
      <c r="DB7" s="467">
        <v>5828189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102</v>
      </c>
      <c r="AV8" s="500"/>
      <c r="AW8" s="500"/>
      <c r="AX8" s="500"/>
      <c r="AY8" s="501" t="s">
        <v>109</v>
      </c>
      <c r="AZ8" s="502"/>
      <c r="BA8" s="502"/>
      <c r="BB8" s="502"/>
      <c r="BC8" s="502"/>
      <c r="BD8" s="502"/>
      <c r="BE8" s="502"/>
      <c r="BF8" s="502"/>
      <c r="BG8" s="502"/>
      <c r="BH8" s="502"/>
      <c r="BI8" s="502"/>
      <c r="BJ8" s="502"/>
      <c r="BK8" s="502"/>
      <c r="BL8" s="502"/>
      <c r="BM8" s="503"/>
      <c r="BN8" s="467">
        <v>469014</v>
      </c>
      <c r="BO8" s="468"/>
      <c r="BP8" s="468"/>
      <c r="BQ8" s="468"/>
      <c r="BR8" s="468"/>
      <c r="BS8" s="468"/>
      <c r="BT8" s="468"/>
      <c r="BU8" s="469"/>
      <c r="BV8" s="467">
        <v>438426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0.56000000000000005</v>
      </c>
      <c r="CU8" s="508"/>
      <c r="CV8" s="508"/>
      <c r="CW8" s="508"/>
      <c r="CX8" s="508"/>
      <c r="CY8" s="508"/>
      <c r="CZ8" s="508"/>
      <c r="DA8" s="509"/>
      <c r="DB8" s="507">
        <v>0.56000000000000005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27684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30588</v>
      </c>
      <c r="BO9" s="468"/>
      <c r="BP9" s="468"/>
      <c r="BQ9" s="468"/>
      <c r="BR9" s="468"/>
      <c r="BS9" s="468"/>
      <c r="BT9" s="468"/>
      <c r="BU9" s="469"/>
      <c r="BV9" s="467">
        <v>-259767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7.8</v>
      </c>
      <c r="CU9" s="465"/>
      <c r="CV9" s="465"/>
      <c r="CW9" s="465"/>
      <c r="CX9" s="465"/>
      <c r="CY9" s="465"/>
      <c r="CZ9" s="465"/>
      <c r="DA9" s="466"/>
      <c r="DB9" s="464">
        <v>7.4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28464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1031076</v>
      </c>
      <c r="BO10" s="468"/>
      <c r="BP10" s="468"/>
      <c r="BQ10" s="468"/>
      <c r="BR10" s="468"/>
      <c r="BS10" s="468"/>
      <c r="BT10" s="468"/>
      <c r="BU10" s="469"/>
      <c r="BV10" s="467">
        <v>1208923</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102</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28080</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102</v>
      </c>
      <c r="AV12" s="500"/>
      <c r="AW12" s="500"/>
      <c r="AX12" s="500"/>
      <c r="AY12" s="501" t="s">
        <v>134</v>
      </c>
      <c r="AZ12" s="502"/>
      <c r="BA12" s="502"/>
      <c r="BB12" s="502"/>
      <c r="BC12" s="502"/>
      <c r="BD12" s="502"/>
      <c r="BE12" s="502"/>
      <c r="BF12" s="502"/>
      <c r="BG12" s="502"/>
      <c r="BH12" s="502"/>
      <c r="BI12" s="502"/>
      <c r="BJ12" s="502"/>
      <c r="BK12" s="502"/>
      <c r="BL12" s="502"/>
      <c r="BM12" s="503"/>
      <c r="BN12" s="467">
        <v>1197527</v>
      </c>
      <c r="BO12" s="468"/>
      <c r="BP12" s="468"/>
      <c r="BQ12" s="468"/>
      <c r="BR12" s="468"/>
      <c r="BS12" s="468"/>
      <c r="BT12" s="468"/>
      <c r="BU12" s="469"/>
      <c r="BV12" s="467">
        <v>1367175</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27809</v>
      </c>
      <c r="S13" s="552"/>
      <c r="T13" s="552"/>
      <c r="U13" s="552"/>
      <c r="V13" s="553"/>
      <c r="W13" s="483" t="s">
        <v>137</v>
      </c>
      <c r="X13" s="484"/>
      <c r="Y13" s="484"/>
      <c r="Z13" s="484"/>
      <c r="AA13" s="484"/>
      <c r="AB13" s="474"/>
      <c r="AC13" s="518">
        <v>856</v>
      </c>
      <c r="AD13" s="519"/>
      <c r="AE13" s="519"/>
      <c r="AF13" s="519"/>
      <c r="AG13" s="561"/>
      <c r="AH13" s="518">
        <v>900</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-135863</v>
      </c>
      <c r="BO13" s="468"/>
      <c r="BP13" s="468"/>
      <c r="BQ13" s="468"/>
      <c r="BR13" s="468"/>
      <c r="BS13" s="468"/>
      <c r="BT13" s="468"/>
      <c r="BU13" s="469"/>
      <c r="BV13" s="467">
        <v>-418019</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3.8</v>
      </c>
      <c r="CU13" s="465"/>
      <c r="CV13" s="465"/>
      <c r="CW13" s="465"/>
      <c r="CX13" s="465"/>
      <c r="CY13" s="465"/>
      <c r="CZ13" s="465"/>
      <c r="DA13" s="466"/>
      <c r="DB13" s="464">
        <v>3.6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28331</v>
      </c>
      <c r="S14" s="552"/>
      <c r="T14" s="552"/>
      <c r="U14" s="552"/>
      <c r="V14" s="553"/>
      <c r="W14" s="457"/>
      <c r="X14" s="458"/>
      <c r="Y14" s="458"/>
      <c r="Z14" s="458"/>
      <c r="AA14" s="458"/>
      <c r="AB14" s="447"/>
      <c r="AC14" s="554">
        <v>6.7</v>
      </c>
      <c r="AD14" s="555"/>
      <c r="AE14" s="555"/>
      <c r="AF14" s="555"/>
      <c r="AG14" s="556"/>
      <c r="AH14" s="554">
        <v>6.7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10.5</v>
      </c>
      <c r="CU14" s="566"/>
      <c r="CV14" s="566"/>
      <c r="CW14" s="566"/>
      <c r="CX14" s="566"/>
      <c r="CY14" s="566"/>
      <c r="CZ14" s="566"/>
      <c r="DA14" s="567"/>
      <c r="DB14" s="565">
        <v>9.8000000000000007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28084</v>
      </c>
      <c r="S15" s="552"/>
      <c r="T15" s="552"/>
      <c r="U15" s="552"/>
      <c r="V15" s="553"/>
      <c r="W15" s="483" t="s">
        <v>144</v>
      </c>
      <c r="X15" s="484"/>
      <c r="Y15" s="484"/>
      <c r="Z15" s="484"/>
      <c r="AA15" s="484"/>
      <c r="AB15" s="474"/>
      <c r="AC15" s="518">
        <v>3145</v>
      </c>
      <c r="AD15" s="519"/>
      <c r="AE15" s="519"/>
      <c r="AF15" s="519"/>
      <c r="AG15" s="561"/>
      <c r="AH15" s="518">
        <v>3218</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2702442</v>
      </c>
      <c r="BO15" s="431"/>
      <c r="BP15" s="431"/>
      <c r="BQ15" s="431"/>
      <c r="BR15" s="431"/>
      <c r="BS15" s="431"/>
      <c r="BT15" s="431"/>
      <c r="BU15" s="432"/>
      <c r="BV15" s="430">
        <v>2683146</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24.5</v>
      </c>
      <c r="AD16" s="555"/>
      <c r="AE16" s="555"/>
      <c r="AF16" s="555"/>
      <c r="AG16" s="556"/>
      <c r="AH16" s="554">
        <v>23.9</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4820573</v>
      </c>
      <c r="BO16" s="468"/>
      <c r="BP16" s="468"/>
      <c r="BQ16" s="468"/>
      <c r="BR16" s="468"/>
      <c r="BS16" s="468"/>
      <c r="BT16" s="468"/>
      <c r="BU16" s="469"/>
      <c r="BV16" s="467">
        <v>4763223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8843</v>
      </c>
      <c r="AD17" s="519"/>
      <c r="AE17" s="519"/>
      <c r="AF17" s="519"/>
      <c r="AG17" s="561"/>
      <c r="AH17" s="518">
        <v>9336</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3408410</v>
      </c>
      <c r="BO17" s="468"/>
      <c r="BP17" s="468"/>
      <c r="BQ17" s="468"/>
      <c r="BR17" s="468"/>
      <c r="BS17" s="468"/>
      <c r="BT17" s="468"/>
      <c r="BU17" s="469"/>
      <c r="BV17" s="467">
        <v>3382481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75.78</v>
      </c>
      <c r="M18" s="583"/>
      <c r="N18" s="583"/>
      <c r="O18" s="583"/>
      <c r="P18" s="583"/>
      <c r="Q18" s="583"/>
      <c r="R18" s="584"/>
      <c r="S18" s="584"/>
      <c r="T18" s="584"/>
      <c r="U18" s="584"/>
      <c r="V18" s="585"/>
      <c r="W18" s="485"/>
      <c r="X18" s="486"/>
      <c r="Y18" s="486"/>
      <c r="Z18" s="486"/>
      <c r="AA18" s="486"/>
      <c r="AB18" s="477"/>
      <c r="AC18" s="586">
        <v>68.8</v>
      </c>
      <c r="AD18" s="587"/>
      <c r="AE18" s="587"/>
      <c r="AF18" s="587"/>
      <c r="AG18" s="588"/>
      <c r="AH18" s="586">
        <v>69.400000000000006</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5096019</v>
      </c>
      <c r="BO18" s="468"/>
      <c r="BP18" s="468"/>
      <c r="BQ18" s="468"/>
      <c r="BR18" s="468"/>
      <c r="BS18" s="468"/>
      <c r="BT18" s="468"/>
      <c r="BU18" s="469"/>
      <c r="BV18" s="467">
        <v>5240051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365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7864756</v>
      </c>
      <c r="BO19" s="468"/>
      <c r="BP19" s="468"/>
      <c r="BQ19" s="468"/>
      <c r="BR19" s="468"/>
      <c r="BS19" s="468"/>
      <c r="BT19" s="468"/>
      <c r="BU19" s="469"/>
      <c r="BV19" s="467">
        <v>8267613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10667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7365083</v>
      </c>
      <c r="BO23" s="468"/>
      <c r="BP23" s="468"/>
      <c r="BQ23" s="468"/>
      <c r="BR23" s="468"/>
      <c r="BS23" s="468"/>
      <c r="BT23" s="468"/>
      <c r="BU23" s="469"/>
      <c r="BV23" s="467">
        <v>7400682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8500</v>
      </c>
      <c r="R24" s="519"/>
      <c r="S24" s="519"/>
      <c r="T24" s="519"/>
      <c r="U24" s="519"/>
      <c r="V24" s="561"/>
      <c r="W24" s="620"/>
      <c r="X24" s="608"/>
      <c r="Y24" s="609"/>
      <c r="Z24" s="517" t="s">
        <v>168</v>
      </c>
      <c r="AA24" s="497"/>
      <c r="AB24" s="497"/>
      <c r="AC24" s="497"/>
      <c r="AD24" s="497"/>
      <c r="AE24" s="497"/>
      <c r="AF24" s="497"/>
      <c r="AG24" s="498"/>
      <c r="AH24" s="518">
        <v>172</v>
      </c>
      <c r="AI24" s="519"/>
      <c r="AJ24" s="519"/>
      <c r="AK24" s="519"/>
      <c r="AL24" s="561"/>
      <c r="AM24" s="518">
        <v>494328</v>
      </c>
      <c r="AN24" s="519"/>
      <c r="AO24" s="519"/>
      <c r="AP24" s="519"/>
      <c r="AQ24" s="519"/>
      <c r="AR24" s="561"/>
      <c r="AS24" s="518">
        <v>2874</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5766916</v>
      </c>
      <c r="BO24" s="468"/>
      <c r="BP24" s="468"/>
      <c r="BQ24" s="468"/>
      <c r="BR24" s="468"/>
      <c r="BS24" s="468"/>
      <c r="BT24" s="468"/>
      <c r="BU24" s="469"/>
      <c r="BV24" s="467">
        <v>5896030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6380</v>
      </c>
      <c r="R25" s="519"/>
      <c r="S25" s="519"/>
      <c r="T25" s="519"/>
      <c r="U25" s="519"/>
      <c r="V25" s="561"/>
      <c r="W25" s="620"/>
      <c r="X25" s="608"/>
      <c r="Y25" s="609"/>
      <c r="Z25" s="517" t="s">
        <v>171</v>
      </c>
      <c r="AA25" s="497"/>
      <c r="AB25" s="497"/>
      <c r="AC25" s="497"/>
      <c r="AD25" s="497"/>
      <c r="AE25" s="497"/>
      <c r="AF25" s="497"/>
      <c r="AG25" s="498"/>
      <c r="AH25" s="518" t="s">
        <v>128</v>
      </c>
      <c r="AI25" s="519"/>
      <c r="AJ25" s="519"/>
      <c r="AK25" s="519"/>
      <c r="AL25" s="561"/>
      <c r="AM25" s="518" t="s">
        <v>128</v>
      </c>
      <c r="AN25" s="519"/>
      <c r="AO25" s="519"/>
      <c r="AP25" s="519"/>
      <c r="AQ25" s="519"/>
      <c r="AR25" s="561"/>
      <c r="AS25" s="518" t="s">
        <v>128</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857270</v>
      </c>
      <c r="BO25" s="431"/>
      <c r="BP25" s="431"/>
      <c r="BQ25" s="431"/>
      <c r="BR25" s="431"/>
      <c r="BS25" s="431"/>
      <c r="BT25" s="431"/>
      <c r="BU25" s="432"/>
      <c r="BV25" s="430">
        <v>280122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5500</v>
      </c>
      <c r="R26" s="519"/>
      <c r="S26" s="519"/>
      <c r="T26" s="519"/>
      <c r="U26" s="519"/>
      <c r="V26" s="561"/>
      <c r="W26" s="620"/>
      <c r="X26" s="608"/>
      <c r="Y26" s="609"/>
      <c r="Z26" s="517" t="s">
        <v>174</v>
      </c>
      <c r="AA26" s="630"/>
      <c r="AB26" s="630"/>
      <c r="AC26" s="630"/>
      <c r="AD26" s="630"/>
      <c r="AE26" s="630"/>
      <c r="AF26" s="630"/>
      <c r="AG26" s="631"/>
      <c r="AH26" s="518">
        <v>9</v>
      </c>
      <c r="AI26" s="519"/>
      <c r="AJ26" s="519"/>
      <c r="AK26" s="519"/>
      <c r="AL26" s="561"/>
      <c r="AM26" s="518">
        <v>20970</v>
      </c>
      <c r="AN26" s="519"/>
      <c r="AO26" s="519"/>
      <c r="AP26" s="519"/>
      <c r="AQ26" s="519"/>
      <c r="AR26" s="561"/>
      <c r="AS26" s="518">
        <v>2330</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3730</v>
      </c>
      <c r="R27" s="519"/>
      <c r="S27" s="519"/>
      <c r="T27" s="519"/>
      <c r="U27" s="519"/>
      <c r="V27" s="561"/>
      <c r="W27" s="620"/>
      <c r="X27" s="608"/>
      <c r="Y27" s="609"/>
      <c r="Z27" s="517" t="s">
        <v>178</v>
      </c>
      <c r="AA27" s="497"/>
      <c r="AB27" s="497"/>
      <c r="AC27" s="497"/>
      <c r="AD27" s="497"/>
      <c r="AE27" s="497"/>
      <c r="AF27" s="497"/>
      <c r="AG27" s="498"/>
      <c r="AH27" s="518">
        <v>21</v>
      </c>
      <c r="AI27" s="519"/>
      <c r="AJ27" s="519"/>
      <c r="AK27" s="519"/>
      <c r="AL27" s="561"/>
      <c r="AM27" s="518">
        <v>55902</v>
      </c>
      <c r="AN27" s="519"/>
      <c r="AO27" s="519"/>
      <c r="AP27" s="519"/>
      <c r="AQ27" s="519"/>
      <c r="AR27" s="561"/>
      <c r="AS27" s="518">
        <v>2662</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272481</v>
      </c>
      <c r="BO27" s="644"/>
      <c r="BP27" s="644"/>
      <c r="BQ27" s="644"/>
      <c r="BR27" s="644"/>
      <c r="BS27" s="644"/>
      <c r="BT27" s="644"/>
      <c r="BU27" s="645"/>
      <c r="BV27" s="643">
        <v>272481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3100</v>
      </c>
      <c r="R28" s="519"/>
      <c r="S28" s="519"/>
      <c r="T28" s="519"/>
      <c r="U28" s="519"/>
      <c r="V28" s="561"/>
      <c r="W28" s="620"/>
      <c r="X28" s="608"/>
      <c r="Y28" s="609"/>
      <c r="Z28" s="517" t="s">
        <v>181</v>
      </c>
      <c r="AA28" s="497"/>
      <c r="AB28" s="497"/>
      <c r="AC28" s="497"/>
      <c r="AD28" s="497"/>
      <c r="AE28" s="497"/>
      <c r="AF28" s="497"/>
      <c r="AG28" s="498"/>
      <c r="AH28" s="518" t="s">
        <v>176</v>
      </c>
      <c r="AI28" s="519"/>
      <c r="AJ28" s="519"/>
      <c r="AK28" s="519"/>
      <c r="AL28" s="561"/>
      <c r="AM28" s="518" t="s">
        <v>176</v>
      </c>
      <c r="AN28" s="519"/>
      <c r="AO28" s="519"/>
      <c r="AP28" s="519"/>
      <c r="AQ28" s="519"/>
      <c r="AR28" s="561"/>
      <c r="AS28" s="518" t="s">
        <v>128</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1889092</v>
      </c>
      <c r="BO28" s="431"/>
      <c r="BP28" s="431"/>
      <c r="BQ28" s="431"/>
      <c r="BR28" s="431"/>
      <c r="BS28" s="431"/>
      <c r="BT28" s="431"/>
      <c r="BU28" s="432"/>
      <c r="BV28" s="430">
        <v>2055543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14</v>
      </c>
      <c r="M29" s="519"/>
      <c r="N29" s="519"/>
      <c r="O29" s="519"/>
      <c r="P29" s="561"/>
      <c r="Q29" s="518">
        <v>2840</v>
      </c>
      <c r="R29" s="519"/>
      <c r="S29" s="519"/>
      <c r="T29" s="519"/>
      <c r="U29" s="519"/>
      <c r="V29" s="561"/>
      <c r="W29" s="621"/>
      <c r="X29" s="622"/>
      <c r="Y29" s="623"/>
      <c r="Z29" s="517" t="s">
        <v>184</v>
      </c>
      <c r="AA29" s="497"/>
      <c r="AB29" s="497"/>
      <c r="AC29" s="497"/>
      <c r="AD29" s="497"/>
      <c r="AE29" s="497"/>
      <c r="AF29" s="497"/>
      <c r="AG29" s="498"/>
      <c r="AH29" s="518">
        <v>193</v>
      </c>
      <c r="AI29" s="519"/>
      <c r="AJ29" s="519"/>
      <c r="AK29" s="519"/>
      <c r="AL29" s="561"/>
      <c r="AM29" s="518">
        <v>550230</v>
      </c>
      <c r="AN29" s="519"/>
      <c r="AO29" s="519"/>
      <c r="AP29" s="519"/>
      <c r="AQ29" s="519"/>
      <c r="AR29" s="561"/>
      <c r="AS29" s="518">
        <v>2851</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257017</v>
      </c>
      <c r="BO29" s="468"/>
      <c r="BP29" s="468"/>
      <c r="BQ29" s="468"/>
      <c r="BR29" s="468"/>
      <c r="BS29" s="468"/>
      <c r="BT29" s="468"/>
      <c r="BU29" s="469"/>
      <c r="BV29" s="467">
        <v>256604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96.2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1852717</v>
      </c>
      <c r="BO30" s="644"/>
      <c r="BP30" s="644"/>
      <c r="BQ30" s="644"/>
      <c r="BR30" s="644"/>
      <c r="BS30" s="644"/>
      <c r="BT30" s="644"/>
      <c r="BU30" s="645"/>
      <c r="BV30" s="643">
        <v>1716353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193</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さぬき市・三木町山林組合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（公財）三木町文化振興財団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東かがわ市外一市一町組合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（公財）三木町健康生きがい財団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香川県東部清掃施設組合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三木町土地開発公社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介護予防サービス事業特別会計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三木長尾葬斎組合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香川県市町総合事務組合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香川県後期高齢者医療広域連合（一般会計）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香川県後期高齢者医療広域連合（特別会計）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香川県広域水道企業団（水道事業）</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nwS895iMz0wr/IlfvaHTV/RJiowd8xqX61DC1rSdYD9/YCDqNerlF9+GoPz+sXSoujv75XuYhMlbSChTiCugdw==" saltValue="4K7XFnEAK+kREQq/f120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561</v>
      </c>
      <c r="D34" s="1248"/>
      <c r="E34" s="1249"/>
      <c r="F34" s="32">
        <v>11.3</v>
      </c>
      <c r="G34" s="33">
        <v>12.04</v>
      </c>
      <c r="H34" s="33">
        <v>12.03</v>
      </c>
      <c r="I34" s="33">
        <v>7.52</v>
      </c>
      <c r="J34" s="34">
        <v>8.0500000000000007</v>
      </c>
      <c r="K34" s="22"/>
      <c r="L34" s="22"/>
      <c r="M34" s="22"/>
      <c r="N34" s="22"/>
      <c r="O34" s="22"/>
      <c r="P34" s="22"/>
    </row>
    <row r="35" spans="1:16" ht="39" customHeight="1" x14ac:dyDescent="0.15">
      <c r="A35" s="22"/>
      <c r="B35" s="35"/>
      <c r="C35" s="1242" t="s">
        <v>562</v>
      </c>
      <c r="D35" s="1243"/>
      <c r="E35" s="1244"/>
      <c r="F35" s="36">
        <v>1.88</v>
      </c>
      <c r="G35" s="37">
        <v>2.56</v>
      </c>
      <c r="H35" s="37">
        <v>2.72</v>
      </c>
      <c r="I35" s="37">
        <v>0.77</v>
      </c>
      <c r="J35" s="38">
        <v>3.56</v>
      </c>
      <c r="K35" s="22"/>
      <c r="L35" s="22"/>
      <c r="M35" s="22"/>
      <c r="N35" s="22"/>
      <c r="O35" s="22"/>
      <c r="P35" s="22"/>
    </row>
    <row r="36" spans="1:16" ht="39" customHeight="1" x14ac:dyDescent="0.15">
      <c r="A36" s="22"/>
      <c r="B36" s="35"/>
      <c r="C36" s="1242" t="s">
        <v>563</v>
      </c>
      <c r="D36" s="1243"/>
      <c r="E36" s="1244"/>
      <c r="F36" s="36">
        <v>0.88</v>
      </c>
      <c r="G36" s="37">
        <v>2.2799999999999998</v>
      </c>
      <c r="H36" s="37">
        <v>1.71</v>
      </c>
      <c r="I36" s="37">
        <v>2.35</v>
      </c>
      <c r="J36" s="38">
        <v>1.19</v>
      </c>
      <c r="K36" s="22"/>
      <c r="L36" s="22"/>
      <c r="M36" s="22"/>
      <c r="N36" s="22"/>
      <c r="O36" s="22"/>
      <c r="P36" s="22"/>
    </row>
    <row r="37" spans="1:16" ht="39" customHeight="1" x14ac:dyDescent="0.15">
      <c r="A37" s="22"/>
      <c r="B37" s="35"/>
      <c r="C37" s="1242" t="s">
        <v>564</v>
      </c>
      <c r="D37" s="1243"/>
      <c r="E37" s="1244"/>
      <c r="F37" s="36">
        <v>0.22</v>
      </c>
      <c r="G37" s="37">
        <v>0.42</v>
      </c>
      <c r="H37" s="37">
        <v>0.72</v>
      </c>
      <c r="I37" s="37">
        <v>0.78</v>
      </c>
      <c r="J37" s="38">
        <v>0.83</v>
      </c>
      <c r="K37" s="22"/>
      <c r="L37" s="22"/>
      <c r="M37" s="22"/>
      <c r="N37" s="22"/>
      <c r="O37" s="22"/>
      <c r="P37" s="22"/>
    </row>
    <row r="38" spans="1:16" ht="39" customHeight="1" x14ac:dyDescent="0.15">
      <c r="A38" s="22"/>
      <c r="B38" s="35"/>
      <c r="C38" s="1242" t="s">
        <v>565</v>
      </c>
      <c r="D38" s="1243"/>
      <c r="E38" s="1244"/>
      <c r="F38" s="36">
        <v>0.12</v>
      </c>
      <c r="G38" s="37">
        <v>0.87</v>
      </c>
      <c r="H38" s="37">
        <v>0.19</v>
      </c>
      <c r="I38" s="37">
        <v>0.27</v>
      </c>
      <c r="J38" s="38">
        <v>0.4</v>
      </c>
      <c r="K38" s="22"/>
      <c r="L38" s="22"/>
      <c r="M38" s="22"/>
      <c r="N38" s="22"/>
      <c r="O38" s="22"/>
      <c r="P38" s="22"/>
    </row>
    <row r="39" spans="1:16" ht="39" customHeight="1" x14ac:dyDescent="0.15">
      <c r="A39" s="22"/>
      <c r="B39" s="35"/>
      <c r="C39" s="1242" t="s">
        <v>566</v>
      </c>
      <c r="D39" s="1243"/>
      <c r="E39" s="1244"/>
      <c r="F39" s="36">
        <v>0.04</v>
      </c>
      <c r="G39" s="37">
        <v>0.04</v>
      </c>
      <c r="H39" s="37">
        <v>0.06</v>
      </c>
      <c r="I39" s="37">
        <v>7.0000000000000007E-2</v>
      </c>
      <c r="J39" s="38">
        <v>0.05</v>
      </c>
      <c r="K39" s="22"/>
      <c r="L39" s="22"/>
      <c r="M39" s="22"/>
      <c r="N39" s="22"/>
      <c r="O39" s="22"/>
      <c r="P39" s="22"/>
    </row>
    <row r="40" spans="1:16" ht="39" customHeight="1" x14ac:dyDescent="0.15">
      <c r="A40" s="22"/>
      <c r="B40" s="35"/>
      <c r="C40" s="1242" t="s">
        <v>567</v>
      </c>
      <c r="D40" s="1243"/>
      <c r="E40" s="1244"/>
      <c r="F40" s="36">
        <v>0.05</v>
      </c>
      <c r="G40" s="37">
        <v>0.05</v>
      </c>
      <c r="H40" s="37">
        <v>0</v>
      </c>
      <c r="I40" s="37">
        <v>0.01</v>
      </c>
      <c r="J40" s="38">
        <v>0.01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569</v>
      </c>
      <c r="D43" s="1246"/>
      <c r="E43" s="1247"/>
      <c r="F43" s="41">
        <v>12.67</v>
      </c>
      <c r="G43" s="42">
        <v>13.16</v>
      </c>
      <c r="H43" s="42">
        <v>13.33</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nH9UaxvvaCNF5zlrwgsI1PIHq3G5IvCt0+XYerV/qzSPXfZdlZTAzgGeJ4geGWeSnu8uoaVOT6StbcKHPFtiQ==" saltValue="icNH1SV/9ieIjP3/l7LR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555</v>
      </c>
      <c r="L45" s="60">
        <v>582</v>
      </c>
      <c r="M45" s="60">
        <v>607</v>
      </c>
      <c r="N45" s="60">
        <v>614</v>
      </c>
      <c r="O45" s="61">
        <v>614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15">
      <c r="A48" s="48"/>
      <c r="B48" s="1252"/>
      <c r="C48" s="1253"/>
      <c r="D48" s="62"/>
      <c r="E48" s="1258" t="s">
        <v>15</v>
      </c>
      <c r="F48" s="1258"/>
      <c r="G48" s="1258"/>
      <c r="H48" s="1258"/>
      <c r="I48" s="1258"/>
      <c r="J48" s="1259"/>
      <c r="K48" s="63">
        <v>62</v>
      </c>
      <c r="L48" s="64">
        <v>85</v>
      </c>
      <c r="M48" s="64">
        <v>115</v>
      </c>
      <c r="N48" s="64">
        <v>108</v>
      </c>
      <c r="O48" s="65">
        <v>110</v>
      </c>
      <c r="P48" s="48"/>
      <c r="Q48" s="48"/>
      <c r="R48" s="48"/>
      <c r="S48" s="48"/>
      <c r="T48" s="48"/>
      <c r="U48" s="48"/>
    </row>
    <row r="49" spans="1:21" ht="30.75" customHeight="1" x14ac:dyDescent="0.15">
      <c r="A49" s="48"/>
      <c r="B49" s="1252"/>
      <c r="C49" s="1253"/>
      <c r="D49" s="62"/>
      <c r="E49" s="1258" t="s">
        <v>16</v>
      </c>
      <c r="F49" s="1258"/>
      <c r="G49" s="1258"/>
      <c r="H49" s="1258"/>
      <c r="I49" s="1258"/>
      <c r="J49" s="1259"/>
      <c r="K49" s="63">
        <v>24</v>
      </c>
      <c r="L49" s="64">
        <v>26</v>
      </c>
      <c r="M49" s="64">
        <v>18</v>
      </c>
      <c r="N49" s="64">
        <v>26</v>
      </c>
      <c r="O49" s="65">
        <v>10</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510</v>
      </c>
      <c r="L50" s="64" t="s">
        <v>510</v>
      </c>
      <c r="M50" s="64" t="s">
        <v>510</v>
      </c>
      <c r="N50" s="64" t="s">
        <v>510</v>
      </c>
      <c r="O50" s="65" t="s">
        <v>510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510</v>
      </c>
      <c r="L51" s="64" t="s">
        <v>510</v>
      </c>
      <c r="M51" s="64" t="s">
        <v>510</v>
      </c>
      <c r="N51" s="64" t="s">
        <v>510</v>
      </c>
      <c r="O51" s="65" t="s">
        <v>510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528</v>
      </c>
      <c r="L52" s="64">
        <v>533</v>
      </c>
      <c r="M52" s="64">
        <v>535</v>
      </c>
      <c r="N52" s="64">
        <v>541</v>
      </c>
      <c r="O52" s="65">
        <v>536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113</v>
      </c>
      <c r="L53" s="69">
        <v>160</v>
      </c>
      <c r="M53" s="69">
        <v>205</v>
      </c>
      <c r="N53" s="69">
        <v>207</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576</v>
      </c>
      <c r="L57" s="84" t="s">
        <v>510</v>
      </c>
      <c r="M57" s="84" t="s">
        <v>510</v>
      </c>
      <c r="N57" s="84" t="s">
        <v>510</v>
      </c>
      <c r="O57" s="85" t="s">
        <v>510</v>
      </c>
    </row>
    <row r="58" spans="1:21" ht="31.5" customHeight="1" thickBot="1" x14ac:dyDescent="0.2">
      <c r="B58" s="1268"/>
      <c r="C58" s="1269"/>
      <c r="D58" s="1273" t="s">
        <v>27</v>
      </c>
      <c r="E58" s="1274"/>
      <c r="F58" s="1274"/>
      <c r="G58" s="1274"/>
      <c r="H58" s="1274"/>
      <c r="I58" s="1274"/>
      <c r="J58" s="1275"/>
      <c r="K58" s="86" t="s">
        <v>510</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HTOtPOn/nnU1AOqVd8jS3g1D7n/R60XhzC7Kb2GoGVVKIqtpiysLCg8EhQt6FFdf4dPXnUUiaZgXxntb9p8FQ==" saltValue="FoCjV5SLqFY9wtzbRDTW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6765</v>
      </c>
      <c r="J41" s="104">
        <v>6654</v>
      </c>
      <c r="K41" s="104">
        <v>7369</v>
      </c>
      <c r="L41" s="104">
        <v>7401</v>
      </c>
      <c r="M41" s="105">
        <v>7365</v>
      </c>
    </row>
    <row r="42" spans="2:13" ht="27.75" customHeight="1" x14ac:dyDescent="0.15">
      <c r="B42" s="1278"/>
      <c r="C42" s="1279"/>
      <c r="D42" s="106"/>
      <c r="E42" s="1284" t="s">
        <v>32</v>
      </c>
      <c r="F42" s="1284"/>
      <c r="G42" s="1284"/>
      <c r="H42" s="1285"/>
      <c r="I42" s="107" t="s">
        <v>510</v>
      </c>
      <c r="J42" s="108" t="s">
        <v>510</v>
      </c>
      <c r="K42" s="108" t="s">
        <v>510</v>
      </c>
      <c r="L42" s="108" t="s">
        <v>510</v>
      </c>
      <c r="M42" s="109" t="s">
        <v>510</v>
      </c>
    </row>
    <row r="43" spans="2:13" ht="27.75" customHeight="1" x14ac:dyDescent="0.15">
      <c r="B43" s="1278"/>
      <c r="C43" s="1279"/>
      <c r="D43" s="106"/>
      <c r="E43" s="1284" t="s">
        <v>33</v>
      </c>
      <c r="F43" s="1284"/>
      <c r="G43" s="1284"/>
      <c r="H43" s="1285"/>
      <c r="I43" s="107">
        <v>1470</v>
      </c>
      <c r="J43" s="108">
        <v>2194</v>
      </c>
      <c r="K43" s="108">
        <v>2786</v>
      </c>
      <c r="L43" s="108">
        <v>3365</v>
      </c>
      <c r="M43" s="109">
        <v>3686</v>
      </c>
    </row>
    <row r="44" spans="2:13" ht="27.75" customHeight="1" x14ac:dyDescent="0.15">
      <c r="B44" s="1278"/>
      <c r="C44" s="1279"/>
      <c r="D44" s="106"/>
      <c r="E44" s="1284" t="s">
        <v>34</v>
      </c>
      <c r="F44" s="1284"/>
      <c r="G44" s="1284"/>
      <c r="H44" s="1285"/>
      <c r="I44" s="107">
        <v>116</v>
      </c>
      <c r="J44" s="108">
        <v>234</v>
      </c>
      <c r="K44" s="108">
        <v>289</v>
      </c>
      <c r="L44" s="108">
        <v>385</v>
      </c>
      <c r="M44" s="109">
        <v>326</v>
      </c>
    </row>
    <row r="45" spans="2:13" ht="27.75" customHeight="1" x14ac:dyDescent="0.15">
      <c r="B45" s="1278"/>
      <c r="C45" s="1279"/>
      <c r="D45" s="106"/>
      <c r="E45" s="1284" t="s">
        <v>35</v>
      </c>
      <c r="F45" s="1284"/>
      <c r="G45" s="1284"/>
      <c r="H45" s="1285"/>
      <c r="I45" s="107">
        <v>1447</v>
      </c>
      <c r="J45" s="108">
        <v>1313</v>
      </c>
      <c r="K45" s="108">
        <v>1202</v>
      </c>
      <c r="L45" s="108">
        <v>1106</v>
      </c>
      <c r="M45" s="109">
        <v>1052</v>
      </c>
    </row>
    <row r="46" spans="2:13" ht="27.75" customHeight="1" x14ac:dyDescent="0.15">
      <c r="B46" s="1278"/>
      <c r="C46" s="1279"/>
      <c r="D46" s="110"/>
      <c r="E46" s="1284" t="s">
        <v>36</v>
      </c>
      <c r="F46" s="1284"/>
      <c r="G46" s="1284"/>
      <c r="H46" s="1285"/>
      <c r="I46" s="107" t="s">
        <v>510</v>
      </c>
      <c r="J46" s="108" t="s">
        <v>510</v>
      </c>
      <c r="K46" s="108">
        <v>137</v>
      </c>
      <c r="L46" s="108">
        <v>16</v>
      </c>
      <c r="M46" s="109">
        <v>20</v>
      </c>
    </row>
    <row r="47" spans="2:13" ht="27.75" customHeight="1" x14ac:dyDescent="0.15">
      <c r="B47" s="1278"/>
      <c r="C47" s="1279"/>
      <c r="D47" s="111"/>
      <c r="E47" s="1286" t="s">
        <v>37</v>
      </c>
      <c r="F47" s="1287"/>
      <c r="G47" s="1287"/>
      <c r="H47" s="1288"/>
      <c r="I47" s="107" t="s">
        <v>510</v>
      </c>
      <c r="J47" s="108" t="s">
        <v>510</v>
      </c>
      <c r="K47" s="108" t="s">
        <v>510</v>
      </c>
      <c r="L47" s="108" t="s">
        <v>510</v>
      </c>
      <c r="M47" s="109" t="s">
        <v>510</v>
      </c>
    </row>
    <row r="48" spans="2:13" ht="27.75" customHeight="1" x14ac:dyDescent="0.15">
      <c r="B48" s="1278"/>
      <c r="C48" s="1279"/>
      <c r="D48" s="106"/>
      <c r="E48" s="1284" t="s">
        <v>38</v>
      </c>
      <c r="F48" s="1284"/>
      <c r="G48" s="1284"/>
      <c r="H48" s="1285"/>
      <c r="I48" s="107" t="s">
        <v>510</v>
      </c>
      <c r="J48" s="108" t="s">
        <v>510</v>
      </c>
      <c r="K48" s="108" t="s">
        <v>510</v>
      </c>
      <c r="L48" s="108" t="s">
        <v>510</v>
      </c>
      <c r="M48" s="109" t="s">
        <v>510</v>
      </c>
    </row>
    <row r="49" spans="2:13" ht="27.75" customHeight="1" x14ac:dyDescent="0.15">
      <c r="B49" s="1280"/>
      <c r="C49" s="1281"/>
      <c r="D49" s="106"/>
      <c r="E49" s="1284" t="s">
        <v>39</v>
      </c>
      <c r="F49" s="1284"/>
      <c r="G49" s="1284"/>
      <c r="H49" s="1285"/>
      <c r="I49" s="107" t="s">
        <v>510</v>
      </c>
      <c r="J49" s="108" t="s">
        <v>510</v>
      </c>
      <c r="K49" s="108" t="s">
        <v>510</v>
      </c>
      <c r="L49" s="108" t="s">
        <v>510</v>
      </c>
      <c r="M49" s="109" t="s">
        <v>510</v>
      </c>
    </row>
    <row r="50" spans="2:13" ht="27.75" customHeight="1" x14ac:dyDescent="0.15">
      <c r="B50" s="1289" t="s">
        <v>40</v>
      </c>
      <c r="C50" s="1290"/>
      <c r="D50" s="112"/>
      <c r="E50" s="1284" t="s">
        <v>41</v>
      </c>
      <c r="F50" s="1284"/>
      <c r="G50" s="1284"/>
      <c r="H50" s="1285"/>
      <c r="I50" s="107">
        <v>4130</v>
      </c>
      <c r="J50" s="108">
        <v>4221</v>
      </c>
      <c r="K50" s="108">
        <v>4187</v>
      </c>
      <c r="L50" s="108">
        <v>4499</v>
      </c>
      <c r="M50" s="109">
        <v>4433</v>
      </c>
    </row>
    <row r="51" spans="2:13" ht="27.75" customHeight="1" x14ac:dyDescent="0.15">
      <c r="B51" s="1278"/>
      <c r="C51" s="1279"/>
      <c r="D51" s="106"/>
      <c r="E51" s="1284" t="s">
        <v>42</v>
      </c>
      <c r="F51" s="1284"/>
      <c r="G51" s="1284"/>
      <c r="H51" s="1285"/>
      <c r="I51" s="107" t="s">
        <v>510</v>
      </c>
      <c r="J51" s="108" t="s">
        <v>510</v>
      </c>
      <c r="K51" s="108">
        <v>149</v>
      </c>
      <c r="L51" s="108">
        <v>28</v>
      </c>
      <c r="M51" s="109">
        <v>32</v>
      </c>
    </row>
    <row r="52" spans="2:13" ht="27.75" customHeight="1" x14ac:dyDescent="0.15">
      <c r="B52" s="1280"/>
      <c r="C52" s="1281"/>
      <c r="D52" s="106"/>
      <c r="E52" s="1284" t="s">
        <v>43</v>
      </c>
      <c r="F52" s="1284"/>
      <c r="G52" s="1284"/>
      <c r="H52" s="1285"/>
      <c r="I52" s="107">
        <v>6665</v>
      </c>
      <c r="J52" s="108">
        <v>6820</v>
      </c>
      <c r="K52" s="108">
        <v>7223</v>
      </c>
      <c r="L52" s="108">
        <v>7224</v>
      </c>
      <c r="M52" s="109">
        <v>7425</v>
      </c>
    </row>
    <row r="53" spans="2:13" ht="27.75" customHeight="1" thickBot="1" x14ac:dyDescent="0.2">
      <c r="B53" s="1291" t="s">
        <v>44</v>
      </c>
      <c r="C53" s="1292"/>
      <c r="D53" s="113"/>
      <c r="E53" s="1293" t="s">
        <v>45</v>
      </c>
      <c r="F53" s="1293"/>
      <c r="G53" s="1293"/>
      <c r="H53" s="1294"/>
      <c r="I53" s="114">
        <v>-997</v>
      </c>
      <c r="J53" s="115">
        <v>-646</v>
      </c>
      <c r="K53" s="115">
        <v>223</v>
      </c>
      <c r="L53" s="115">
        <v>521</v>
      </c>
      <c r="M53" s="116">
        <v>560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jl42HtFDNyNWaA8ZPhcaNerz+yFW+dGYR6OrpOkjaBp8gF1aXlPssJdikxIlq8lY35svjN/G5XFq/e+LdcJw==" saltValue="bpVJO9Rn0rTX+f2Fhffo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2214</v>
      </c>
      <c r="G55" s="128">
        <v>2056</v>
      </c>
      <c r="H55" s="129">
        <v>1889</v>
      </c>
    </row>
    <row r="56" spans="2:8" ht="52.5" customHeight="1" x14ac:dyDescent="0.15">
      <c r="B56" s="130"/>
      <c r="C56" s="1305" t="s">
        <v>49</v>
      </c>
      <c r="D56" s="1305"/>
      <c r="E56" s="1306"/>
      <c r="F56" s="131">
        <v>256</v>
      </c>
      <c r="G56" s="131">
        <v>257</v>
      </c>
      <c r="H56" s="132">
        <v>257</v>
      </c>
    </row>
    <row r="57" spans="2:8" ht="53.25" customHeight="1" x14ac:dyDescent="0.15">
      <c r="B57" s="130"/>
      <c r="C57" s="1307" t="s">
        <v>50</v>
      </c>
      <c r="D57" s="1307"/>
      <c r="E57" s="1308"/>
      <c r="F57" s="133">
        <v>1559</v>
      </c>
      <c r="G57" s="133">
        <v>1716</v>
      </c>
      <c r="H57" s="134">
        <v>1853</v>
      </c>
    </row>
    <row r="58" spans="2:8" ht="45.75" customHeight="1" x14ac:dyDescent="0.15">
      <c r="B58" s="135"/>
      <c r="C58" s="1295" t="s">
        <v>577</v>
      </c>
      <c r="D58" s="1296"/>
      <c r="E58" s="1297"/>
      <c r="F58" s="136">
        <v>685</v>
      </c>
      <c r="G58" s="136">
        <v>839</v>
      </c>
      <c r="H58" s="137">
        <v>989</v>
      </c>
    </row>
    <row r="59" spans="2:8" ht="45.75" customHeight="1" x14ac:dyDescent="0.15">
      <c r="B59" s="135"/>
      <c r="C59" s="1295" t="s">
        <v>578</v>
      </c>
      <c r="D59" s="1296"/>
      <c r="E59" s="1297"/>
      <c r="F59" s="136">
        <v>364</v>
      </c>
      <c r="G59" s="136">
        <v>364</v>
      </c>
      <c r="H59" s="137">
        <v>364</v>
      </c>
    </row>
    <row r="60" spans="2:8" ht="45.75" customHeight="1" x14ac:dyDescent="0.15">
      <c r="B60" s="135"/>
      <c r="C60" s="1295" t="s">
        <v>579</v>
      </c>
      <c r="D60" s="1296"/>
      <c r="E60" s="1297"/>
      <c r="F60" s="136">
        <v>304</v>
      </c>
      <c r="G60" s="136">
        <v>304</v>
      </c>
      <c r="H60" s="137">
        <v>304</v>
      </c>
    </row>
    <row r="61" spans="2:8" ht="45.75" customHeight="1" x14ac:dyDescent="0.15">
      <c r="B61" s="135"/>
      <c r="C61" s="1295" t="s">
        <v>580</v>
      </c>
      <c r="D61" s="1296"/>
      <c r="E61" s="1297"/>
      <c r="F61" s="136">
        <v>92</v>
      </c>
      <c r="G61" s="136">
        <v>94</v>
      </c>
      <c r="H61" s="137">
        <v>96</v>
      </c>
    </row>
    <row r="62" spans="2:8" ht="45.75" customHeight="1" thickBot="1" x14ac:dyDescent="0.2">
      <c r="B62" s="138"/>
      <c r="C62" s="1298" t="s">
        <v>581</v>
      </c>
      <c r="D62" s="1299"/>
      <c r="E62" s="1300"/>
      <c r="F62" s="139">
        <v>60</v>
      </c>
      <c r="G62" s="139">
        <v>60</v>
      </c>
      <c r="H62" s="140">
        <v>60</v>
      </c>
    </row>
    <row r="63" spans="2:8" ht="52.5" customHeight="1" thickBot="1" x14ac:dyDescent="0.2">
      <c r="B63" s="141"/>
      <c r="C63" s="1301" t="s">
        <v>51</v>
      </c>
      <c r="D63" s="1301"/>
      <c r="E63" s="1302"/>
      <c r="F63" s="142">
        <v>4030</v>
      </c>
      <c r="G63" s="142">
        <v>4029</v>
      </c>
      <c r="H63" s="143">
        <v>3999</v>
      </c>
    </row>
    <row r="64" spans="2:8" ht="15" customHeight="1" x14ac:dyDescent="0.15"/>
  </sheetData>
  <sheetProtection algorithmName="SHA-512" hashValue="Eb0cTFdyPOpuP4iWioyaKuHcZcc8ljt+UnPuQdX6M8BdrqXaoEFJphRBDv18l2qXC5HpuJ+BIkCySdokoV5abQ==" saltValue="0IP3FFyx/l3u01eijEFN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598</v>
      </c>
    </row>
    <row r="50" spans="1:109" ht="13.5"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552</v>
      </c>
      <c r="BQ50" s="1322"/>
      <c r="BR50" s="1322"/>
      <c r="BS50" s="1322"/>
      <c r="BT50" s="1322"/>
      <c r="BU50" s="1322"/>
      <c r="BV50" s="1322"/>
      <c r="BW50" s="1322"/>
      <c r="BX50" s="1322" t="s">
        <v>553</v>
      </c>
      <c r="BY50" s="1322"/>
      <c r="BZ50" s="1322"/>
      <c r="CA50" s="1322"/>
      <c r="CB50" s="1322"/>
      <c r="CC50" s="1322"/>
      <c r="CD50" s="1322"/>
      <c r="CE50" s="1322"/>
      <c r="CF50" s="1322" t="s">
        <v>554</v>
      </c>
      <c r="CG50" s="1322"/>
      <c r="CH50" s="1322"/>
      <c r="CI50" s="1322"/>
      <c r="CJ50" s="1322"/>
      <c r="CK50" s="1322"/>
      <c r="CL50" s="1322"/>
      <c r="CM50" s="1322"/>
      <c r="CN50" s="1322" t="s">
        <v>555</v>
      </c>
      <c r="CO50" s="1322"/>
      <c r="CP50" s="1322"/>
      <c r="CQ50" s="1322"/>
      <c r="CR50" s="1322"/>
      <c r="CS50" s="1322"/>
      <c r="CT50" s="1322"/>
      <c r="CU50" s="1322"/>
      <c r="CV50" s="1322" t="s">
        <v>556</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599</v>
      </c>
      <c r="AO51" s="1325"/>
      <c r="AP51" s="1325"/>
      <c r="AQ51" s="1325"/>
      <c r="AR51" s="1325"/>
      <c r="AS51" s="1325"/>
      <c r="AT51" s="1325"/>
      <c r="AU51" s="1325"/>
      <c r="AV51" s="1325"/>
      <c r="AW51" s="1325"/>
      <c r="AX51" s="1325"/>
      <c r="AY51" s="1325"/>
      <c r="AZ51" s="1325"/>
      <c r="BA51" s="1325"/>
      <c r="BB51" s="1325" t="s">
        <v>600</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v>4.2</v>
      </c>
      <c r="CG51" s="1323"/>
      <c r="CH51" s="1323"/>
      <c r="CI51" s="1323"/>
      <c r="CJ51" s="1323"/>
      <c r="CK51" s="1323"/>
      <c r="CL51" s="1323"/>
      <c r="CM51" s="1323"/>
      <c r="CN51" s="1323">
        <v>9.8000000000000007</v>
      </c>
      <c r="CO51" s="1323"/>
      <c r="CP51" s="1323"/>
      <c r="CQ51" s="1323"/>
      <c r="CR51" s="1323"/>
      <c r="CS51" s="1323"/>
      <c r="CT51" s="1323"/>
      <c r="CU51" s="1323"/>
      <c r="CV51" s="1323">
        <v>10.5</v>
      </c>
      <c r="CW51" s="1323"/>
      <c r="CX51" s="1323"/>
      <c r="CY51" s="1323"/>
      <c r="CZ51" s="1323"/>
      <c r="DA51" s="1323"/>
      <c r="DB51" s="1323"/>
      <c r="DC51" s="1323"/>
    </row>
    <row r="52" spans="1:109" ht="13.5"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601</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61</v>
      </c>
      <c r="BY53" s="1323"/>
      <c r="BZ53" s="1323"/>
      <c r="CA53" s="1323"/>
      <c r="CB53" s="1323"/>
      <c r="CC53" s="1323"/>
      <c r="CD53" s="1323"/>
      <c r="CE53" s="1323"/>
      <c r="CF53" s="1323">
        <v>58.9</v>
      </c>
      <c r="CG53" s="1323"/>
      <c r="CH53" s="1323"/>
      <c r="CI53" s="1323"/>
      <c r="CJ53" s="1323"/>
      <c r="CK53" s="1323"/>
      <c r="CL53" s="1323"/>
      <c r="CM53" s="1323"/>
      <c r="CN53" s="1323">
        <v>60.1</v>
      </c>
      <c r="CO53" s="1323"/>
      <c r="CP53" s="1323"/>
      <c r="CQ53" s="1323"/>
      <c r="CR53" s="1323"/>
      <c r="CS53" s="1323"/>
      <c r="CT53" s="1323"/>
      <c r="CU53" s="1323"/>
      <c r="CV53" s="1323">
        <v>61.1</v>
      </c>
      <c r="CW53" s="1323"/>
      <c r="CX53" s="1323"/>
      <c r="CY53" s="1323"/>
      <c r="CZ53" s="1323"/>
      <c r="DA53" s="1323"/>
      <c r="DB53" s="1323"/>
      <c r="DC53" s="1323"/>
    </row>
    <row r="54" spans="1:109" ht="13.5"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3"/>
      <c r="B55" s="395"/>
      <c r="G55" s="1318"/>
      <c r="H55" s="1318"/>
      <c r="I55" s="1318"/>
      <c r="J55" s="1318"/>
      <c r="K55" s="1324"/>
      <c r="L55" s="1324"/>
      <c r="M55" s="1324"/>
      <c r="N55" s="1324"/>
      <c r="AN55" s="1322" t="s">
        <v>602</v>
      </c>
      <c r="AO55" s="1322"/>
      <c r="AP55" s="1322"/>
      <c r="AQ55" s="1322"/>
      <c r="AR55" s="1322"/>
      <c r="AS55" s="1322"/>
      <c r="AT55" s="1322"/>
      <c r="AU55" s="1322"/>
      <c r="AV55" s="1322"/>
      <c r="AW55" s="1322"/>
      <c r="AX55" s="1322"/>
      <c r="AY55" s="1322"/>
      <c r="AZ55" s="1322"/>
      <c r="BA55" s="1322"/>
      <c r="BB55" s="1325" t="s">
        <v>600</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21</v>
      </c>
      <c r="BY55" s="1323"/>
      <c r="BZ55" s="1323"/>
      <c r="CA55" s="1323"/>
      <c r="CB55" s="1323"/>
      <c r="CC55" s="1323"/>
      <c r="CD55" s="1323"/>
      <c r="CE55" s="1323"/>
      <c r="CF55" s="1323">
        <v>20.2</v>
      </c>
      <c r="CG55" s="1323"/>
      <c r="CH55" s="1323"/>
      <c r="CI55" s="1323"/>
      <c r="CJ55" s="1323"/>
      <c r="CK55" s="1323"/>
      <c r="CL55" s="1323"/>
      <c r="CM55" s="1323"/>
      <c r="CN55" s="1323">
        <v>18.3</v>
      </c>
      <c r="CO55" s="1323"/>
      <c r="CP55" s="1323"/>
      <c r="CQ55" s="1323"/>
      <c r="CR55" s="1323"/>
      <c r="CS55" s="1323"/>
      <c r="CT55" s="1323"/>
      <c r="CU55" s="1323"/>
      <c r="CV55" s="1323">
        <v>20.3</v>
      </c>
      <c r="CW55" s="1323"/>
      <c r="CX55" s="1323"/>
      <c r="CY55" s="1323"/>
      <c r="CZ55" s="1323"/>
      <c r="DA55" s="1323"/>
      <c r="DB55" s="1323"/>
      <c r="DC55" s="1323"/>
    </row>
    <row r="56" spans="1:109" ht="13.5"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5"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601</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56.1</v>
      </c>
      <c r="BY57" s="1323"/>
      <c r="BZ57" s="1323"/>
      <c r="CA57" s="1323"/>
      <c r="CB57" s="1323"/>
      <c r="CC57" s="1323"/>
      <c r="CD57" s="1323"/>
      <c r="CE57" s="1323"/>
      <c r="CF57" s="1323">
        <v>58.1</v>
      </c>
      <c r="CG57" s="1323"/>
      <c r="CH57" s="1323"/>
      <c r="CI57" s="1323"/>
      <c r="CJ57" s="1323"/>
      <c r="CK57" s="1323"/>
      <c r="CL57" s="1323"/>
      <c r="CM57" s="1323"/>
      <c r="CN57" s="1323">
        <v>59.4</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ht="13.5"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ht="13.5"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09" t="s">
        <v>605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598</v>
      </c>
    </row>
    <row r="72" spans="2:107" ht="13.5"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552</v>
      </c>
      <c r="BQ72" s="1322"/>
      <c r="BR72" s="1322"/>
      <c r="BS72" s="1322"/>
      <c r="BT72" s="1322"/>
      <c r="BU72" s="1322"/>
      <c r="BV72" s="1322"/>
      <c r="BW72" s="1322"/>
      <c r="BX72" s="1322" t="s">
        <v>553</v>
      </c>
      <c r="BY72" s="1322"/>
      <c r="BZ72" s="1322"/>
      <c r="CA72" s="1322"/>
      <c r="CB72" s="1322"/>
      <c r="CC72" s="1322"/>
      <c r="CD72" s="1322"/>
      <c r="CE72" s="1322"/>
      <c r="CF72" s="1322" t="s">
        <v>554</v>
      </c>
      <c r="CG72" s="1322"/>
      <c r="CH72" s="1322"/>
      <c r="CI72" s="1322"/>
      <c r="CJ72" s="1322"/>
      <c r="CK72" s="1322"/>
      <c r="CL72" s="1322"/>
      <c r="CM72" s="1322"/>
      <c r="CN72" s="1322" t="s">
        <v>555</v>
      </c>
      <c r="CO72" s="1322"/>
      <c r="CP72" s="1322"/>
      <c r="CQ72" s="1322"/>
      <c r="CR72" s="1322"/>
      <c r="CS72" s="1322"/>
      <c r="CT72" s="1322"/>
      <c r="CU72" s="1322"/>
      <c r="CV72" s="1322" t="s">
        <v>556</v>
      </c>
      <c r="CW72" s="1322"/>
      <c r="CX72" s="1322"/>
      <c r="CY72" s="1322"/>
      <c r="CZ72" s="1322"/>
      <c r="DA72" s="1322"/>
      <c r="DB72" s="1322"/>
      <c r="DC72" s="1322"/>
    </row>
    <row r="73" spans="2:107" ht="13.5" x14ac:dyDescent="0.15">
      <c r="B73" s="395"/>
      <c r="G73" s="1329"/>
      <c r="H73" s="1329"/>
      <c r="I73" s="1329"/>
      <c r="J73" s="1329"/>
      <c r="K73" s="1330"/>
      <c r="L73" s="1330"/>
      <c r="M73" s="1330"/>
      <c r="N73" s="1330"/>
      <c r="AM73" s="404"/>
      <c r="AN73" s="1325" t="s">
        <v>599</v>
      </c>
      <c r="AO73" s="1325"/>
      <c r="AP73" s="1325"/>
      <c r="AQ73" s="1325"/>
      <c r="AR73" s="1325"/>
      <c r="AS73" s="1325"/>
      <c r="AT73" s="1325"/>
      <c r="AU73" s="1325"/>
      <c r="AV73" s="1325"/>
      <c r="AW73" s="1325"/>
      <c r="AX73" s="1325"/>
      <c r="AY73" s="1325"/>
      <c r="AZ73" s="1325"/>
      <c r="BA73" s="1325"/>
      <c r="BB73" s="1325" t="s">
        <v>600</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v>4.2</v>
      </c>
      <c r="CG73" s="1323"/>
      <c r="CH73" s="1323"/>
      <c r="CI73" s="1323"/>
      <c r="CJ73" s="1323"/>
      <c r="CK73" s="1323"/>
      <c r="CL73" s="1323"/>
      <c r="CM73" s="1323"/>
      <c r="CN73" s="1323">
        <v>9.8000000000000007</v>
      </c>
      <c r="CO73" s="1323"/>
      <c r="CP73" s="1323"/>
      <c r="CQ73" s="1323"/>
      <c r="CR73" s="1323"/>
      <c r="CS73" s="1323"/>
      <c r="CT73" s="1323"/>
      <c r="CU73" s="1323"/>
      <c r="CV73" s="1323">
        <v>10.5</v>
      </c>
      <c r="CW73" s="1323"/>
      <c r="CX73" s="1323"/>
      <c r="CY73" s="1323"/>
      <c r="CZ73" s="1323"/>
      <c r="DA73" s="1323"/>
      <c r="DB73" s="1323"/>
      <c r="DC73" s="1323"/>
    </row>
    <row r="74" spans="2:107" ht="13.5"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604</v>
      </c>
      <c r="BC75" s="1325"/>
      <c r="BD75" s="1325"/>
      <c r="BE75" s="1325"/>
      <c r="BF75" s="1325"/>
      <c r="BG75" s="1325"/>
      <c r="BH75" s="1325"/>
      <c r="BI75" s="1325"/>
      <c r="BJ75" s="1325"/>
      <c r="BK75" s="1325"/>
      <c r="BL75" s="1325"/>
      <c r="BM75" s="1325"/>
      <c r="BN75" s="1325"/>
      <c r="BO75" s="1325"/>
      <c r="BP75" s="1323">
        <v>2.5</v>
      </c>
      <c r="BQ75" s="1323"/>
      <c r="BR75" s="1323"/>
      <c r="BS75" s="1323"/>
      <c r="BT75" s="1323"/>
      <c r="BU75" s="1323"/>
      <c r="BV75" s="1323"/>
      <c r="BW75" s="1323"/>
      <c r="BX75" s="1323">
        <v>2.4</v>
      </c>
      <c r="BY75" s="1323"/>
      <c r="BZ75" s="1323"/>
      <c r="CA75" s="1323"/>
      <c r="CB75" s="1323"/>
      <c r="CC75" s="1323"/>
      <c r="CD75" s="1323"/>
      <c r="CE75" s="1323"/>
      <c r="CF75" s="1323">
        <v>3</v>
      </c>
      <c r="CG75" s="1323"/>
      <c r="CH75" s="1323"/>
      <c r="CI75" s="1323"/>
      <c r="CJ75" s="1323"/>
      <c r="CK75" s="1323"/>
      <c r="CL75" s="1323"/>
      <c r="CM75" s="1323"/>
      <c r="CN75" s="1323">
        <v>3.6</v>
      </c>
      <c r="CO75" s="1323"/>
      <c r="CP75" s="1323"/>
      <c r="CQ75" s="1323"/>
      <c r="CR75" s="1323"/>
      <c r="CS75" s="1323"/>
      <c r="CT75" s="1323"/>
      <c r="CU75" s="1323"/>
      <c r="CV75" s="1323">
        <v>3.8</v>
      </c>
      <c r="CW75" s="1323"/>
      <c r="CX75" s="1323"/>
      <c r="CY75" s="1323"/>
      <c r="CZ75" s="1323"/>
      <c r="DA75" s="1323"/>
      <c r="DB75" s="1323"/>
      <c r="DC75" s="1323"/>
    </row>
    <row r="76" spans="2:107" ht="13.5"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95"/>
      <c r="G77" s="1318"/>
      <c r="H77" s="1318"/>
      <c r="I77" s="1318"/>
      <c r="J77" s="1318"/>
      <c r="K77" s="1330"/>
      <c r="L77" s="1330"/>
      <c r="M77" s="1330"/>
      <c r="N77" s="1330"/>
      <c r="AN77" s="1322" t="s">
        <v>602</v>
      </c>
      <c r="AO77" s="1322"/>
      <c r="AP77" s="1322"/>
      <c r="AQ77" s="1322"/>
      <c r="AR77" s="1322"/>
      <c r="AS77" s="1322"/>
      <c r="AT77" s="1322"/>
      <c r="AU77" s="1322"/>
      <c r="AV77" s="1322"/>
      <c r="AW77" s="1322"/>
      <c r="AX77" s="1322"/>
      <c r="AY77" s="1322"/>
      <c r="AZ77" s="1322"/>
      <c r="BA77" s="1322"/>
      <c r="BB77" s="1325" t="s">
        <v>600</v>
      </c>
      <c r="BC77" s="1325"/>
      <c r="BD77" s="1325"/>
      <c r="BE77" s="1325"/>
      <c r="BF77" s="1325"/>
      <c r="BG77" s="1325"/>
      <c r="BH77" s="1325"/>
      <c r="BI77" s="1325"/>
      <c r="BJ77" s="1325"/>
      <c r="BK77" s="1325"/>
      <c r="BL77" s="1325"/>
      <c r="BM77" s="1325"/>
      <c r="BN77" s="1325"/>
      <c r="BO77" s="1325"/>
      <c r="BP77" s="1323">
        <v>13</v>
      </c>
      <c r="BQ77" s="1323"/>
      <c r="BR77" s="1323"/>
      <c r="BS77" s="1323"/>
      <c r="BT77" s="1323"/>
      <c r="BU77" s="1323"/>
      <c r="BV77" s="1323"/>
      <c r="BW77" s="1323"/>
      <c r="BX77" s="1323">
        <v>21</v>
      </c>
      <c r="BY77" s="1323"/>
      <c r="BZ77" s="1323"/>
      <c r="CA77" s="1323"/>
      <c r="CB77" s="1323"/>
      <c r="CC77" s="1323"/>
      <c r="CD77" s="1323"/>
      <c r="CE77" s="1323"/>
      <c r="CF77" s="1323">
        <v>20.2</v>
      </c>
      <c r="CG77" s="1323"/>
      <c r="CH77" s="1323"/>
      <c r="CI77" s="1323"/>
      <c r="CJ77" s="1323"/>
      <c r="CK77" s="1323"/>
      <c r="CL77" s="1323"/>
      <c r="CM77" s="1323"/>
      <c r="CN77" s="1323">
        <v>18.3</v>
      </c>
      <c r="CO77" s="1323"/>
      <c r="CP77" s="1323"/>
      <c r="CQ77" s="1323"/>
      <c r="CR77" s="1323"/>
      <c r="CS77" s="1323"/>
      <c r="CT77" s="1323"/>
      <c r="CU77" s="1323"/>
      <c r="CV77" s="1323">
        <v>20.3</v>
      </c>
      <c r="CW77" s="1323"/>
      <c r="CX77" s="1323"/>
      <c r="CY77" s="1323"/>
      <c r="CZ77" s="1323"/>
      <c r="DA77" s="1323"/>
      <c r="DB77" s="1323"/>
      <c r="DC77" s="1323"/>
    </row>
    <row r="78" spans="2:107" ht="13.5"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604</v>
      </c>
      <c r="BC79" s="1325"/>
      <c r="BD79" s="1325"/>
      <c r="BE79" s="1325"/>
      <c r="BF79" s="1325"/>
      <c r="BG79" s="1325"/>
      <c r="BH79" s="1325"/>
      <c r="BI79" s="1325"/>
      <c r="BJ79" s="1325"/>
      <c r="BK79" s="1325"/>
      <c r="BL79" s="1325"/>
      <c r="BM79" s="1325"/>
      <c r="BN79" s="1325"/>
      <c r="BO79" s="1325"/>
      <c r="BP79" s="1323">
        <v>6.8</v>
      </c>
      <c r="BQ79" s="1323"/>
      <c r="BR79" s="1323"/>
      <c r="BS79" s="1323"/>
      <c r="BT79" s="1323"/>
      <c r="BU79" s="1323"/>
      <c r="BV79" s="1323"/>
      <c r="BW79" s="1323"/>
      <c r="BX79" s="1323">
        <v>6.8</v>
      </c>
      <c r="BY79" s="1323"/>
      <c r="BZ79" s="1323"/>
      <c r="CA79" s="1323"/>
      <c r="CB79" s="1323"/>
      <c r="CC79" s="1323"/>
      <c r="CD79" s="1323"/>
      <c r="CE79" s="1323"/>
      <c r="CF79" s="1323">
        <v>6.8</v>
      </c>
      <c r="CG79" s="1323"/>
      <c r="CH79" s="1323"/>
      <c r="CI79" s="1323"/>
      <c r="CJ79" s="1323"/>
      <c r="CK79" s="1323"/>
      <c r="CL79" s="1323"/>
      <c r="CM79" s="1323"/>
      <c r="CN79" s="1323">
        <v>6.8</v>
      </c>
      <c r="CO79" s="1323"/>
      <c r="CP79" s="1323"/>
      <c r="CQ79" s="1323"/>
      <c r="CR79" s="1323"/>
      <c r="CS79" s="1323"/>
      <c r="CT79" s="1323"/>
      <c r="CU79" s="1323"/>
      <c r="CV79" s="1323">
        <v>6.6</v>
      </c>
      <c r="CW79" s="1323"/>
      <c r="CX79" s="1323"/>
      <c r="CY79" s="1323"/>
      <c r="CZ79" s="1323"/>
      <c r="DA79" s="1323"/>
      <c r="DB79" s="1323"/>
      <c r="DC79" s="1323"/>
    </row>
    <row r="80" spans="2:107" ht="13.5"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8TggrWezLUy9NjJl3ayTx4QxrIBr+dZnu1Q0sJ97RHnvlT6rczHdTOBUy/DnVmzb5yYWC9hwaBhw0HEDcjL4A==" saltValue="NBVS/US04fAkVVU4AqIPZ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6TJDsoKSSp1YfRSoEQ1L9oolqVg90+XK99sJFaurzKqSk31ezK/MGF6Gl+QbtKEOm6vvXNXx2mwqqLNno/gS6g==" saltValue="kPpBMBlkch8bohCo9M5wx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KAEV8ucDJTwCu/PKTNT5FiDMPvLbnl1giWmEz1vZF0aTiDGT72PwwqzDpH+vmlWcbxOpRSezS4FIopcfKnxAJw==" saltValue="L5nnCMS1Y+SEeOWa8C9YG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42835</v>
      </c>
      <c r="E3" s="162"/>
      <c r="F3" s="163">
        <v>49919</v>
      </c>
      <c r="G3" s="164"/>
      <c r="H3" s="165"/>
    </row>
    <row r="4" spans="1:8" x14ac:dyDescent="0.15">
      <c r="A4" s="166"/>
      <c r="B4" s="167"/>
      <c r="C4" s="168"/>
      <c r="D4" s="169">
        <v>30704</v>
      </c>
      <c r="E4" s="170"/>
      <c r="F4" s="171">
        <v>26398</v>
      </c>
      <c r="G4" s="172"/>
      <c r="H4" s="173"/>
    </row>
    <row r="5" spans="1:8" x14ac:dyDescent="0.15">
      <c r="A5" s="154" t="s">
        <v>544</v>
      </c>
      <c r="B5" s="159"/>
      <c r="C5" s="160"/>
      <c r="D5" s="161">
        <v>18688</v>
      </c>
      <c r="E5" s="162"/>
      <c r="F5" s="163">
        <v>47738</v>
      </c>
      <c r="G5" s="164"/>
      <c r="H5" s="165"/>
    </row>
    <row r="6" spans="1:8" x14ac:dyDescent="0.15">
      <c r="A6" s="166"/>
      <c r="B6" s="167"/>
      <c r="C6" s="168"/>
      <c r="D6" s="169">
        <v>12950</v>
      </c>
      <c r="E6" s="170"/>
      <c r="F6" s="171">
        <v>24937</v>
      </c>
      <c r="G6" s="172"/>
      <c r="H6" s="173"/>
    </row>
    <row r="7" spans="1:8" x14ac:dyDescent="0.15">
      <c r="A7" s="154" t="s">
        <v>545</v>
      </c>
      <c r="B7" s="159"/>
      <c r="C7" s="160"/>
      <c r="D7" s="161">
        <v>54696</v>
      </c>
      <c r="E7" s="162"/>
      <c r="F7" s="163">
        <v>52191</v>
      </c>
      <c r="G7" s="164"/>
      <c r="H7" s="165"/>
    </row>
    <row r="8" spans="1:8" x14ac:dyDescent="0.15">
      <c r="A8" s="166"/>
      <c r="B8" s="167"/>
      <c r="C8" s="168"/>
      <c r="D8" s="169">
        <v>40540</v>
      </c>
      <c r="E8" s="170"/>
      <c r="F8" s="171">
        <v>24843</v>
      </c>
      <c r="G8" s="172"/>
      <c r="H8" s="173"/>
    </row>
    <row r="9" spans="1:8" x14ac:dyDescent="0.15">
      <c r="A9" s="154" t="s">
        <v>546</v>
      </c>
      <c r="B9" s="159"/>
      <c r="C9" s="160"/>
      <c r="D9" s="161">
        <v>25340</v>
      </c>
      <c r="E9" s="162"/>
      <c r="F9" s="163">
        <v>47387</v>
      </c>
      <c r="G9" s="164"/>
      <c r="H9" s="165"/>
    </row>
    <row r="10" spans="1:8" x14ac:dyDescent="0.15">
      <c r="A10" s="166"/>
      <c r="B10" s="167"/>
      <c r="C10" s="168"/>
      <c r="D10" s="169">
        <v>21733</v>
      </c>
      <c r="E10" s="170"/>
      <c r="F10" s="171">
        <v>24928</v>
      </c>
      <c r="G10" s="172"/>
      <c r="H10" s="173"/>
    </row>
    <row r="11" spans="1:8" x14ac:dyDescent="0.15">
      <c r="A11" s="154" t="s">
        <v>547</v>
      </c>
      <c r="B11" s="159"/>
      <c r="C11" s="160"/>
      <c r="D11" s="161">
        <v>20458</v>
      </c>
      <c r="E11" s="162"/>
      <c r="F11" s="163">
        <v>51264</v>
      </c>
      <c r="G11" s="164"/>
      <c r="H11" s="165"/>
    </row>
    <row r="12" spans="1:8" x14ac:dyDescent="0.15">
      <c r="A12" s="166"/>
      <c r="B12" s="167"/>
      <c r="C12" s="174"/>
      <c r="D12" s="169">
        <v>15132</v>
      </c>
      <c r="E12" s="170"/>
      <c r="F12" s="171">
        <v>26040</v>
      </c>
      <c r="G12" s="172"/>
      <c r="H12" s="173"/>
    </row>
    <row r="13" spans="1:8" x14ac:dyDescent="0.15">
      <c r="A13" s="154"/>
      <c r="B13" s="159"/>
      <c r="C13" s="175"/>
      <c r="D13" s="176">
        <v>32403</v>
      </c>
      <c r="E13" s="177"/>
      <c r="F13" s="178">
        <v>49700</v>
      </c>
      <c r="G13" s="179"/>
      <c r="H13" s="165"/>
    </row>
    <row r="14" spans="1:8" x14ac:dyDescent="0.15">
      <c r="A14" s="166"/>
      <c r="B14" s="167"/>
      <c r="C14" s="168"/>
      <c r="D14" s="169">
        <v>24212</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11.31</v>
      </c>
      <c r="C19" s="180">
        <f>ROUND(VALUE(SUBSTITUTE(実質収支比率等に係る経年分析!G$48,"▲","-")),2)</f>
        <v>12.05</v>
      </c>
      <c r="D19" s="180">
        <f>ROUND(VALUE(SUBSTITUTE(実質収支比率等に係る経年分析!H$48,"▲","-")),2)</f>
        <v>12.03</v>
      </c>
      <c r="E19" s="180">
        <f>ROUND(VALUE(SUBSTITUTE(実質収支比率等に係る経年分析!I$48,"▲","-")),2)</f>
        <v>7.52</v>
      </c>
      <c r="F19" s="180">
        <f>ROUND(VALUE(SUBSTITUTE(実質収支比率等に係る経年分析!J$48,"▲","-")),2)</f>
        <v>8.0500000000000007</v>
      </c>
    </row>
    <row r="20" spans="1:11" x14ac:dyDescent="0.15">
      <c r="A20" s="180" t="s">
        <v>55</v>
      </c>
      <c r="B20" s="180">
        <f>ROUND(VALUE(SUBSTITUTE(実質収支比率等に係る経年分析!F$47,"▲","-")),2)</f>
        <v>46.23</v>
      </c>
      <c r="C20" s="180">
        <f>ROUND(VALUE(SUBSTITUTE(実質収支比率等に係る経年分析!G$47,"▲","-")),2)</f>
        <v>41.47</v>
      </c>
      <c r="D20" s="180">
        <f>ROUND(VALUE(SUBSTITUTE(実質収支比率等に係る経年分析!H$47,"▲","-")),2)</f>
        <v>38.15</v>
      </c>
      <c r="E20" s="180">
        <f>ROUND(VALUE(SUBSTITUTE(実質収支比率等に係る経年分析!I$47,"▲","-")),2)</f>
        <v>35.270000000000003</v>
      </c>
      <c r="F20" s="180">
        <f>ROUND(VALUE(SUBSTITUTE(実質収支比率等に係る経年分析!J$47,"▲","-")),2)</f>
        <v>32.43</v>
      </c>
    </row>
    <row r="21" spans="1:11" x14ac:dyDescent="0.15">
      <c r="A21" s="180" t="s">
        <v>56</v>
      </c>
      <c r="B21" s="180">
        <f>IF(ISNUMBER(VALUE(SUBSTITUTE(実質収支比率等に係る経年分析!F$49,"▲","-"))),ROUND(VALUE(SUBSTITUTE(実質収支比率等に係る経年分析!F$49,"▲","-")),2),NA())</f>
        <v>2.23</v>
      </c>
      <c r="C21" s="180">
        <f>IF(ISNUMBER(VALUE(SUBSTITUTE(実質収支比率等に係る経年分析!G$49,"▲","-"))),ROUND(VALUE(SUBSTITUTE(実質収支比率等に係る経年分析!G$49,"▲","-")),2),NA())</f>
        <v>-4.34</v>
      </c>
      <c r="D21" s="180">
        <f>IF(ISNUMBER(VALUE(SUBSTITUTE(実質収支比率等に係る経年分析!H$49,"▲","-"))),ROUND(VALUE(SUBSTITUTE(実質収支比率等に係る経年分析!H$49,"▲","-")),2),NA())</f>
        <v>-2.81</v>
      </c>
      <c r="E21" s="180">
        <f>IF(ISNUMBER(VALUE(SUBSTITUTE(実質収支比率等に係る経年分析!I$49,"▲","-"))),ROUND(VALUE(SUBSTITUTE(実質収支比率等に係る経年分析!I$49,"▲","-")),2),NA())</f>
        <v>-7.17</v>
      </c>
      <c r="F21" s="180">
        <f>IF(ISNUMBER(VALUE(SUBSTITUTE(実質収支比率等に係る経年分析!J$49,"▲","-"))),ROUND(VALUE(SUBSTITUTE(実質収支比率等に係る経年分析!J$49,"▲","-")),2),NA())</f>
        <v>-2.33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12.67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13.33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介護予防サービス事業特別会計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1.19</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8.0500000000000007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528</v>
      </c>
      <c r="E42" s="182"/>
      <c r="F42" s="182"/>
      <c r="G42" s="182">
        <f>'実質公債費比率（分子）の構造'!L$52</f>
        <v>533</v>
      </c>
      <c r="H42" s="182"/>
      <c r="I42" s="182"/>
      <c r="J42" s="182">
        <f>'実質公債費比率（分子）の構造'!M$52</f>
        <v>535</v>
      </c>
      <c r="K42" s="182"/>
      <c r="L42" s="182"/>
      <c r="M42" s="182">
        <f>'実質公債費比率（分子）の構造'!N$52</f>
        <v>541</v>
      </c>
      <c r="N42" s="182"/>
      <c r="O42" s="182"/>
      <c r="P42" s="182">
        <f>'実質公債費比率（分子）の構造'!O$52</f>
        <v>536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v>
      </c>
      <c r="C45" s="182"/>
      <c r="D45" s="182"/>
      <c r="E45" s="182">
        <f>'実質公債費比率（分子）の構造'!L$49</f>
        <v>26</v>
      </c>
      <c r="F45" s="182"/>
      <c r="G45" s="182"/>
      <c r="H45" s="182">
        <f>'実質公債費比率（分子）の構造'!M$49</f>
        <v>18</v>
      </c>
      <c r="I45" s="182"/>
      <c r="J45" s="182"/>
      <c r="K45" s="182">
        <f>'実質公債費比率（分子）の構造'!N$49</f>
        <v>26</v>
      </c>
      <c r="L45" s="182"/>
      <c r="M45" s="182"/>
      <c r="N45" s="182">
        <f>'実質公債費比率（分子）の構造'!O$49</f>
        <v>10</v>
      </c>
      <c r="O45" s="182"/>
      <c r="P45" s="182"/>
    </row>
    <row r="46" spans="1:16" x14ac:dyDescent="0.15">
      <c r="A46" s="182" t="s">
        <v>67</v>
      </c>
      <c r="B46" s="182">
        <f>'実質公債費比率（分子）の構造'!K$48</f>
        <v>62</v>
      </c>
      <c r="C46" s="182"/>
      <c r="D46" s="182"/>
      <c r="E46" s="182">
        <f>'実質公債費比率（分子）の構造'!L$48</f>
        <v>85</v>
      </c>
      <c r="F46" s="182"/>
      <c r="G46" s="182"/>
      <c r="H46" s="182">
        <f>'実質公債費比率（分子）の構造'!M$48</f>
        <v>115</v>
      </c>
      <c r="I46" s="182"/>
      <c r="J46" s="182"/>
      <c r="K46" s="182">
        <f>'実質公債費比率（分子）の構造'!N$48</f>
        <v>108</v>
      </c>
      <c r="L46" s="182"/>
      <c r="M46" s="182"/>
      <c r="N46" s="182">
        <f>'実質公債費比率（分子）の構造'!O$48</f>
        <v>110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555</v>
      </c>
      <c r="C49" s="182"/>
      <c r="D49" s="182"/>
      <c r="E49" s="182">
        <f>'実質公債費比率（分子）の構造'!L$45</f>
        <v>582</v>
      </c>
      <c r="F49" s="182"/>
      <c r="G49" s="182"/>
      <c r="H49" s="182">
        <f>'実質公債費比率（分子）の構造'!M$45</f>
        <v>607</v>
      </c>
      <c r="I49" s="182"/>
      <c r="J49" s="182"/>
      <c r="K49" s="182">
        <f>'実質公債費比率（分子）の構造'!N$45</f>
        <v>614</v>
      </c>
      <c r="L49" s="182"/>
      <c r="M49" s="182"/>
      <c r="N49" s="182">
        <f>'実質公債費比率（分子）の構造'!O$45</f>
        <v>614</v>
      </c>
      <c r="O49" s="182"/>
      <c r="P49" s="182"/>
    </row>
    <row r="50" spans="1:16" x14ac:dyDescent="0.15">
      <c r="A50" s="182" t="s">
        <v>71</v>
      </c>
      <c r="B50" s="182" t="e">
        <f>NA()</f>
        <v>#N/A</v>
      </c>
      <c r="C50" s="182">
        <f>IF(ISNUMBER('実質公債費比率（分子）の構造'!K$53),'実質公債費比率（分子）の構造'!K$53,NA())</f>
        <v>113</v>
      </c>
      <c r="D50" s="182" t="e">
        <f>NA()</f>
        <v>#N/A</v>
      </c>
      <c r="E50" s="182" t="e">
        <f>NA()</f>
        <v>#N/A</v>
      </c>
      <c r="F50" s="182">
        <f>IF(ISNUMBER('実質公債費比率（分子）の構造'!L$53),'実質公債費比率（分子）の構造'!L$53,NA())</f>
        <v>160</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207</v>
      </c>
      <c r="M50" s="182" t="e">
        <f>NA()</f>
        <v>#N/A</v>
      </c>
      <c r="N50" s="182" t="e">
        <f>NA()</f>
        <v>#N/A</v>
      </c>
      <c r="O50" s="182">
        <f>IF(ISNUMBER('実質公債費比率（分子）の構造'!O$53),'実質公債費比率（分子）の構造'!O$53,NA())</f>
        <v>198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6665</v>
      </c>
      <c r="E56" s="181"/>
      <c r="F56" s="181"/>
      <c r="G56" s="181">
        <f>'将来負担比率（分子）の構造'!J$52</f>
        <v>6820</v>
      </c>
      <c r="H56" s="181"/>
      <c r="I56" s="181"/>
      <c r="J56" s="181">
        <f>'将来負担比率（分子）の構造'!K$52</f>
        <v>7223</v>
      </c>
      <c r="K56" s="181"/>
      <c r="L56" s="181"/>
      <c r="M56" s="181">
        <f>'将来負担比率（分子）の構造'!L$52</f>
        <v>7224</v>
      </c>
      <c r="N56" s="181"/>
      <c r="O56" s="181"/>
      <c r="P56" s="181">
        <f>'将来負担比率（分子）の構造'!M$52</f>
        <v>7425</v>
      </c>
    </row>
    <row r="57" spans="1:16" x14ac:dyDescent="0.15">
      <c r="A57" s="181" t="s">
        <v>42</v>
      </c>
      <c r="B57" s="181"/>
      <c r="C57" s="181"/>
      <c r="D57" s="181" t="str">
        <f>'将来負担比率（分子）の構造'!I$51</f>
        <v>-</v>
      </c>
      <c r="E57" s="181"/>
      <c r="F57" s="181"/>
      <c r="G57" s="181" t="str">
        <f>'将来負担比率（分子）の構造'!J$51</f>
        <v>-</v>
      </c>
      <c r="H57" s="181"/>
      <c r="I57" s="181"/>
      <c r="J57" s="181">
        <f>'将来負担比率（分子）の構造'!K$51</f>
        <v>149</v>
      </c>
      <c r="K57" s="181"/>
      <c r="L57" s="181"/>
      <c r="M57" s="181">
        <f>'将来負担比率（分子）の構造'!L$51</f>
        <v>28</v>
      </c>
      <c r="N57" s="181"/>
      <c r="O57" s="181"/>
      <c r="P57" s="181">
        <f>'将来負担比率（分子）の構造'!M$51</f>
        <v>32</v>
      </c>
    </row>
    <row r="58" spans="1:16" x14ac:dyDescent="0.15">
      <c r="A58" s="181" t="s">
        <v>41</v>
      </c>
      <c r="B58" s="181"/>
      <c r="C58" s="181"/>
      <c r="D58" s="181">
        <f>'将来負担比率（分子）の構造'!I$50</f>
        <v>4130</v>
      </c>
      <c r="E58" s="181"/>
      <c r="F58" s="181"/>
      <c r="G58" s="181">
        <f>'将来負担比率（分子）の構造'!J$50</f>
        <v>4221</v>
      </c>
      <c r="H58" s="181"/>
      <c r="I58" s="181"/>
      <c r="J58" s="181">
        <f>'将来負担比率（分子）の構造'!K$50</f>
        <v>4187</v>
      </c>
      <c r="K58" s="181"/>
      <c r="L58" s="181"/>
      <c r="M58" s="181">
        <f>'将来負担比率（分子）の構造'!L$50</f>
        <v>4499</v>
      </c>
      <c r="N58" s="181"/>
      <c r="O58" s="181"/>
      <c r="P58" s="181">
        <f>'将来負担比率（分子）の構造'!M$50</f>
        <v>4433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137</v>
      </c>
      <c r="I61" s="181"/>
      <c r="J61" s="181"/>
      <c r="K61" s="181">
        <f>'将来負担比率（分子）の構造'!L$46</f>
        <v>16</v>
      </c>
      <c r="L61" s="181"/>
      <c r="M61" s="181"/>
      <c r="N61" s="181">
        <f>'将来負担比率（分子）の構造'!M$46</f>
        <v>20</v>
      </c>
      <c r="O61" s="181"/>
      <c r="P61" s="181"/>
    </row>
    <row r="62" spans="1:16" x14ac:dyDescent="0.15">
      <c r="A62" s="181" t="s">
        <v>35</v>
      </c>
      <c r="B62" s="181">
        <f>'将来負担比率（分子）の構造'!I$45</f>
        <v>1447</v>
      </c>
      <c r="C62" s="181"/>
      <c r="D62" s="181"/>
      <c r="E62" s="181">
        <f>'将来負担比率（分子）の構造'!J$45</f>
        <v>1313</v>
      </c>
      <c r="F62" s="181"/>
      <c r="G62" s="181"/>
      <c r="H62" s="181">
        <f>'将来負担比率（分子）の構造'!K$45</f>
        <v>1202</v>
      </c>
      <c r="I62" s="181"/>
      <c r="J62" s="181"/>
      <c r="K62" s="181">
        <f>'将来負担比率（分子）の構造'!L$45</f>
        <v>1106</v>
      </c>
      <c r="L62" s="181"/>
      <c r="M62" s="181"/>
      <c r="N62" s="181">
        <f>'将来負担比率（分子）の構造'!M$45</f>
        <v>1052</v>
      </c>
      <c r="O62" s="181"/>
      <c r="P62" s="181"/>
    </row>
    <row r="63" spans="1:16" x14ac:dyDescent="0.15">
      <c r="A63" s="181" t="s">
        <v>34</v>
      </c>
      <c r="B63" s="181">
        <f>'将来負担比率（分子）の構造'!I$44</f>
        <v>116</v>
      </c>
      <c r="C63" s="181"/>
      <c r="D63" s="181"/>
      <c r="E63" s="181">
        <f>'将来負担比率（分子）の構造'!J$44</f>
        <v>234</v>
      </c>
      <c r="F63" s="181"/>
      <c r="G63" s="181"/>
      <c r="H63" s="181">
        <f>'将来負担比率（分子）の構造'!K$44</f>
        <v>289</v>
      </c>
      <c r="I63" s="181"/>
      <c r="J63" s="181"/>
      <c r="K63" s="181">
        <f>'将来負担比率（分子）の構造'!L$44</f>
        <v>385</v>
      </c>
      <c r="L63" s="181"/>
      <c r="M63" s="181"/>
      <c r="N63" s="181">
        <f>'将来負担比率（分子）の構造'!M$44</f>
        <v>326</v>
      </c>
      <c r="O63" s="181"/>
      <c r="P63" s="181"/>
    </row>
    <row r="64" spans="1:16" x14ac:dyDescent="0.15">
      <c r="A64" s="181" t="s">
        <v>33</v>
      </c>
      <c r="B64" s="181">
        <f>'将来負担比率（分子）の構造'!I$43</f>
        <v>1470</v>
      </c>
      <c r="C64" s="181"/>
      <c r="D64" s="181"/>
      <c r="E64" s="181">
        <f>'将来負担比率（分子）の構造'!J$43</f>
        <v>2194</v>
      </c>
      <c r="F64" s="181"/>
      <c r="G64" s="181"/>
      <c r="H64" s="181">
        <f>'将来負担比率（分子）の構造'!K$43</f>
        <v>2786</v>
      </c>
      <c r="I64" s="181"/>
      <c r="J64" s="181"/>
      <c r="K64" s="181">
        <f>'将来負担比率（分子）の構造'!L$43</f>
        <v>3365</v>
      </c>
      <c r="L64" s="181"/>
      <c r="M64" s="181"/>
      <c r="N64" s="181">
        <f>'将来負担比率（分子）の構造'!M$43</f>
        <v>3686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6765</v>
      </c>
      <c r="C66" s="181"/>
      <c r="D66" s="181"/>
      <c r="E66" s="181">
        <f>'将来負担比率（分子）の構造'!J$41</f>
        <v>6654</v>
      </c>
      <c r="F66" s="181"/>
      <c r="G66" s="181"/>
      <c r="H66" s="181">
        <f>'将来負担比率（分子）の構造'!K$41</f>
        <v>7369</v>
      </c>
      <c r="I66" s="181"/>
      <c r="J66" s="181"/>
      <c r="K66" s="181">
        <f>'将来負担比率（分子）の構造'!L$41</f>
        <v>7401</v>
      </c>
      <c r="L66" s="181"/>
      <c r="M66" s="181"/>
      <c r="N66" s="181">
        <f>'将来負担比率（分子）の構造'!M$41</f>
        <v>7365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223</v>
      </c>
      <c r="J67" s="181" t="e">
        <f>NA()</f>
        <v>#N/A</v>
      </c>
      <c r="K67" s="181" t="e">
        <f>NA()</f>
        <v>#N/A</v>
      </c>
      <c r="L67" s="181">
        <f>IF(ISNUMBER('将来負担比率（分子）の構造'!L$53), IF('将来負担比率（分子）の構造'!L$53 &lt; 0, 0, '将来負担比率（分子）の構造'!L$53), NA())</f>
        <v>521</v>
      </c>
      <c r="M67" s="181" t="e">
        <f>NA()</f>
        <v>#N/A</v>
      </c>
      <c r="N67" s="181" t="e">
        <f>NA()</f>
        <v>#N/A</v>
      </c>
      <c r="O67" s="181">
        <f>IF(ISNUMBER('将来負担比率（分子）の構造'!M$53), IF('将来負担比率（分子）の構造'!M$53 &lt; 0, 0, '将来負担比率（分子）の構造'!M$53), NA())</f>
        <v>560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2214</v>
      </c>
      <c r="C72" s="185">
        <f>基金残高に係る経年分析!G55</f>
        <v>2056</v>
      </c>
      <c r="D72" s="185">
        <f>基金残高に係る経年分析!H55</f>
        <v>1889</v>
      </c>
    </row>
    <row r="73" spans="1:16" x14ac:dyDescent="0.15">
      <c r="A73" s="184" t="s">
        <v>78</v>
      </c>
      <c r="B73" s="185">
        <f>基金残高に係る経年分析!F56</f>
        <v>256</v>
      </c>
      <c r="C73" s="185">
        <f>基金残高に係る経年分析!G56</f>
        <v>257</v>
      </c>
      <c r="D73" s="185">
        <f>基金残高に係る経年分析!H56</f>
        <v>257</v>
      </c>
    </row>
    <row r="74" spans="1:16" x14ac:dyDescent="0.15">
      <c r="A74" s="184" t="s">
        <v>79</v>
      </c>
      <c r="B74" s="185">
        <f>基金残高に係る経年分析!F57</f>
        <v>1559</v>
      </c>
      <c r="C74" s="185">
        <f>基金残高に係る経年分析!G57</f>
        <v>1716</v>
      </c>
      <c r="D74" s="185">
        <f>基金残高に係る経年分析!H57</f>
        <v>1853</v>
      </c>
    </row>
  </sheetData>
  <sheetProtection algorithmName="SHA-512" hashValue="nFg+0xXgnUV3kacOJj7Pi5glPzBjHbbcxWBwMQkoGq3StMFVuBHhtJtJRP0s/n0e03hBinfijVsHHTqt/jMCoQ==" saltValue="8T1rXVwtJB+yOuaAEB6a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2767010</v>
      </c>
      <c r="S5" s="673"/>
      <c r="T5" s="673"/>
      <c r="U5" s="673"/>
      <c r="V5" s="673"/>
      <c r="W5" s="673"/>
      <c r="X5" s="673"/>
      <c r="Y5" s="674"/>
      <c r="Z5" s="675">
        <v>25</v>
      </c>
      <c r="AA5" s="675"/>
      <c r="AB5" s="675"/>
      <c r="AC5" s="675"/>
      <c r="AD5" s="676">
        <v>2767010</v>
      </c>
      <c r="AE5" s="676"/>
      <c r="AF5" s="676"/>
      <c r="AG5" s="676"/>
      <c r="AH5" s="676"/>
      <c r="AI5" s="676"/>
      <c r="AJ5" s="676"/>
      <c r="AK5" s="676"/>
      <c r="AL5" s="677">
        <v>49.4</v>
      </c>
      <c r="AM5" s="678"/>
      <c r="AN5" s="678"/>
      <c r="AO5" s="679"/>
      <c r="AP5" s="669" t="s">
        <v>222</v>
      </c>
      <c r="AQ5" s="670"/>
      <c r="AR5" s="670"/>
      <c r="AS5" s="670"/>
      <c r="AT5" s="670"/>
      <c r="AU5" s="670"/>
      <c r="AV5" s="670"/>
      <c r="AW5" s="670"/>
      <c r="AX5" s="670"/>
      <c r="AY5" s="670"/>
      <c r="AZ5" s="670"/>
      <c r="BA5" s="670"/>
      <c r="BB5" s="670"/>
      <c r="BC5" s="670"/>
      <c r="BD5" s="670"/>
      <c r="BE5" s="670"/>
      <c r="BF5" s="671"/>
      <c r="BG5" s="683">
        <v>2764830</v>
      </c>
      <c r="BH5" s="684"/>
      <c r="BI5" s="684"/>
      <c r="BJ5" s="684"/>
      <c r="BK5" s="684"/>
      <c r="BL5" s="684"/>
      <c r="BM5" s="684"/>
      <c r="BN5" s="685"/>
      <c r="BO5" s="686">
        <v>99.9</v>
      </c>
      <c r="BP5" s="686"/>
      <c r="BQ5" s="686"/>
      <c r="BR5" s="686"/>
      <c r="BS5" s="687" t="s">
        <v>128</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15">
      <c r="B6" s="680" t="s">
        <v>226</v>
      </c>
      <c r="C6" s="681"/>
      <c r="D6" s="681"/>
      <c r="E6" s="681"/>
      <c r="F6" s="681"/>
      <c r="G6" s="681"/>
      <c r="H6" s="681"/>
      <c r="I6" s="681"/>
      <c r="J6" s="681"/>
      <c r="K6" s="681"/>
      <c r="L6" s="681"/>
      <c r="M6" s="681"/>
      <c r="N6" s="681"/>
      <c r="O6" s="681"/>
      <c r="P6" s="681"/>
      <c r="Q6" s="682"/>
      <c r="R6" s="683">
        <v>84320</v>
      </c>
      <c r="S6" s="684"/>
      <c r="T6" s="684"/>
      <c r="U6" s="684"/>
      <c r="V6" s="684"/>
      <c r="W6" s="684"/>
      <c r="X6" s="684"/>
      <c r="Y6" s="685"/>
      <c r="Z6" s="686">
        <v>0.8</v>
      </c>
      <c r="AA6" s="686"/>
      <c r="AB6" s="686"/>
      <c r="AC6" s="686"/>
      <c r="AD6" s="687">
        <v>84320</v>
      </c>
      <c r="AE6" s="687"/>
      <c r="AF6" s="687"/>
      <c r="AG6" s="687"/>
      <c r="AH6" s="687"/>
      <c r="AI6" s="687"/>
      <c r="AJ6" s="687"/>
      <c r="AK6" s="687"/>
      <c r="AL6" s="688">
        <v>1.5</v>
      </c>
      <c r="AM6" s="689"/>
      <c r="AN6" s="689"/>
      <c r="AO6" s="690"/>
      <c r="AP6" s="680" t="s">
        <v>227</v>
      </c>
      <c r="AQ6" s="681"/>
      <c r="AR6" s="681"/>
      <c r="AS6" s="681"/>
      <c r="AT6" s="681"/>
      <c r="AU6" s="681"/>
      <c r="AV6" s="681"/>
      <c r="AW6" s="681"/>
      <c r="AX6" s="681"/>
      <c r="AY6" s="681"/>
      <c r="AZ6" s="681"/>
      <c r="BA6" s="681"/>
      <c r="BB6" s="681"/>
      <c r="BC6" s="681"/>
      <c r="BD6" s="681"/>
      <c r="BE6" s="681"/>
      <c r="BF6" s="682"/>
      <c r="BG6" s="683">
        <v>2764830</v>
      </c>
      <c r="BH6" s="684"/>
      <c r="BI6" s="684"/>
      <c r="BJ6" s="684"/>
      <c r="BK6" s="684"/>
      <c r="BL6" s="684"/>
      <c r="BM6" s="684"/>
      <c r="BN6" s="685"/>
      <c r="BO6" s="686">
        <v>99.9</v>
      </c>
      <c r="BP6" s="686"/>
      <c r="BQ6" s="686"/>
      <c r="BR6" s="686"/>
      <c r="BS6" s="687" t="s">
        <v>128</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124604</v>
      </c>
      <c r="CS6" s="684"/>
      <c r="CT6" s="684"/>
      <c r="CU6" s="684"/>
      <c r="CV6" s="684"/>
      <c r="CW6" s="684"/>
      <c r="CX6" s="684"/>
      <c r="CY6" s="685"/>
      <c r="CZ6" s="677">
        <v>1.2</v>
      </c>
      <c r="DA6" s="678"/>
      <c r="DB6" s="678"/>
      <c r="DC6" s="697"/>
      <c r="DD6" s="692" t="s">
        <v>128</v>
      </c>
      <c r="DE6" s="684"/>
      <c r="DF6" s="684"/>
      <c r="DG6" s="684"/>
      <c r="DH6" s="684"/>
      <c r="DI6" s="684"/>
      <c r="DJ6" s="684"/>
      <c r="DK6" s="684"/>
      <c r="DL6" s="684"/>
      <c r="DM6" s="684"/>
      <c r="DN6" s="684"/>
      <c r="DO6" s="684"/>
      <c r="DP6" s="685"/>
      <c r="DQ6" s="692">
        <v>124604</v>
      </c>
      <c r="DR6" s="684"/>
      <c r="DS6" s="684"/>
      <c r="DT6" s="684"/>
      <c r="DU6" s="684"/>
      <c r="DV6" s="684"/>
      <c r="DW6" s="684"/>
      <c r="DX6" s="684"/>
      <c r="DY6" s="684"/>
      <c r="DZ6" s="684"/>
      <c r="EA6" s="684"/>
      <c r="EB6" s="684"/>
      <c r="EC6" s="693"/>
    </row>
    <row r="7" spans="2:143" ht="11.25" customHeight="1" x14ac:dyDescent="0.15">
      <c r="B7" s="680" t="s">
        <v>229</v>
      </c>
      <c r="C7" s="681"/>
      <c r="D7" s="681"/>
      <c r="E7" s="681"/>
      <c r="F7" s="681"/>
      <c r="G7" s="681"/>
      <c r="H7" s="681"/>
      <c r="I7" s="681"/>
      <c r="J7" s="681"/>
      <c r="K7" s="681"/>
      <c r="L7" s="681"/>
      <c r="M7" s="681"/>
      <c r="N7" s="681"/>
      <c r="O7" s="681"/>
      <c r="P7" s="681"/>
      <c r="Q7" s="682"/>
      <c r="R7" s="683">
        <v>4858</v>
      </c>
      <c r="S7" s="684"/>
      <c r="T7" s="684"/>
      <c r="U7" s="684"/>
      <c r="V7" s="684"/>
      <c r="W7" s="684"/>
      <c r="X7" s="684"/>
      <c r="Y7" s="685"/>
      <c r="Z7" s="686">
        <v>0</v>
      </c>
      <c r="AA7" s="686"/>
      <c r="AB7" s="686"/>
      <c r="AC7" s="686"/>
      <c r="AD7" s="687">
        <v>4858</v>
      </c>
      <c r="AE7" s="687"/>
      <c r="AF7" s="687"/>
      <c r="AG7" s="687"/>
      <c r="AH7" s="687"/>
      <c r="AI7" s="687"/>
      <c r="AJ7" s="687"/>
      <c r="AK7" s="687"/>
      <c r="AL7" s="688">
        <v>0.1</v>
      </c>
      <c r="AM7" s="689"/>
      <c r="AN7" s="689"/>
      <c r="AO7" s="690"/>
      <c r="AP7" s="680" t="s">
        <v>230</v>
      </c>
      <c r="AQ7" s="681"/>
      <c r="AR7" s="681"/>
      <c r="AS7" s="681"/>
      <c r="AT7" s="681"/>
      <c r="AU7" s="681"/>
      <c r="AV7" s="681"/>
      <c r="AW7" s="681"/>
      <c r="AX7" s="681"/>
      <c r="AY7" s="681"/>
      <c r="AZ7" s="681"/>
      <c r="BA7" s="681"/>
      <c r="BB7" s="681"/>
      <c r="BC7" s="681"/>
      <c r="BD7" s="681"/>
      <c r="BE7" s="681"/>
      <c r="BF7" s="682"/>
      <c r="BG7" s="683">
        <v>1405797</v>
      </c>
      <c r="BH7" s="684"/>
      <c r="BI7" s="684"/>
      <c r="BJ7" s="684"/>
      <c r="BK7" s="684"/>
      <c r="BL7" s="684"/>
      <c r="BM7" s="684"/>
      <c r="BN7" s="685"/>
      <c r="BO7" s="686">
        <v>50.8</v>
      </c>
      <c r="BP7" s="686"/>
      <c r="BQ7" s="686"/>
      <c r="BR7" s="686"/>
      <c r="BS7" s="687" t="s">
        <v>128</v>
      </c>
      <c r="BT7" s="687"/>
      <c r="BU7" s="687"/>
      <c r="BV7" s="687"/>
      <c r="BW7" s="687"/>
      <c r="BX7" s="687"/>
      <c r="BY7" s="687"/>
      <c r="BZ7" s="687"/>
      <c r="CA7" s="687"/>
      <c r="CB7" s="691"/>
      <c r="CD7" s="698" t="s">
        <v>231</v>
      </c>
      <c r="CE7" s="699"/>
      <c r="CF7" s="699"/>
      <c r="CG7" s="699"/>
      <c r="CH7" s="699"/>
      <c r="CI7" s="699"/>
      <c r="CJ7" s="699"/>
      <c r="CK7" s="699"/>
      <c r="CL7" s="699"/>
      <c r="CM7" s="699"/>
      <c r="CN7" s="699"/>
      <c r="CO7" s="699"/>
      <c r="CP7" s="699"/>
      <c r="CQ7" s="700"/>
      <c r="CR7" s="683">
        <v>2519721</v>
      </c>
      <c r="CS7" s="684"/>
      <c r="CT7" s="684"/>
      <c r="CU7" s="684"/>
      <c r="CV7" s="684"/>
      <c r="CW7" s="684"/>
      <c r="CX7" s="684"/>
      <c r="CY7" s="685"/>
      <c r="CZ7" s="686">
        <v>23.9</v>
      </c>
      <c r="DA7" s="686"/>
      <c r="DB7" s="686"/>
      <c r="DC7" s="686"/>
      <c r="DD7" s="692">
        <v>47225</v>
      </c>
      <c r="DE7" s="684"/>
      <c r="DF7" s="684"/>
      <c r="DG7" s="684"/>
      <c r="DH7" s="684"/>
      <c r="DI7" s="684"/>
      <c r="DJ7" s="684"/>
      <c r="DK7" s="684"/>
      <c r="DL7" s="684"/>
      <c r="DM7" s="684"/>
      <c r="DN7" s="684"/>
      <c r="DO7" s="684"/>
      <c r="DP7" s="685"/>
      <c r="DQ7" s="692">
        <v>1945557</v>
      </c>
      <c r="DR7" s="684"/>
      <c r="DS7" s="684"/>
      <c r="DT7" s="684"/>
      <c r="DU7" s="684"/>
      <c r="DV7" s="684"/>
      <c r="DW7" s="684"/>
      <c r="DX7" s="684"/>
      <c r="DY7" s="684"/>
      <c r="DZ7" s="684"/>
      <c r="EA7" s="684"/>
      <c r="EB7" s="684"/>
      <c r="EC7" s="693"/>
    </row>
    <row r="8" spans="2:143" ht="11.25" customHeight="1" x14ac:dyDescent="0.15">
      <c r="B8" s="680" t="s">
        <v>232</v>
      </c>
      <c r="C8" s="681"/>
      <c r="D8" s="681"/>
      <c r="E8" s="681"/>
      <c r="F8" s="681"/>
      <c r="G8" s="681"/>
      <c r="H8" s="681"/>
      <c r="I8" s="681"/>
      <c r="J8" s="681"/>
      <c r="K8" s="681"/>
      <c r="L8" s="681"/>
      <c r="M8" s="681"/>
      <c r="N8" s="681"/>
      <c r="O8" s="681"/>
      <c r="P8" s="681"/>
      <c r="Q8" s="682"/>
      <c r="R8" s="683">
        <v>20989</v>
      </c>
      <c r="S8" s="684"/>
      <c r="T8" s="684"/>
      <c r="U8" s="684"/>
      <c r="V8" s="684"/>
      <c r="W8" s="684"/>
      <c r="X8" s="684"/>
      <c r="Y8" s="685"/>
      <c r="Z8" s="686">
        <v>0.2</v>
      </c>
      <c r="AA8" s="686"/>
      <c r="AB8" s="686"/>
      <c r="AC8" s="686"/>
      <c r="AD8" s="687">
        <v>20989</v>
      </c>
      <c r="AE8" s="687"/>
      <c r="AF8" s="687"/>
      <c r="AG8" s="687"/>
      <c r="AH8" s="687"/>
      <c r="AI8" s="687"/>
      <c r="AJ8" s="687"/>
      <c r="AK8" s="687"/>
      <c r="AL8" s="688">
        <v>0.4</v>
      </c>
      <c r="AM8" s="689"/>
      <c r="AN8" s="689"/>
      <c r="AO8" s="690"/>
      <c r="AP8" s="680" t="s">
        <v>233</v>
      </c>
      <c r="AQ8" s="681"/>
      <c r="AR8" s="681"/>
      <c r="AS8" s="681"/>
      <c r="AT8" s="681"/>
      <c r="AU8" s="681"/>
      <c r="AV8" s="681"/>
      <c r="AW8" s="681"/>
      <c r="AX8" s="681"/>
      <c r="AY8" s="681"/>
      <c r="AZ8" s="681"/>
      <c r="BA8" s="681"/>
      <c r="BB8" s="681"/>
      <c r="BC8" s="681"/>
      <c r="BD8" s="681"/>
      <c r="BE8" s="681"/>
      <c r="BF8" s="682"/>
      <c r="BG8" s="683">
        <v>48267</v>
      </c>
      <c r="BH8" s="684"/>
      <c r="BI8" s="684"/>
      <c r="BJ8" s="684"/>
      <c r="BK8" s="684"/>
      <c r="BL8" s="684"/>
      <c r="BM8" s="684"/>
      <c r="BN8" s="685"/>
      <c r="BO8" s="686">
        <v>1.7</v>
      </c>
      <c r="BP8" s="686"/>
      <c r="BQ8" s="686"/>
      <c r="BR8" s="686"/>
      <c r="BS8" s="692" t="s">
        <v>128</v>
      </c>
      <c r="BT8" s="684"/>
      <c r="BU8" s="684"/>
      <c r="BV8" s="684"/>
      <c r="BW8" s="684"/>
      <c r="BX8" s="684"/>
      <c r="BY8" s="684"/>
      <c r="BZ8" s="684"/>
      <c r="CA8" s="684"/>
      <c r="CB8" s="693"/>
      <c r="CD8" s="698" t="s">
        <v>234</v>
      </c>
      <c r="CE8" s="699"/>
      <c r="CF8" s="699"/>
      <c r="CG8" s="699"/>
      <c r="CH8" s="699"/>
      <c r="CI8" s="699"/>
      <c r="CJ8" s="699"/>
      <c r="CK8" s="699"/>
      <c r="CL8" s="699"/>
      <c r="CM8" s="699"/>
      <c r="CN8" s="699"/>
      <c r="CO8" s="699"/>
      <c r="CP8" s="699"/>
      <c r="CQ8" s="700"/>
      <c r="CR8" s="683">
        <v>3817049</v>
      </c>
      <c r="CS8" s="684"/>
      <c r="CT8" s="684"/>
      <c r="CU8" s="684"/>
      <c r="CV8" s="684"/>
      <c r="CW8" s="684"/>
      <c r="CX8" s="684"/>
      <c r="CY8" s="685"/>
      <c r="CZ8" s="686">
        <v>36.200000000000003</v>
      </c>
      <c r="DA8" s="686"/>
      <c r="DB8" s="686"/>
      <c r="DC8" s="686"/>
      <c r="DD8" s="692">
        <v>31196</v>
      </c>
      <c r="DE8" s="684"/>
      <c r="DF8" s="684"/>
      <c r="DG8" s="684"/>
      <c r="DH8" s="684"/>
      <c r="DI8" s="684"/>
      <c r="DJ8" s="684"/>
      <c r="DK8" s="684"/>
      <c r="DL8" s="684"/>
      <c r="DM8" s="684"/>
      <c r="DN8" s="684"/>
      <c r="DO8" s="684"/>
      <c r="DP8" s="685"/>
      <c r="DQ8" s="692">
        <v>2016040</v>
      </c>
      <c r="DR8" s="684"/>
      <c r="DS8" s="684"/>
      <c r="DT8" s="684"/>
      <c r="DU8" s="684"/>
      <c r="DV8" s="684"/>
      <c r="DW8" s="684"/>
      <c r="DX8" s="684"/>
      <c r="DY8" s="684"/>
      <c r="DZ8" s="684"/>
      <c r="EA8" s="684"/>
      <c r="EB8" s="684"/>
      <c r="EC8" s="693"/>
    </row>
    <row r="9" spans="2:143" ht="11.25" customHeight="1" x14ac:dyDescent="0.15">
      <c r="B9" s="680" t="s">
        <v>235</v>
      </c>
      <c r="C9" s="681"/>
      <c r="D9" s="681"/>
      <c r="E9" s="681"/>
      <c r="F9" s="681"/>
      <c r="G9" s="681"/>
      <c r="H9" s="681"/>
      <c r="I9" s="681"/>
      <c r="J9" s="681"/>
      <c r="K9" s="681"/>
      <c r="L9" s="681"/>
      <c r="M9" s="681"/>
      <c r="N9" s="681"/>
      <c r="O9" s="681"/>
      <c r="P9" s="681"/>
      <c r="Q9" s="682"/>
      <c r="R9" s="683">
        <v>9520</v>
      </c>
      <c r="S9" s="684"/>
      <c r="T9" s="684"/>
      <c r="U9" s="684"/>
      <c r="V9" s="684"/>
      <c r="W9" s="684"/>
      <c r="X9" s="684"/>
      <c r="Y9" s="685"/>
      <c r="Z9" s="686">
        <v>0.1</v>
      </c>
      <c r="AA9" s="686"/>
      <c r="AB9" s="686"/>
      <c r="AC9" s="686"/>
      <c r="AD9" s="687">
        <v>9520</v>
      </c>
      <c r="AE9" s="687"/>
      <c r="AF9" s="687"/>
      <c r="AG9" s="687"/>
      <c r="AH9" s="687"/>
      <c r="AI9" s="687"/>
      <c r="AJ9" s="687"/>
      <c r="AK9" s="687"/>
      <c r="AL9" s="688">
        <v>0.2</v>
      </c>
      <c r="AM9" s="689"/>
      <c r="AN9" s="689"/>
      <c r="AO9" s="690"/>
      <c r="AP9" s="680" t="s">
        <v>236</v>
      </c>
      <c r="AQ9" s="681"/>
      <c r="AR9" s="681"/>
      <c r="AS9" s="681"/>
      <c r="AT9" s="681"/>
      <c r="AU9" s="681"/>
      <c r="AV9" s="681"/>
      <c r="AW9" s="681"/>
      <c r="AX9" s="681"/>
      <c r="AY9" s="681"/>
      <c r="AZ9" s="681"/>
      <c r="BA9" s="681"/>
      <c r="BB9" s="681"/>
      <c r="BC9" s="681"/>
      <c r="BD9" s="681"/>
      <c r="BE9" s="681"/>
      <c r="BF9" s="682"/>
      <c r="BG9" s="683">
        <v>1195774</v>
      </c>
      <c r="BH9" s="684"/>
      <c r="BI9" s="684"/>
      <c r="BJ9" s="684"/>
      <c r="BK9" s="684"/>
      <c r="BL9" s="684"/>
      <c r="BM9" s="684"/>
      <c r="BN9" s="685"/>
      <c r="BO9" s="686">
        <v>43.2</v>
      </c>
      <c r="BP9" s="686"/>
      <c r="BQ9" s="686"/>
      <c r="BR9" s="686"/>
      <c r="BS9" s="692" t="s">
        <v>128</v>
      </c>
      <c r="BT9" s="684"/>
      <c r="BU9" s="684"/>
      <c r="BV9" s="684"/>
      <c r="BW9" s="684"/>
      <c r="BX9" s="684"/>
      <c r="BY9" s="684"/>
      <c r="BZ9" s="684"/>
      <c r="CA9" s="684"/>
      <c r="CB9" s="693"/>
      <c r="CD9" s="698" t="s">
        <v>237</v>
      </c>
      <c r="CE9" s="699"/>
      <c r="CF9" s="699"/>
      <c r="CG9" s="699"/>
      <c r="CH9" s="699"/>
      <c r="CI9" s="699"/>
      <c r="CJ9" s="699"/>
      <c r="CK9" s="699"/>
      <c r="CL9" s="699"/>
      <c r="CM9" s="699"/>
      <c r="CN9" s="699"/>
      <c r="CO9" s="699"/>
      <c r="CP9" s="699"/>
      <c r="CQ9" s="700"/>
      <c r="CR9" s="683">
        <v>768311</v>
      </c>
      <c r="CS9" s="684"/>
      <c r="CT9" s="684"/>
      <c r="CU9" s="684"/>
      <c r="CV9" s="684"/>
      <c r="CW9" s="684"/>
      <c r="CX9" s="684"/>
      <c r="CY9" s="685"/>
      <c r="CZ9" s="686">
        <v>7.3</v>
      </c>
      <c r="DA9" s="686"/>
      <c r="DB9" s="686"/>
      <c r="DC9" s="686"/>
      <c r="DD9" s="692">
        <v>43178</v>
      </c>
      <c r="DE9" s="684"/>
      <c r="DF9" s="684"/>
      <c r="DG9" s="684"/>
      <c r="DH9" s="684"/>
      <c r="DI9" s="684"/>
      <c r="DJ9" s="684"/>
      <c r="DK9" s="684"/>
      <c r="DL9" s="684"/>
      <c r="DM9" s="684"/>
      <c r="DN9" s="684"/>
      <c r="DO9" s="684"/>
      <c r="DP9" s="685"/>
      <c r="DQ9" s="692">
        <v>608246</v>
      </c>
      <c r="DR9" s="684"/>
      <c r="DS9" s="684"/>
      <c r="DT9" s="684"/>
      <c r="DU9" s="684"/>
      <c r="DV9" s="684"/>
      <c r="DW9" s="684"/>
      <c r="DX9" s="684"/>
      <c r="DY9" s="684"/>
      <c r="DZ9" s="684"/>
      <c r="EA9" s="684"/>
      <c r="EB9" s="684"/>
      <c r="EC9" s="693"/>
    </row>
    <row r="10" spans="2:143" ht="11.25" customHeight="1" x14ac:dyDescent="0.15">
      <c r="B10" s="680" t="s">
        <v>238</v>
      </c>
      <c r="C10" s="681"/>
      <c r="D10" s="681"/>
      <c r="E10" s="681"/>
      <c r="F10" s="681"/>
      <c r="G10" s="681"/>
      <c r="H10" s="681"/>
      <c r="I10" s="681"/>
      <c r="J10" s="681"/>
      <c r="K10" s="681"/>
      <c r="L10" s="681"/>
      <c r="M10" s="681"/>
      <c r="N10" s="681"/>
      <c r="O10" s="681"/>
      <c r="P10" s="681"/>
      <c r="Q10" s="682"/>
      <c r="R10" s="683" t="s">
        <v>239</v>
      </c>
      <c r="S10" s="684"/>
      <c r="T10" s="684"/>
      <c r="U10" s="684"/>
      <c r="V10" s="684"/>
      <c r="W10" s="684"/>
      <c r="X10" s="684"/>
      <c r="Y10" s="685"/>
      <c r="Z10" s="686" t="s">
        <v>239</v>
      </c>
      <c r="AA10" s="686"/>
      <c r="AB10" s="686"/>
      <c r="AC10" s="686"/>
      <c r="AD10" s="687" t="s">
        <v>128</v>
      </c>
      <c r="AE10" s="687"/>
      <c r="AF10" s="687"/>
      <c r="AG10" s="687"/>
      <c r="AH10" s="687"/>
      <c r="AI10" s="687"/>
      <c r="AJ10" s="687"/>
      <c r="AK10" s="687"/>
      <c r="AL10" s="688" t="s">
        <v>128</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55540</v>
      </c>
      <c r="BH10" s="684"/>
      <c r="BI10" s="684"/>
      <c r="BJ10" s="684"/>
      <c r="BK10" s="684"/>
      <c r="BL10" s="684"/>
      <c r="BM10" s="684"/>
      <c r="BN10" s="685"/>
      <c r="BO10" s="686">
        <v>2</v>
      </c>
      <c r="BP10" s="686"/>
      <c r="BQ10" s="686"/>
      <c r="BR10" s="686"/>
      <c r="BS10" s="692" t="s">
        <v>128</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13000</v>
      </c>
      <c r="CS10" s="684"/>
      <c r="CT10" s="684"/>
      <c r="CU10" s="684"/>
      <c r="CV10" s="684"/>
      <c r="CW10" s="684"/>
      <c r="CX10" s="684"/>
      <c r="CY10" s="685"/>
      <c r="CZ10" s="686">
        <v>0.1</v>
      </c>
      <c r="DA10" s="686"/>
      <c r="DB10" s="686"/>
      <c r="DC10" s="686"/>
      <c r="DD10" s="692" t="s">
        <v>128</v>
      </c>
      <c r="DE10" s="684"/>
      <c r="DF10" s="684"/>
      <c r="DG10" s="684"/>
      <c r="DH10" s="684"/>
      <c r="DI10" s="684"/>
      <c r="DJ10" s="684"/>
      <c r="DK10" s="684"/>
      <c r="DL10" s="684"/>
      <c r="DM10" s="684"/>
      <c r="DN10" s="684"/>
      <c r="DO10" s="684"/>
      <c r="DP10" s="685"/>
      <c r="DQ10" s="692" t="s">
        <v>128</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470674</v>
      </c>
      <c r="S11" s="684"/>
      <c r="T11" s="684"/>
      <c r="U11" s="684"/>
      <c r="V11" s="684"/>
      <c r="W11" s="684"/>
      <c r="X11" s="684"/>
      <c r="Y11" s="685"/>
      <c r="Z11" s="688">
        <v>4.3</v>
      </c>
      <c r="AA11" s="689"/>
      <c r="AB11" s="689"/>
      <c r="AC11" s="701"/>
      <c r="AD11" s="692">
        <v>470674</v>
      </c>
      <c r="AE11" s="684"/>
      <c r="AF11" s="684"/>
      <c r="AG11" s="684"/>
      <c r="AH11" s="684"/>
      <c r="AI11" s="684"/>
      <c r="AJ11" s="684"/>
      <c r="AK11" s="685"/>
      <c r="AL11" s="688">
        <v>8.4</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106216</v>
      </c>
      <c r="BH11" s="684"/>
      <c r="BI11" s="684"/>
      <c r="BJ11" s="684"/>
      <c r="BK11" s="684"/>
      <c r="BL11" s="684"/>
      <c r="BM11" s="684"/>
      <c r="BN11" s="685"/>
      <c r="BO11" s="686">
        <v>3.8</v>
      </c>
      <c r="BP11" s="686"/>
      <c r="BQ11" s="686"/>
      <c r="BR11" s="686"/>
      <c r="BS11" s="692" t="s">
        <v>128</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561712</v>
      </c>
      <c r="CS11" s="684"/>
      <c r="CT11" s="684"/>
      <c r="CU11" s="684"/>
      <c r="CV11" s="684"/>
      <c r="CW11" s="684"/>
      <c r="CX11" s="684"/>
      <c r="CY11" s="685"/>
      <c r="CZ11" s="686">
        <v>5.3</v>
      </c>
      <c r="DA11" s="686"/>
      <c r="DB11" s="686"/>
      <c r="DC11" s="686"/>
      <c r="DD11" s="692">
        <v>64245</v>
      </c>
      <c r="DE11" s="684"/>
      <c r="DF11" s="684"/>
      <c r="DG11" s="684"/>
      <c r="DH11" s="684"/>
      <c r="DI11" s="684"/>
      <c r="DJ11" s="684"/>
      <c r="DK11" s="684"/>
      <c r="DL11" s="684"/>
      <c r="DM11" s="684"/>
      <c r="DN11" s="684"/>
      <c r="DO11" s="684"/>
      <c r="DP11" s="685"/>
      <c r="DQ11" s="692">
        <v>368988</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v>23359</v>
      </c>
      <c r="S12" s="684"/>
      <c r="T12" s="684"/>
      <c r="U12" s="684"/>
      <c r="V12" s="684"/>
      <c r="W12" s="684"/>
      <c r="X12" s="684"/>
      <c r="Y12" s="685"/>
      <c r="Z12" s="686">
        <v>0.2</v>
      </c>
      <c r="AA12" s="686"/>
      <c r="AB12" s="686"/>
      <c r="AC12" s="686"/>
      <c r="AD12" s="687">
        <v>23359</v>
      </c>
      <c r="AE12" s="687"/>
      <c r="AF12" s="687"/>
      <c r="AG12" s="687"/>
      <c r="AH12" s="687"/>
      <c r="AI12" s="687"/>
      <c r="AJ12" s="687"/>
      <c r="AK12" s="687"/>
      <c r="AL12" s="688">
        <v>0.4</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1148367</v>
      </c>
      <c r="BH12" s="684"/>
      <c r="BI12" s="684"/>
      <c r="BJ12" s="684"/>
      <c r="BK12" s="684"/>
      <c r="BL12" s="684"/>
      <c r="BM12" s="684"/>
      <c r="BN12" s="685"/>
      <c r="BO12" s="686">
        <v>41.5</v>
      </c>
      <c r="BP12" s="686"/>
      <c r="BQ12" s="686"/>
      <c r="BR12" s="686"/>
      <c r="BS12" s="692" t="s">
        <v>239</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167991</v>
      </c>
      <c r="CS12" s="684"/>
      <c r="CT12" s="684"/>
      <c r="CU12" s="684"/>
      <c r="CV12" s="684"/>
      <c r="CW12" s="684"/>
      <c r="CX12" s="684"/>
      <c r="CY12" s="685"/>
      <c r="CZ12" s="686">
        <v>1.6</v>
      </c>
      <c r="DA12" s="686"/>
      <c r="DB12" s="686"/>
      <c r="DC12" s="686"/>
      <c r="DD12" s="692">
        <v>27103</v>
      </c>
      <c r="DE12" s="684"/>
      <c r="DF12" s="684"/>
      <c r="DG12" s="684"/>
      <c r="DH12" s="684"/>
      <c r="DI12" s="684"/>
      <c r="DJ12" s="684"/>
      <c r="DK12" s="684"/>
      <c r="DL12" s="684"/>
      <c r="DM12" s="684"/>
      <c r="DN12" s="684"/>
      <c r="DO12" s="684"/>
      <c r="DP12" s="685"/>
      <c r="DQ12" s="692">
        <v>93510</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239</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239</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1142520</v>
      </c>
      <c r="BH13" s="684"/>
      <c r="BI13" s="684"/>
      <c r="BJ13" s="684"/>
      <c r="BK13" s="684"/>
      <c r="BL13" s="684"/>
      <c r="BM13" s="684"/>
      <c r="BN13" s="685"/>
      <c r="BO13" s="686">
        <v>41.3</v>
      </c>
      <c r="BP13" s="686"/>
      <c r="BQ13" s="686"/>
      <c r="BR13" s="686"/>
      <c r="BS13" s="692" t="s">
        <v>128</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428223</v>
      </c>
      <c r="CS13" s="684"/>
      <c r="CT13" s="684"/>
      <c r="CU13" s="684"/>
      <c r="CV13" s="684"/>
      <c r="CW13" s="684"/>
      <c r="CX13" s="684"/>
      <c r="CY13" s="685"/>
      <c r="CZ13" s="686">
        <v>4.0999999999999996</v>
      </c>
      <c r="DA13" s="686"/>
      <c r="DB13" s="686"/>
      <c r="DC13" s="686"/>
      <c r="DD13" s="692">
        <v>181871</v>
      </c>
      <c r="DE13" s="684"/>
      <c r="DF13" s="684"/>
      <c r="DG13" s="684"/>
      <c r="DH13" s="684"/>
      <c r="DI13" s="684"/>
      <c r="DJ13" s="684"/>
      <c r="DK13" s="684"/>
      <c r="DL13" s="684"/>
      <c r="DM13" s="684"/>
      <c r="DN13" s="684"/>
      <c r="DO13" s="684"/>
      <c r="DP13" s="685"/>
      <c r="DQ13" s="692">
        <v>313137</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14751</v>
      </c>
      <c r="S14" s="684"/>
      <c r="T14" s="684"/>
      <c r="U14" s="684"/>
      <c r="V14" s="684"/>
      <c r="W14" s="684"/>
      <c r="X14" s="684"/>
      <c r="Y14" s="685"/>
      <c r="Z14" s="686">
        <v>0.1</v>
      </c>
      <c r="AA14" s="686"/>
      <c r="AB14" s="686"/>
      <c r="AC14" s="686"/>
      <c r="AD14" s="687">
        <v>14751</v>
      </c>
      <c r="AE14" s="687"/>
      <c r="AF14" s="687"/>
      <c r="AG14" s="687"/>
      <c r="AH14" s="687"/>
      <c r="AI14" s="687"/>
      <c r="AJ14" s="687"/>
      <c r="AK14" s="687"/>
      <c r="AL14" s="688">
        <v>0.3</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100665</v>
      </c>
      <c r="BH14" s="684"/>
      <c r="BI14" s="684"/>
      <c r="BJ14" s="684"/>
      <c r="BK14" s="684"/>
      <c r="BL14" s="684"/>
      <c r="BM14" s="684"/>
      <c r="BN14" s="685"/>
      <c r="BO14" s="686">
        <v>3.6</v>
      </c>
      <c r="BP14" s="686"/>
      <c r="BQ14" s="686"/>
      <c r="BR14" s="686"/>
      <c r="BS14" s="692" t="s">
        <v>128</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408212</v>
      </c>
      <c r="CS14" s="684"/>
      <c r="CT14" s="684"/>
      <c r="CU14" s="684"/>
      <c r="CV14" s="684"/>
      <c r="CW14" s="684"/>
      <c r="CX14" s="684"/>
      <c r="CY14" s="685"/>
      <c r="CZ14" s="686">
        <v>3.9</v>
      </c>
      <c r="DA14" s="686"/>
      <c r="DB14" s="686"/>
      <c r="DC14" s="686"/>
      <c r="DD14" s="692">
        <v>66516</v>
      </c>
      <c r="DE14" s="684"/>
      <c r="DF14" s="684"/>
      <c r="DG14" s="684"/>
      <c r="DH14" s="684"/>
      <c r="DI14" s="684"/>
      <c r="DJ14" s="684"/>
      <c r="DK14" s="684"/>
      <c r="DL14" s="684"/>
      <c r="DM14" s="684"/>
      <c r="DN14" s="684"/>
      <c r="DO14" s="684"/>
      <c r="DP14" s="685"/>
      <c r="DQ14" s="692">
        <v>347664</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239</v>
      </c>
      <c r="AE15" s="687"/>
      <c r="AF15" s="687"/>
      <c r="AG15" s="687"/>
      <c r="AH15" s="687"/>
      <c r="AI15" s="687"/>
      <c r="AJ15" s="687"/>
      <c r="AK15" s="687"/>
      <c r="AL15" s="688" t="s">
        <v>239</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110001</v>
      </c>
      <c r="BH15" s="684"/>
      <c r="BI15" s="684"/>
      <c r="BJ15" s="684"/>
      <c r="BK15" s="684"/>
      <c r="BL15" s="684"/>
      <c r="BM15" s="684"/>
      <c r="BN15" s="685"/>
      <c r="BO15" s="686">
        <v>4</v>
      </c>
      <c r="BP15" s="686"/>
      <c r="BQ15" s="686"/>
      <c r="BR15" s="686"/>
      <c r="BS15" s="692" t="s">
        <v>239</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1095634</v>
      </c>
      <c r="CS15" s="684"/>
      <c r="CT15" s="684"/>
      <c r="CU15" s="684"/>
      <c r="CV15" s="684"/>
      <c r="CW15" s="684"/>
      <c r="CX15" s="684"/>
      <c r="CY15" s="685"/>
      <c r="CZ15" s="686">
        <v>10.4</v>
      </c>
      <c r="DA15" s="686"/>
      <c r="DB15" s="686"/>
      <c r="DC15" s="686"/>
      <c r="DD15" s="692">
        <v>113132</v>
      </c>
      <c r="DE15" s="684"/>
      <c r="DF15" s="684"/>
      <c r="DG15" s="684"/>
      <c r="DH15" s="684"/>
      <c r="DI15" s="684"/>
      <c r="DJ15" s="684"/>
      <c r="DK15" s="684"/>
      <c r="DL15" s="684"/>
      <c r="DM15" s="684"/>
      <c r="DN15" s="684"/>
      <c r="DO15" s="684"/>
      <c r="DP15" s="685"/>
      <c r="DQ15" s="692">
        <v>926775</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3946</v>
      </c>
      <c r="S16" s="684"/>
      <c r="T16" s="684"/>
      <c r="U16" s="684"/>
      <c r="V16" s="684"/>
      <c r="W16" s="684"/>
      <c r="X16" s="684"/>
      <c r="Y16" s="685"/>
      <c r="Z16" s="686">
        <v>0</v>
      </c>
      <c r="AA16" s="686"/>
      <c r="AB16" s="686"/>
      <c r="AC16" s="686"/>
      <c r="AD16" s="687">
        <v>3946</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239</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24556</v>
      </c>
      <c r="CS16" s="684"/>
      <c r="CT16" s="684"/>
      <c r="CU16" s="684"/>
      <c r="CV16" s="684"/>
      <c r="CW16" s="684"/>
      <c r="CX16" s="684"/>
      <c r="CY16" s="685"/>
      <c r="CZ16" s="686">
        <v>0.2</v>
      </c>
      <c r="DA16" s="686"/>
      <c r="DB16" s="686"/>
      <c r="DC16" s="686"/>
      <c r="DD16" s="692" t="s">
        <v>239</v>
      </c>
      <c r="DE16" s="684"/>
      <c r="DF16" s="684"/>
      <c r="DG16" s="684"/>
      <c r="DH16" s="684"/>
      <c r="DI16" s="684"/>
      <c r="DJ16" s="684"/>
      <c r="DK16" s="684"/>
      <c r="DL16" s="684"/>
      <c r="DM16" s="684"/>
      <c r="DN16" s="684"/>
      <c r="DO16" s="684"/>
      <c r="DP16" s="685"/>
      <c r="DQ16" s="692">
        <v>12</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75325</v>
      </c>
      <c r="S17" s="684"/>
      <c r="T17" s="684"/>
      <c r="U17" s="684"/>
      <c r="V17" s="684"/>
      <c r="W17" s="684"/>
      <c r="X17" s="684"/>
      <c r="Y17" s="685"/>
      <c r="Z17" s="686">
        <v>0.7</v>
      </c>
      <c r="AA17" s="686"/>
      <c r="AB17" s="686"/>
      <c r="AC17" s="686"/>
      <c r="AD17" s="687">
        <v>75325</v>
      </c>
      <c r="AE17" s="687"/>
      <c r="AF17" s="687"/>
      <c r="AG17" s="687"/>
      <c r="AH17" s="687"/>
      <c r="AI17" s="687"/>
      <c r="AJ17" s="687"/>
      <c r="AK17" s="687"/>
      <c r="AL17" s="688">
        <v>1.3</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239</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614002</v>
      </c>
      <c r="CS17" s="684"/>
      <c r="CT17" s="684"/>
      <c r="CU17" s="684"/>
      <c r="CV17" s="684"/>
      <c r="CW17" s="684"/>
      <c r="CX17" s="684"/>
      <c r="CY17" s="685"/>
      <c r="CZ17" s="686">
        <v>5.8</v>
      </c>
      <c r="DA17" s="686"/>
      <c r="DB17" s="686"/>
      <c r="DC17" s="686"/>
      <c r="DD17" s="692" t="s">
        <v>128</v>
      </c>
      <c r="DE17" s="684"/>
      <c r="DF17" s="684"/>
      <c r="DG17" s="684"/>
      <c r="DH17" s="684"/>
      <c r="DI17" s="684"/>
      <c r="DJ17" s="684"/>
      <c r="DK17" s="684"/>
      <c r="DL17" s="684"/>
      <c r="DM17" s="684"/>
      <c r="DN17" s="684"/>
      <c r="DO17" s="684"/>
      <c r="DP17" s="685"/>
      <c r="DQ17" s="692">
        <v>614002</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26130</v>
      </c>
      <c r="S18" s="684"/>
      <c r="T18" s="684"/>
      <c r="U18" s="684"/>
      <c r="V18" s="684"/>
      <c r="W18" s="684"/>
      <c r="X18" s="684"/>
      <c r="Y18" s="685"/>
      <c r="Z18" s="686">
        <v>0.2</v>
      </c>
      <c r="AA18" s="686"/>
      <c r="AB18" s="686"/>
      <c r="AC18" s="686"/>
      <c r="AD18" s="687">
        <v>26130</v>
      </c>
      <c r="AE18" s="687"/>
      <c r="AF18" s="687"/>
      <c r="AG18" s="687"/>
      <c r="AH18" s="687"/>
      <c r="AI18" s="687"/>
      <c r="AJ18" s="687"/>
      <c r="AK18" s="687"/>
      <c r="AL18" s="688">
        <v>0.5</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239</v>
      </c>
      <c r="BH18" s="684"/>
      <c r="BI18" s="684"/>
      <c r="BJ18" s="684"/>
      <c r="BK18" s="684"/>
      <c r="BL18" s="684"/>
      <c r="BM18" s="684"/>
      <c r="BN18" s="685"/>
      <c r="BO18" s="686" t="s">
        <v>239</v>
      </c>
      <c r="BP18" s="686"/>
      <c r="BQ18" s="686"/>
      <c r="BR18" s="686"/>
      <c r="BS18" s="692" t="s">
        <v>128</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239</v>
      </c>
      <c r="DA18" s="686"/>
      <c r="DB18" s="686"/>
      <c r="DC18" s="686"/>
      <c r="DD18" s="692" t="s">
        <v>239</v>
      </c>
      <c r="DE18" s="684"/>
      <c r="DF18" s="684"/>
      <c r="DG18" s="684"/>
      <c r="DH18" s="684"/>
      <c r="DI18" s="684"/>
      <c r="DJ18" s="684"/>
      <c r="DK18" s="684"/>
      <c r="DL18" s="684"/>
      <c r="DM18" s="684"/>
      <c r="DN18" s="684"/>
      <c r="DO18" s="684"/>
      <c r="DP18" s="685"/>
      <c r="DQ18" s="692" t="s">
        <v>239</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1878</v>
      </c>
      <c r="S19" s="684"/>
      <c r="T19" s="684"/>
      <c r="U19" s="684"/>
      <c r="V19" s="684"/>
      <c r="W19" s="684"/>
      <c r="X19" s="684"/>
      <c r="Y19" s="685"/>
      <c r="Z19" s="686">
        <v>0</v>
      </c>
      <c r="AA19" s="686"/>
      <c r="AB19" s="686"/>
      <c r="AC19" s="686"/>
      <c r="AD19" s="687">
        <v>1878</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v>2180</v>
      </c>
      <c r="BH19" s="684"/>
      <c r="BI19" s="684"/>
      <c r="BJ19" s="684"/>
      <c r="BK19" s="684"/>
      <c r="BL19" s="684"/>
      <c r="BM19" s="684"/>
      <c r="BN19" s="685"/>
      <c r="BO19" s="686">
        <v>0.1</v>
      </c>
      <c r="BP19" s="686"/>
      <c r="BQ19" s="686"/>
      <c r="BR19" s="686"/>
      <c r="BS19" s="692" t="s">
        <v>128</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239</v>
      </c>
      <c r="DA19" s="686"/>
      <c r="DB19" s="686"/>
      <c r="DC19" s="686"/>
      <c r="DD19" s="692" t="s">
        <v>128</v>
      </c>
      <c r="DE19" s="684"/>
      <c r="DF19" s="684"/>
      <c r="DG19" s="684"/>
      <c r="DH19" s="684"/>
      <c r="DI19" s="684"/>
      <c r="DJ19" s="684"/>
      <c r="DK19" s="684"/>
      <c r="DL19" s="684"/>
      <c r="DM19" s="684"/>
      <c r="DN19" s="684"/>
      <c r="DO19" s="684"/>
      <c r="DP19" s="685"/>
      <c r="DQ19" s="692" t="s">
        <v>239</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623</v>
      </c>
      <c r="S20" s="684"/>
      <c r="T20" s="684"/>
      <c r="U20" s="684"/>
      <c r="V20" s="684"/>
      <c r="W20" s="684"/>
      <c r="X20" s="684"/>
      <c r="Y20" s="685"/>
      <c r="Z20" s="686">
        <v>0</v>
      </c>
      <c r="AA20" s="686"/>
      <c r="AB20" s="686"/>
      <c r="AC20" s="686"/>
      <c r="AD20" s="687">
        <v>623</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v>2180</v>
      </c>
      <c r="BH20" s="684"/>
      <c r="BI20" s="684"/>
      <c r="BJ20" s="684"/>
      <c r="BK20" s="684"/>
      <c r="BL20" s="684"/>
      <c r="BM20" s="684"/>
      <c r="BN20" s="685"/>
      <c r="BO20" s="686">
        <v>0.1</v>
      </c>
      <c r="BP20" s="686"/>
      <c r="BQ20" s="686"/>
      <c r="BR20" s="686"/>
      <c r="BS20" s="692" t="s">
        <v>128</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10543015</v>
      </c>
      <c r="CS20" s="684"/>
      <c r="CT20" s="684"/>
      <c r="CU20" s="684"/>
      <c r="CV20" s="684"/>
      <c r="CW20" s="684"/>
      <c r="CX20" s="684"/>
      <c r="CY20" s="685"/>
      <c r="CZ20" s="686">
        <v>100</v>
      </c>
      <c r="DA20" s="686"/>
      <c r="DB20" s="686"/>
      <c r="DC20" s="686"/>
      <c r="DD20" s="692">
        <v>574466</v>
      </c>
      <c r="DE20" s="684"/>
      <c r="DF20" s="684"/>
      <c r="DG20" s="684"/>
      <c r="DH20" s="684"/>
      <c r="DI20" s="684"/>
      <c r="DJ20" s="684"/>
      <c r="DK20" s="684"/>
      <c r="DL20" s="684"/>
      <c r="DM20" s="684"/>
      <c r="DN20" s="684"/>
      <c r="DO20" s="684"/>
      <c r="DP20" s="685"/>
      <c r="DQ20" s="692">
        <v>7358535</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46694</v>
      </c>
      <c r="S21" s="684"/>
      <c r="T21" s="684"/>
      <c r="U21" s="684"/>
      <c r="V21" s="684"/>
      <c r="W21" s="684"/>
      <c r="X21" s="684"/>
      <c r="Y21" s="685"/>
      <c r="Z21" s="686">
        <v>0.4</v>
      </c>
      <c r="AA21" s="686"/>
      <c r="AB21" s="686"/>
      <c r="AC21" s="686"/>
      <c r="AD21" s="687">
        <v>46694</v>
      </c>
      <c r="AE21" s="687"/>
      <c r="AF21" s="687"/>
      <c r="AG21" s="687"/>
      <c r="AH21" s="687"/>
      <c r="AI21" s="687"/>
      <c r="AJ21" s="687"/>
      <c r="AK21" s="687"/>
      <c r="AL21" s="688">
        <v>0.8</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v>2180</v>
      </c>
      <c r="BH21" s="684"/>
      <c r="BI21" s="684"/>
      <c r="BJ21" s="684"/>
      <c r="BK21" s="684"/>
      <c r="BL21" s="684"/>
      <c r="BM21" s="684"/>
      <c r="BN21" s="685"/>
      <c r="BO21" s="686">
        <v>0.1</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2331759</v>
      </c>
      <c r="S22" s="684"/>
      <c r="T22" s="684"/>
      <c r="U22" s="684"/>
      <c r="V22" s="684"/>
      <c r="W22" s="684"/>
      <c r="X22" s="684"/>
      <c r="Y22" s="685"/>
      <c r="Z22" s="686">
        <v>21.1</v>
      </c>
      <c r="AA22" s="686"/>
      <c r="AB22" s="686"/>
      <c r="AC22" s="686"/>
      <c r="AD22" s="687">
        <v>2114685</v>
      </c>
      <c r="AE22" s="687"/>
      <c r="AF22" s="687"/>
      <c r="AG22" s="687"/>
      <c r="AH22" s="687"/>
      <c r="AI22" s="687"/>
      <c r="AJ22" s="687"/>
      <c r="AK22" s="687"/>
      <c r="AL22" s="688">
        <v>37.799999999999997</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239</v>
      </c>
      <c r="BH22" s="684"/>
      <c r="BI22" s="684"/>
      <c r="BJ22" s="684"/>
      <c r="BK22" s="684"/>
      <c r="BL22" s="684"/>
      <c r="BM22" s="684"/>
      <c r="BN22" s="685"/>
      <c r="BO22" s="686" t="s">
        <v>239</v>
      </c>
      <c r="BP22" s="686"/>
      <c r="BQ22" s="686"/>
      <c r="BR22" s="686"/>
      <c r="BS22" s="692" t="s">
        <v>128</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2114685</v>
      </c>
      <c r="S23" s="684"/>
      <c r="T23" s="684"/>
      <c r="U23" s="684"/>
      <c r="V23" s="684"/>
      <c r="W23" s="684"/>
      <c r="X23" s="684"/>
      <c r="Y23" s="685"/>
      <c r="Z23" s="686">
        <v>19.100000000000001</v>
      </c>
      <c r="AA23" s="686"/>
      <c r="AB23" s="686"/>
      <c r="AC23" s="686"/>
      <c r="AD23" s="687">
        <v>2114685</v>
      </c>
      <c r="AE23" s="687"/>
      <c r="AF23" s="687"/>
      <c r="AG23" s="687"/>
      <c r="AH23" s="687"/>
      <c r="AI23" s="687"/>
      <c r="AJ23" s="687"/>
      <c r="AK23" s="687"/>
      <c r="AL23" s="688">
        <v>37.799999999999997</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t="s">
        <v>239</v>
      </c>
      <c r="BH23" s="684"/>
      <c r="BI23" s="684"/>
      <c r="BJ23" s="684"/>
      <c r="BK23" s="684"/>
      <c r="BL23" s="684"/>
      <c r="BM23" s="684"/>
      <c r="BN23" s="685"/>
      <c r="BO23" s="686" t="s">
        <v>128</v>
      </c>
      <c r="BP23" s="686"/>
      <c r="BQ23" s="686"/>
      <c r="BR23" s="686"/>
      <c r="BS23" s="692" t="s">
        <v>239</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217074</v>
      </c>
      <c r="S24" s="684"/>
      <c r="T24" s="684"/>
      <c r="U24" s="684"/>
      <c r="V24" s="684"/>
      <c r="W24" s="684"/>
      <c r="X24" s="684"/>
      <c r="Y24" s="685"/>
      <c r="Z24" s="686">
        <v>2</v>
      </c>
      <c r="AA24" s="686"/>
      <c r="AB24" s="686"/>
      <c r="AC24" s="686"/>
      <c r="AD24" s="687" t="s">
        <v>239</v>
      </c>
      <c r="AE24" s="687"/>
      <c r="AF24" s="687"/>
      <c r="AG24" s="687"/>
      <c r="AH24" s="687"/>
      <c r="AI24" s="687"/>
      <c r="AJ24" s="687"/>
      <c r="AK24" s="687"/>
      <c r="AL24" s="688" t="s">
        <v>128</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239</v>
      </c>
      <c r="BP24" s="686"/>
      <c r="BQ24" s="686"/>
      <c r="BR24" s="686"/>
      <c r="BS24" s="692" t="s">
        <v>128</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4122484</v>
      </c>
      <c r="CS24" s="673"/>
      <c r="CT24" s="673"/>
      <c r="CU24" s="673"/>
      <c r="CV24" s="673"/>
      <c r="CW24" s="673"/>
      <c r="CX24" s="673"/>
      <c r="CY24" s="674"/>
      <c r="CZ24" s="677">
        <v>39.1</v>
      </c>
      <c r="DA24" s="678"/>
      <c r="DB24" s="678"/>
      <c r="DC24" s="697"/>
      <c r="DD24" s="717">
        <v>2669779</v>
      </c>
      <c r="DE24" s="673"/>
      <c r="DF24" s="673"/>
      <c r="DG24" s="673"/>
      <c r="DH24" s="673"/>
      <c r="DI24" s="673"/>
      <c r="DJ24" s="673"/>
      <c r="DK24" s="674"/>
      <c r="DL24" s="717">
        <v>2616386</v>
      </c>
      <c r="DM24" s="673"/>
      <c r="DN24" s="673"/>
      <c r="DO24" s="673"/>
      <c r="DP24" s="673"/>
      <c r="DQ24" s="673"/>
      <c r="DR24" s="673"/>
      <c r="DS24" s="673"/>
      <c r="DT24" s="673"/>
      <c r="DU24" s="673"/>
      <c r="DV24" s="674"/>
      <c r="DW24" s="677">
        <v>44.3</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t="s">
        <v>239</v>
      </c>
      <c r="S25" s="684"/>
      <c r="T25" s="684"/>
      <c r="U25" s="684"/>
      <c r="V25" s="684"/>
      <c r="W25" s="684"/>
      <c r="X25" s="684"/>
      <c r="Y25" s="685"/>
      <c r="Z25" s="686" t="s">
        <v>239</v>
      </c>
      <c r="AA25" s="686"/>
      <c r="AB25" s="686"/>
      <c r="AC25" s="686"/>
      <c r="AD25" s="687" t="s">
        <v>128</v>
      </c>
      <c r="AE25" s="687"/>
      <c r="AF25" s="687"/>
      <c r="AG25" s="687"/>
      <c r="AH25" s="687"/>
      <c r="AI25" s="687"/>
      <c r="AJ25" s="687"/>
      <c r="AK25" s="687"/>
      <c r="AL25" s="688" t="s">
        <v>239</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239</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1589289</v>
      </c>
      <c r="CS25" s="720"/>
      <c r="CT25" s="720"/>
      <c r="CU25" s="720"/>
      <c r="CV25" s="720"/>
      <c r="CW25" s="720"/>
      <c r="CX25" s="720"/>
      <c r="CY25" s="721"/>
      <c r="CZ25" s="688">
        <v>15.1</v>
      </c>
      <c r="DA25" s="718"/>
      <c r="DB25" s="718"/>
      <c r="DC25" s="722"/>
      <c r="DD25" s="692">
        <v>1449526</v>
      </c>
      <c r="DE25" s="720"/>
      <c r="DF25" s="720"/>
      <c r="DG25" s="720"/>
      <c r="DH25" s="720"/>
      <c r="DI25" s="720"/>
      <c r="DJ25" s="720"/>
      <c r="DK25" s="721"/>
      <c r="DL25" s="692">
        <v>1399876</v>
      </c>
      <c r="DM25" s="720"/>
      <c r="DN25" s="720"/>
      <c r="DO25" s="720"/>
      <c r="DP25" s="720"/>
      <c r="DQ25" s="720"/>
      <c r="DR25" s="720"/>
      <c r="DS25" s="720"/>
      <c r="DT25" s="720"/>
      <c r="DU25" s="720"/>
      <c r="DV25" s="721"/>
      <c r="DW25" s="688">
        <v>23.7</v>
      </c>
      <c r="DX25" s="718"/>
      <c r="DY25" s="718"/>
      <c r="DZ25" s="718"/>
      <c r="EA25" s="718"/>
      <c r="EB25" s="718"/>
      <c r="EC25" s="719"/>
    </row>
    <row r="26" spans="2:133" ht="11.25" customHeight="1" x14ac:dyDescent="0.15">
      <c r="B26" s="680" t="s">
        <v>290</v>
      </c>
      <c r="C26" s="681"/>
      <c r="D26" s="681"/>
      <c r="E26" s="681"/>
      <c r="F26" s="681"/>
      <c r="G26" s="681"/>
      <c r="H26" s="681"/>
      <c r="I26" s="681"/>
      <c r="J26" s="681"/>
      <c r="K26" s="681"/>
      <c r="L26" s="681"/>
      <c r="M26" s="681"/>
      <c r="N26" s="681"/>
      <c r="O26" s="681"/>
      <c r="P26" s="681"/>
      <c r="Q26" s="682"/>
      <c r="R26" s="683">
        <v>5806511</v>
      </c>
      <c r="S26" s="684"/>
      <c r="T26" s="684"/>
      <c r="U26" s="684"/>
      <c r="V26" s="684"/>
      <c r="W26" s="684"/>
      <c r="X26" s="684"/>
      <c r="Y26" s="685"/>
      <c r="Z26" s="686">
        <v>52.5</v>
      </c>
      <c r="AA26" s="686"/>
      <c r="AB26" s="686"/>
      <c r="AC26" s="686"/>
      <c r="AD26" s="687">
        <v>5589437</v>
      </c>
      <c r="AE26" s="687"/>
      <c r="AF26" s="687"/>
      <c r="AG26" s="687"/>
      <c r="AH26" s="687"/>
      <c r="AI26" s="687"/>
      <c r="AJ26" s="687"/>
      <c r="AK26" s="687"/>
      <c r="AL26" s="688">
        <v>99.8</v>
      </c>
      <c r="AM26" s="689"/>
      <c r="AN26" s="689"/>
      <c r="AO26" s="690"/>
      <c r="AP26" s="702" t="s">
        <v>291</v>
      </c>
      <c r="AQ26" s="729"/>
      <c r="AR26" s="729"/>
      <c r="AS26" s="729"/>
      <c r="AT26" s="729"/>
      <c r="AU26" s="729"/>
      <c r="AV26" s="729"/>
      <c r="AW26" s="729"/>
      <c r="AX26" s="729"/>
      <c r="AY26" s="729"/>
      <c r="AZ26" s="729"/>
      <c r="BA26" s="729"/>
      <c r="BB26" s="729"/>
      <c r="BC26" s="729"/>
      <c r="BD26" s="729"/>
      <c r="BE26" s="729"/>
      <c r="BF26" s="704"/>
      <c r="BG26" s="683" t="s">
        <v>128</v>
      </c>
      <c r="BH26" s="684"/>
      <c r="BI26" s="684"/>
      <c r="BJ26" s="684"/>
      <c r="BK26" s="684"/>
      <c r="BL26" s="684"/>
      <c r="BM26" s="684"/>
      <c r="BN26" s="685"/>
      <c r="BO26" s="686" t="s">
        <v>128</v>
      </c>
      <c r="BP26" s="686"/>
      <c r="BQ26" s="686"/>
      <c r="BR26" s="686"/>
      <c r="BS26" s="692" t="s">
        <v>239</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1056126</v>
      </c>
      <c r="CS26" s="684"/>
      <c r="CT26" s="684"/>
      <c r="CU26" s="684"/>
      <c r="CV26" s="684"/>
      <c r="CW26" s="684"/>
      <c r="CX26" s="684"/>
      <c r="CY26" s="685"/>
      <c r="CZ26" s="688">
        <v>10</v>
      </c>
      <c r="DA26" s="718"/>
      <c r="DB26" s="718"/>
      <c r="DC26" s="722"/>
      <c r="DD26" s="692">
        <v>959720</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8"/>
      <c r="DY26" s="718"/>
      <c r="DZ26" s="718"/>
      <c r="EA26" s="718"/>
      <c r="EB26" s="718"/>
      <c r="EC26" s="719"/>
    </row>
    <row r="27" spans="2:133" ht="11.25" customHeight="1" x14ac:dyDescent="0.15">
      <c r="B27" s="680" t="s">
        <v>293</v>
      </c>
      <c r="C27" s="681"/>
      <c r="D27" s="681"/>
      <c r="E27" s="681"/>
      <c r="F27" s="681"/>
      <c r="G27" s="681"/>
      <c r="H27" s="681"/>
      <c r="I27" s="681"/>
      <c r="J27" s="681"/>
      <c r="K27" s="681"/>
      <c r="L27" s="681"/>
      <c r="M27" s="681"/>
      <c r="N27" s="681"/>
      <c r="O27" s="681"/>
      <c r="P27" s="681"/>
      <c r="Q27" s="682"/>
      <c r="R27" s="683">
        <v>2562</v>
      </c>
      <c r="S27" s="684"/>
      <c r="T27" s="684"/>
      <c r="U27" s="684"/>
      <c r="V27" s="684"/>
      <c r="W27" s="684"/>
      <c r="X27" s="684"/>
      <c r="Y27" s="685"/>
      <c r="Z27" s="686">
        <v>0</v>
      </c>
      <c r="AA27" s="686"/>
      <c r="AB27" s="686"/>
      <c r="AC27" s="686"/>
      <c r="AD27" s="687">
        <v>2562</v>
      </c>
      <c r="AE27" s="687"/>
      <c r="AF27" s="687"/>
      <c r="AG27" s="687"/>
      <c r="AH27" s="687"/>
      <c r="AI27" s="687"/>
      <c r="AJ27" s="687"/>
      <c r="AK27" s="687"/>
      <c r="AL27" s="688">
        <v>0</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2767010</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1919193</v>
      </c>
      <c r="CS27" s="720"/>
      <c r="CT27" s="720"/>
      <c r="CU27" s="720"/>
      <c r="CV27" s="720"/>
      <c r="CW27" s="720"/>
      <c r="CX27" s="720"/>
      <c r="CY27" s="721"/>
      <c r="CZ27" s="688">
        <v>18.2</v>
      </c>
      <c r="DA27" s="718"/>
      <c r="DB27" s="718"/>
      <c r="DC27" s="722"/>
      <c r="DD27" s="692">
        <v>606251</v>
      </c>
      <c r="DE27" s="720"/>
      <c r="DF27" s="720"/>
      <c r="DG27" s="720"/>
      <c r="DH27" s="720"/>
      <c r="DI27" s="720"/>
      <c r="DJ27" s="720"/>
      <c r="DK27" s="721"/>
      <c r="DL27" s="692">
        <v>602508</v>
      </c>
      <c r="DM27" s="720"/>
      <c r="DN27" s="720"/>
      <c r="DO27" s="720"/>
      <c r="DP27" s="720"/>
      <c r="DQ27" s="720"/>
      <c r="DR27" s="720"/>
      <c r="DS27" s="720"/>
      <c r="DT27" s="720"/>
      <c r="DU27" s="720"/>
      <c r="DV27" s="721"/>
      <c r="DW27" s="688">
        <v>10.199999999999999</v>
      </c>
      <c r="DX27" s="718"/>
      <c r="DY27" s="718"/>
      <c r="DZ27" s="718"/>
      <c r="EA27" s="718"/>
      <c r="EB27" s="718"/>
      <c r="EC27" s="719"/>
    </row>
    <row r="28" spans="2:133" ht="11.25" customHeight="1" x14ac:dyDescent="0.15">
      <c r="B28" s="680" t="s">
        <v>296</v>
      </c>
      <c r="C28" s="681"/>
      <c r="D28" s="681"/>
      <c r="E28" s="681"/>
      <c r="F28" s="681"/>
      <c r="G28" s="681"/>
      <c r="H28" s="681"/>
      <c r="I28" s="681"/>
      <c r="J28" s="681"/>
      <c r="K28" s="681"/>
      <c r="L28" s="681"/>
      <c r="M28" s="681"/>
      <c r="N28" s="681"/>
      <c r="O28" s="681"/>
      <c r="P28" s="681"/>
      <c r="Q28" s="682"/>
      <c r="R28" s="683">
        <v>144344</v>
      </c>
      <c r="S28" s="684"/>
      <c r="T28" s="684"/>
      <c r="U28" s="684"/>
      <c r="V28" s="684"/>
      <c r="W28" s="684"/>
      <c r="X28" s="684"/>
      <c r="Y28" s="685"/>
      <c r="Z28" s="686">
        <v>1.3</v>
      </c>
      <c r="AA28" s="686"/>
      <c r="AB28" s="686"/>
      <c r="AC28" s="686"/>
      <c r="AD28" s="687" t="s">
        <v>128</v>
      </c>
      <c r="AE28" s="687"/>
      <c r="AF28" s="687"/>
      <c r="AG28" s="687"/>
      <c r="AH28" s="687"/>
      <c r="AI28" s="687"/>
      <c r="AJ28" s="687"/>
      <c r="AK28" s="687"/>
      <c r="AL28" s="688" t="s">
        <v>239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614002</v>
      </c>
      <c r="CS28" s="684"/>
      <c r="CT28" s="684"/>
      <c r="CU28" s="684"/>
      <c r="CV28" s="684"/>
      <c r="CW28" s="684"/>
      <c r="CX28" s="684"/>
      <c r="CY28" s="685"/>
      <c r="CZ28" s="688">
        <v>5.8</v>
      </c>
      <c r="DA28" s="718"/>
      <c r="DB28" s="718"/>
      <c r="DC28" s="722"/>
      <c r="DD28" s="692">
        <v>614002</v>
      </c>
      <c r="DE28" s="684"/>
      <c r="DF28" s="684"/>
      <c r="DG28" s="684"/>
      <c r="DH28" s="684"/>
      <c r="DI28" s="684"/>
      <c r="DJ28" s="684"/>
      <c r="DK28" s="685"/>
      <c r="DL28" s="692">
        <v>614002</v>
      </c>
      <c r="DM28" s="684"/>
      <c r="DN28" s="684"/>
      <c r="DO28" s="684"/>
      <c r="DP28" s="684"/>
      <c r="DQ28" s="684"/>
      <c r="DR28" s="684"/>
      <c r="DS28" s="684"/>
      <c r="DT28" s="684"/>
      <c r="DU28" s="684"/>
      <c r="DV28" s="685"/>
      <c r="DW28" s="688">
        <v>10.4</v>
      </c>
      <c r="DX28" s="718"/>
      <c r="DY28" s="718"/>
      <c r="DZ28" s="718"/>
      <c r="EA28" s="718"/>
      <c r="EB28" s="718"/>
      <c r="EC28" s="719"/>
    </row>
    <row r="29" spans="2:133" ht="11.25" customHeight="1" x14ac:dyDescent="0.15">
      <c r="B29" s="680" t="s">
        <v>298</v>
      </c>
      <c r="C29" s="681"/>
      <c r="D29" s="681"/>
      <c r="E29" s="681"/>
      <c r="F29" s="681"/>
      <c r="G29" s="681"/>
      <c r="H29" s="681"/>
      <c r="I29" s="681"/>
      <c r="J29" s="681"/>
      <c r="K29" s="681"/>
      <c r="L29" s="681"/>
      <c r="M29" s="681"/>
      <c r="N29" s="681"/>
      <c r="O29" s="681"/>
      <c r="P29" s="681"/>
      <c r="Q29" s="682"/>
      <c r="R29" s="683">
        <v>87734</v>
      </c>
      <c r="S29" s="684"/>
      <c r="T29" s="684"/>
      <c r="U29" s="684"/>
      <c r="V29" s="684"/>
      <c r="W29" s="684"/>
      <c r="X29" s="684"/>
      <c r="Y29" s="685"/>
      <c r="Z29" s="686">
        <v>0.8</v>
      </c>
      <c r="AA29" s="686"/>
      <c r="AB29" s="686"/>
      <c r="AC29" s="686"/>
      <c r="AD29" s="687" t="s">
        <v>128</v>
      </c>
      <c r="AE29" s="687"/>
      <c r="AF29" s="687"/>
      <c r="AG29" s="687"/>
      <c r="AH29" s="687"/>
      <c r="AI29" s="687"/>
      <c r="AJ29" s="687"/>
      <c r="AK29" s="687"/>
      <c r="AL29" s="688" t="s">
        <v>128</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300</v>
      </c>
      <c r="CG29" s="699"/>
      <c r="CH29" s="699"/>
      <c r="CI29" s="699"/>
      <c r="CJ29" s="699"/>
      <c r="CK29" s="699"/>
      <c r="CL29" s="699"/>
      <c r="CM29" s="699"/>
      <c r="CN29" s="699"/>
      <c r="CO29" s="699"/>
      <c r="CP29" s="699"/>
      <c r="CQ29" s="700"/>
      <c r="CR29" s="683">
        <v>614002</v>
      </c>
      <c r="CS29" s="720"/>
      <c r="CT29" s="720"/>
      <c r="CU29" s="720"/>
      <c r="CV29" s="720"/>
      <c r="CW29" s="720"/>
      <c r="CX29" s="720"/>
      <c r="CY29" s="721"/>
      <c r="CZ29" s="688">
        <v>5.8</v>
      </c>
      <c r="DA29" s="718"/>
      <c r="DB29" s="718"/>
      <c r="DC29" s="722"/>
      <c r="DD29" s="692">
        <v>614002</v>
      </c>
      <c r="DE29" s="720"/>
      <c r="DF29" s="720"/>
      <c r="DG29" s="720"/>
      <c r="DH29" s="720"/>
      <c r="DI29" s="720"/>
      <c r="DJ29" s="720"/>
      <c r="DK29" s="721"/>
      <c r="DL29" s="692">
        <v>614002</v>
      </c>
      <c r="DM29" s="720"/>
      <c r="DN29" s="720"/>
      <c r="DO29" s="720"/>
      <c r="DP29" s="720"/>
      <c r="DQ29" s="720"/>
      <c r="DR29" s="720"/>
      <c r="DS29" s="720"/>
      <c r="DT29" s="720"/>
      <c r="DU29" s="720"/>
      <c r="DV29" s="721"/>
      <c r="DW29" s="688">
        <v>10.4</v>
      </c>
      <c r="DX29" s="718"/>
      <c r="DY29" s="718"/>
      <c r="DZ29" s="718"/>
      <c r="EA29" s="718"/>
      <c r="EB29" s="718"/>
      <c r="EC29" s="719"/>
    </row>
    <row r="30" spans="2:133" ht="11.25" customHeight="1" x14ac:dyDescent="0.15">
      <c r="B30" s="680" t="s">
        <v>301</v>
      </c>
      <c r="C30" s="681"/>
      <c r="D30" s="681"/>
      <c r="E30" s="681"/>
      <c r="F30" s="681"/>
      <c r="G30" s="681"/>
      <c r="H30" s="681"/>
      <c r="I30" s="681"/>
      <c r="J30" s="681"/>
      <c r="K30" s="681"/>
      <c r="L30" s="681"/>
      <c r="M30" s="681"/>
      <c r="N30" s="681"/>
      <c r="O30" s="681"/>
      <c r="P30" s="681"/>
      <c r="Q30" s="682"/>
      <c r="R30" s="683">
        <v>98064</v>
      </c>
      <c r="S30" s="684"/>
      <c r="T30" s="684"/>
      <c r="U30" s="684"/>
      <c r="V30" s="684"/>
      <c r="W30" s="684"/>
      <c r="X30" s="684"/>
      <c r="Y30" s="685"/>
      <c r="Z30" s="686">
        <v>0.9</v>
      </c>
      <c r="AA30" s="686"/>
      <c r="AB30" s="686"/>
      <c r="AC30" s="686"/>
      <c r="AD30" s="687" t="s">
        <v>128</v>
      </c>
      <c r="AE30" s="687"/>
      <c r="AF30" s="687"/>
      <c r="AG30" s="687"/>
      <c r="AH30" s="687"/>
      <c r="AI30" s="687"/>
      <c r="AJ30" s="687"/>
      <c r="AK30" s="687"/>
      <c r="AL30" s="688" t="s">
        <v>239</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302</v>
      </c>
      <c r="BH30" s="730"/>
      <c r="BI30" s="730"/>
      <c r="BJ30" s="730"/>
      <c r="BK30" s="730"/>
      <c r="BL30" s="730"/>
      <c r="BM30" s="730"/>
      <c r="BN30" s="730"/>
      <c r="BO30" s="730"/>
      <c r="BP30" s="730"/>
      <c r="BQ30" s="731"/>
      <c r="BR30" s="662" t="s">
        <v>303</v>
      </c>
      <c r="BS30" s="730"/>
      <c r="BT30" s="730"/>
      <c r="BU30" s="730"/>
      <c r="BV30" s="730"/>
      <c r="BW30" s="730"/>
      <c r="BX30" s="730"/>
      <c r="BY30" s="730"/>
      <c r="BZ30" s="730"/>
      <c r="CA30" s="730"/>
      <c r="CB30" s="731"/>
      <c r="CD30" s="725"/>
      <c r="CE30" s="726"/>
      <c r="CF30" s="698" t="s">
        <v>304</v>
      </c>
      <c r="CG30" s="699"/>
      <c r="CH30" s="699"/>
      <c r="CI30" s="699"/>
      <c r="CJ30" s="699"/>
      <c r="CK30" s="699"/>
      <c r="CL30" s="699"/>
      <c r="CM30" s="699"/>
      <c r="CN30" s="699"/>
      <c r="CO30" s="699"/>
      <c r="CP30" s="699"/>
      <c r="CQ30" s="700"/>
      <c r="CR30" s="683">
        <v>581099</v>
      </c>
      <c r="CS30" s="684"/>
      <c r="CT30" s="684"/>
      <c r="CU30" s="684"/>
      <c r="CV30" s="684"/>
      <c r="CW30" s="684"/>
      <c r="CX30" s="684"/>
      <c r="CY30" s="685"/>
      <c r="CZ30" s="688">
        <v>5.5</v>
      </c>
      <c r="DA30" s="718"/>
      <c r="DB30" s="718"/>
      <c r="DC30" s="722"/>
      <c r="DD30" s="692">
        <v>581099</v>
      </c>
      <c r="DE30" s="684"/>
      <c r="DF30" s="684"/>
      <c r="DG30" s="684"/>
      <c r="DH30" s="684"/>
      <c r="DI30" s="684"/>
      <c r="DJ30" s="684"/>
      <c r="DK30" s="685"/>
      <c r="DL30" s="692">
        <v>581099</v>
      </c>
      <c r="DM30" s="684"/>
      <c r="DN30" s="684"/>
      <c r="DO30" s="684"/>
      <c r="DP30" s="684"/>
      <c r="DQ30" s="684"/>
      <c r="DR30" s="684"/>
      <c r="DS30" s="684"/>
      <c r="DT30" s="684"/>
      <c r="DU30" s="684"/>
      <c r="DV30" s="685"/>
      <c r="DW30" s="688">
        <v>9.8000000000000007</v>
      </c>
      <c r="DX30" s="718"/>
      <c r="DY30" s="718"/>
      <c r="DZ30" s="718"/>
      <c r="EA30" s="718"/>
      <c r="EB30" s="718"/>
      <c r="EC30" s="719"/>
    </row>
    <row r="31" spans="2:133" ht="11.25" customHeight="1" x14ac:dyDescent="0.15">
      <c r="B31" s="680" t="s">
        <v>305</v>
      </c>
      <c r="C31" s="681"/>
      <c r="D31" s="681"/>
      <c r="E31" s="681"/>
      <c r="F31" s="681"/>
      <c r="G31" s="681"/>
      <c r="H31" s="681"/>
      <c r="I31" s="681"/>
      <c r="J31" s="681"/>
      <c r="K31" s="681"/>
      <c r="L31" s="681"/>
      <c r="M31" s="681"/>
      <c r="N31" s="681"/>
      <c r="O31" s="681"/>
      <c r="P31" s="681"/>
      <c r="Q31" s="682"/>
      <c r="R31" s="683">
        <v>1048396</v>
      </c>
      <c r="S31" s="684"/>
      <c r="T31" s="684"/>
      <c r="U31" s="684"/>
      <c r="V31" s="684"/>
      <c r="W31" s="684"/>
      <c r="X31" s="684"/>
      <c r="Y31" s="685"/>
      <c r="Z31" s="686">
        <v>9.5</v>
      </c>
      <c r="AA31" s="686"/>
      <c r="AB31" s="686"/>
      <c r="AC31" s="686"/>
      <c r="AD31" s="687" t="s">
        <v>128</v>
      </c>
      <c r="AE31" s="687"/>
      <c r="AF31" s="687"/>
      <c r="AG31" s="687"/>
      <c r="AH31" s="687"/>
      <c r="AI31" s="687"/>
      <c r="AJ31" s="687"/>
      <c r="AK31" s="687"/>
      <c r="AL31" s="688" t="s">
        <v>128</v>
      </c>
      <c r="AM31" s="689"/>
      <c r="AN31" s="689"/>
      <c r="AO31" s="690"/>
      <c r="AP31" s="737" t="s">
        <v>306</v>
      </c>
      <c r="AQ31" s="738"/>
      <c r="AR31" s="738"/>
      <c r="AS31" s="738"/>
      <c r="AT31" s="743" t="s">
        <v>307</v>
      </c>
      <c r="AU31" s="231"/>
      <c r="AV31" s="231"/>
      <c r="AW31" s="231"/>
      <c r="AX31" s="669" t="s">
        <v>184</v>
      </c>
      <c r="AY31" s="670"/>
      <c r="AZ31" s="670"/>
      <c r="BA31" s="670"/>
      <c r="BB31" s="670"/>
      <c r="BC31" s="670"/>
      <c r="BD31" s="670"/>
      <c r="BE31" s="670"/>
      <c r="BF31" s="671"/>
      <c r="BG31" s="751">
        <v>99.2</v>
      </c>
      <c r="BH31" s="735"/>
      <c r="BI31" s="735"/>
      <c r="BJ31" s="735"/>
      <c r="BK31" s="735"/>
      <c r="BL31" s="735"/>
      <c r="BM31" s="678">
        <v>97.2</v>
      </c>
      <c r="BN31" s="735"/>
      <c r="BO31" s="735"/>
      <c r="BP31" s="735"/>
      <c r="BQ31" s="736"/>
      <c r="BR31" s="751">
        <v>99</v>
      </c>
      <c r="BS31" s="735"/>
      <c r="BT31" s="735"/>
      <c r="BU31" s="735"/>
      <c r="BV31" s="735"/>
      <c r="BW31" s="735"/>
      <c r="BX31" s="678">
        <v>97</v>
      </c>
      <c r="BY31" s="735"/>
      <c r="BZ31" s="735"/>
      <c r="CA31" s="735"/>
      <c r="CB31" s="736"/>
      <c r="CD31" s="725"/>
      <c r="CE31" s="726"/>
      <c r="CF31" s="698" t="s">
        <v>308</v>
      </c>
      <c r="CG31" s="699"/>
      <c r="CH31" s="699"/>
      <c r="CI31" s="699"/>
      <c r="CJ31" s="699"/>
      <c r="CK31" s="699"/>
      <c r="CL31" s="699"/>
      <c r="CM31" s="699"/>
      <c r="CN31" s="699"/>
      <c r="CO31" s="699"/>
      <c r="CP31" s="699"/>
      <c r="CQ31" s="700"/>
      <c r="CR31" s="683">
        <v>32903</v>
      </c>
      <c r="CS31" s="720"/>
      <c r="CT31" s="720"/>
      <c r="CU31" s="720"/>
      <c r="CV31" s="720"/>
      <c r="CW31" s="720"/>
      <c r="CX31" s="720"/>
      <c r="CY31" s="721"/>
      <c r="CZ31" s="688">
        <v>0.3</v>
      </c>
      <c r="DA31" s="718"/>
      <c r="DB31" s="718"/>
      <c r="DC31" s="722"/>
      <c r="DD31" s="692">
        <v>32903</v>
      </c>
      <c r="DE31" s="720"/>
      <c r="DF31" s="720"/>
      <c r="DG31" s="720"/>
      <c r="DH31" s="720"/>
      <c r="DI31" s="720"/>
      <c r="DJ31" s="720"/>
      <c r="DK31" s="721"/>
      <c r="DL31" s="692">
        <v>32903</v>
      </c>
      <c r="DM31" s="720"/>
      <c r="DN31" s="720"/>
      <c r="DO31" s="720"/>
      <c r="DP31" s="720"/>
      <c r="DQ31" s="720"/>
      <c r="DR31" s="720"/>
      <c r="DS31" s="720"/>
      <c r="DT31" s="720"/>
      <c r="DU31" s="720"/>
      <c r="DV31" s="721"/>
      <c r="DW31" s="688">
        <v>0.6</v>
      </c>
      <c r="DX31" s="718"/>
      <c r="DY31" s="718"/>
      <c r="DZ31" s="718"/>
      <c r="EA31" s="718"/>
      <c r="EB31" s="718"/>
      <c r="EC31" s="719"/>
    </row>
    <row r="32" spans="2:133" ht="11.25" customHeight="1" x14ac:dyDescent="0.15">
      <c r="B32" s="746" t="s">
        <v>309</v>
      </c>
      <c r="C32" s="747"/>
      <c r="D32" s="747"/>
      <c r="E32" s="747"/>
      <c r="F32" s="747"/>
      <c r="G32" s="747"/>
      <c r="H32" s="747"/>
      <c r="I32" s="747"/>
      <c r="J32" s="747"/>
      <c r="K32" s="747"/>
      <c r="L32" s="747"/>
      <c r="M32" s="747"/>
      <c r="N32" s="747"/>
      <c r="O32" s="747"/>
      <c r="P32" s="747"/>
      <c r="Q32" s="748"/>
      <c r="R32" s="683" t="s">
        <v>128</v>
      </c>
      <c r="S32" s="684"/>
      <c r="T32" s="684"/>
      <c r="U32" s="684"/>
      <c r="V32" s="684"/>
      <c r="W32" s="684"/>
      <c r="X32" s="684"/>
      <c r="Y32" s="685"/>
      <c r="Z32" s="686" t="s">
        <v>239</v>
      </c>
      <c r="AA32" s="686"/>
      <c r="AB32" s="686"/>
      <c r="AC32" s="686"/>
      <c r="AD32" s="687" t="s">
        <v>128</v>
      </c>
      <c r="AE32" s="687"/>
      <c r="AF32" s="687"/>
      <c r="AG32" s="687"/>
      <c r="AH32" s="687"/>
      <c r="AI32" s="687"/>
      <c r="AJ32" s="687"/>
      <c r="AK32" s="687"/>
      <c r="AL32" s="688" t="s">
        <v>128</v>
      </c>
      <c r="AM32" s="689"/>
      <c r="AN32" s="689"/>
      <c r="AO32" s="690"/>
      <c r="AP32" s="739"/>
      <c r="AQ32" s="740"/>
      <c r="AR32" s="740"/>
      <c r="AS32" s="740"/>
      <c r="AT32" s="744"/>
      <c r="AU32" s="230" t="s">
        <v>310</v>
      </c>
      <c r="AV32" s="230"/>
      <c r="AW32" s="230"/>
      <c r="AX32" s="680" t="s">
        <v>311</v>
      </c>
      <c r="AY32" s="681"/>
      <c r="AZ32" s="681"/>
      <c r="BA32" s="681"/>
      <c r="BB32" s="681"/>
      <c r="BC32" s="681"/>
      <c r="BD32" s="681"/>
      <c r="BE32" s="681"/>
      <c r="BF32" s="682"/>
      <c r="BG32" s="752">
        <v>99.2</v>
      </c>
      <c r="BH32" s="720"/>
      <c r="BI32" s="720"/>
      <c r="BJ32" s="720"/>
      <c r="BK32" s="720"/>
      <c r="BL32" s="720"/>
      <c r="BM32" s="689">
        <v>97.8</v>
      </c>
      <c r="BN32" s="749"/>
      <c r="BO32" s="749"/>
      <c r="BP32" s="749"/>
      <c r="BQ32" s="750"/>
      <c r="BR32" s="752">
        <v>98.9</v>
      </c>
      <c r="BS32" s="720"/>
      <c r="BT32" s="720"/>
      <c r="BU32" s="720"/>
      <c r="BV32" s="720"/>
      <c r="BW32" s="720"/>
      <c r="BX32" s="689">
        <v>97.8</v>
      </c>
      <c r="BY32" s="749"/>
      <c r="BZ32" s="749"/>
      <c r="CA32" s="749"/>
      <c r="CB32" s="750"/>
      <c r="CD32" s="727"/>
      <c r="CE32" s="728"/>
      <c r="CF32" s="698" t="s">
        <v>312</v>
      </c>
      <c r="CG32" s="699"/>
      <c r="CH32" s="699"/>
      <c r="CI32" s="699"/>
      <c r="CJ32" s="699"/>
      <c r="CK32" s="699"/>
      <c r="CL32" s="699"/>
      <c r="CM32" s="699"/>
      <c r="CN32" s="699"/>
      <c r="CO32" s="699"/>
      <c r="CP32" s="699"/>
      <c r="CQ32" s="700"/>
      <c r="CR32" s="683" t="s">
        <v>239</v>
      </c>
      <c r="CS32" s="684"/>
      <c r="CT32" s="684"/>
      <c r="CU32" s="684"/>
      <c r="CV32" s="684"/>
      <c r="CW32" s="684"/>
      <c r="CX32" s="684"/>
      <c r="CY32" s="685"/>
      <c r="CZ32" s="688" t="s">
        <v>128</v>
      </c>
      <c r="DA32" s="718"/>
      <c r="DB32" s="718"/>
      <c r="DC32" s="722"/>
      <c r="DD32" s="692" t="s">
        <v>239</v>
      </c>
      <c r="DE32" s="684"/>
      <c r="DF32" s="684"/>
      <c r="DG32" s="684"/>
      <c r="DH32" s="684"/>
      <c r="DI32" s="684"/>
      <c r="DJ32" s="684"/>
      <c r="DK32" s="685"/>
      <c r="DL32" s="692" t="s">
        <v>239</v>
      </c>
      <c r="DM32" s="684"/>
      <c r="DN32" s="684"/>
      <c r="DO32" s="684"/>
      <c r="DP32" s="684"/>
      <c r="DQ32" s="684"/>
      <c r="DR32" s="684"/>
      <c r="DS32" s="684"/>
      <c r="DT32" s="684"/>
      <c r="DU32" s="684"/>
      <c r="DV32" s="685"/>
      <c r="DW32" s="688" t="s">
        <v>239</v>
      </c>
      <c r="DX32" s="718"/>
      <c r="DY32" s="718"/>
      <c r="DZ32" s="718"/>
      <c r="EA32" s="718"/>
      <c r="EB32" s="718"/>
      <c r="EC32" s="719"/>
    </row>
    <row r="33" spans="2:133" ht="11.25" customHeight="1" x14ac:dyDescent="0.15">
      <c r="B33" s="680" t="s">
        <v>313</v>
      </c>
      <c r="C33" s="681"/>
      <c r="D33" s="681"/>
      <c r="E33" s="681"/>
      <c r="F33" s="681"/>
      <c r="G33" s="681"/>
      <c r="H33" s="681"/>
      <c r="I33" s="681"/>
      <c r="J33" s="681"/>
      <c r="K33" s="681"/>
      <c r="L33" s="681"/>
      <c r="M33" s="681"/>
      <c r="N33" s="681"/>
      <c r="O33" s="681"/>
      <c r="P33" s="681"/>
      <c r="Q33" s="682"/>
      <c r="R33" s="683">
        <v>940619</v>
      </c>
      <c r="S33" s="684"/>
      <c r="T33" s="684"/>
      <c r="U33" s="684"/>
      <c r="V33" s="684"/>
      <c r="W33" s="684"/>
      <c r="X33" s="684"/>
      <c r="Y33" s="685"/>
      <c r="Z33" s="686">
        <v>8.5</v>
      </c>
      <c r="AA33" s="686"/>
      <c r="AB33" s="686"/>
      <c r="AC33" s="686"/>
      <c r="AD33" s="687" t="s">
        <v>128</v>
      </c>
      <c r="AE33" s="687"/>
      <c r="AF33" s="687"/>
      <c r="AG33" s="687"/>
      <c r="AH33" s="687"/>
      <c r="AI33" s="687"/>
      <c r="AJ33" s="687"/>
      <c r="AK33" s="687"/>
      <c r="AL33" s="688" t="s">
        <v>128</v>
      </c>
      <c r="AM33" s="689"/>
      <c r="AN33" s="689"/>
      <c r="AO33" s="690"/>
      <c r="AP33" s="741"/>
      <c r="AQ33" s="742"/>
      <c r="AR33" s="742"/>
      <c r="AS33" s="742"/>
      <c r="AT33" s="745"/>
      <c r="AU33" s="232"/>
      <c r="AV33" s="232"/>
      <c r="AW33" s="232"/>
      <c r="AX33" s="732" t="s">
        <v>314</v>
      </c>
      <c r="AY33" s="733"/>
      <c r="AZ33" s="733"/>
      <c r="BA33" s="733"/>
      <c r="BB33" s="733"/>
      <c r="BC33" s="733"/>
      <c r="BD33" s="733"/>
      <c r="BE33" s="733"/>
      <c r="BF33" s="734"/>
      <c r="BG33" s="753">
        <v>99.1</v>
      </c>
      <c r="BH33" s="754"/>
      <c r="BI33" s="754"/>
      <c r="BJ33" s="754"/>
      <c r="BK33" s="754"/>
      <c r="BL33" s="754"/>
      <c r="BM33" s="755">
        <v>96.3</v>
      </c>
      <c r="BN33" s="754"/>
      <c r="BO33" s="754"/>
      <c r="BP33" s="754"/>
      <c r="BQ33" s="756"/>
      <c r="BR33" s="753">
        <v>99</v>
      </c>
      <c r="BS33" s="754"/>
      <c r="BT33" s="754"/>
      <c r="BU33" s="754"/>
      <c r="BV33" s="754"/>
      <c r="BW33" s="754"/>
      <c r="BX33" s="755">
        <v>95.8</v>
      </c>
      <c r="BY33" s="754"/>
      <c r="BZ33" s="754"/>
      <c r="CA33" s="754"/>
      <c r="CB33" s="756"/>
      <c r="CD33" s="698" t="s">
        <v>315</v>
      </c>
      <c r="CE33" s="699"/>
      <c r="CF33" s="699"/>
      <c r="CG33" s="699"/>
      <c r="CH33" s="699"/>
      <c r="CI33" s="699"/>
      <c r="CJ33" s="699"/>
      <c r="CK33" s="699"/>
      <c r="CL33" s="699"/>
      <c r="CM33" s="699"/>
      <c r="CN33" s="699"/>
      <c r="CO33" s="699"/>
      <c r="CP33" s="699"/>
      <c r="CQ33" s="700"/>
      <c r="CR33" s="683">
        <v>5821509</v>
      </c>
      <c r="CS33" s="720"/>
      <c r="CT33" s="720"/>
      <c r="CU33" s="720"/>
      <c r="CV33" s="720"/>
      <c r="CW33" s="720"/>
      <c r="CX33" s="720"/>
      <c r="CY33" s="721"/>
      <c r="CZ33" s="688">
        <v>55.2</v>
      </c>
      <c r="DA33" s="718"/>
      <c r="DB33" s="718"/>
      <c r="DC33" s="722"/>
      <c r="DD33" s="692">
        <v>4495376</v>
      </c>
      <c r="DE33" s="720"/>
      <c r="DF33" s="720"/>
      <c r="DG33" s="720"/>
      <c r="DH33" s="720"/>
      <c r="DI33" s="720"/>
      <c r="DJ33" s="720"/>
      <c r="DK33" s="721"/>
      <c r="DL33" s="692">
        <v>2479633</v>
      </c>
      <c r="DM33" s="720"/>
      <c r="DN33" s="720"/>
      <c r="DO33" s="720"/>
      <c r="DP33" s="720"/>
      <c r="DQ33" s="720"/>
      <c r="DR33" s="720"/>
      <c r="DS33" s="720"/>
      <c r="DT33" s="720"/>
      <c r="DU33" s="720"/>
      <c r="DV33" s="721"/>
      <c r="DW33" s="688">
        <v>42</v>
      </c>
      <c r="DX33" s="718"/>
      <c r="DY33" s="718"/>
      <c r="DZ33" s="718"/>
      <c r="EA33" s="718"/>
      <c r="EB33" s="718"/>
      <c r="EC33" s="719"/>
    </row>
    <row r="34" spans="2:133" ht="11.25" customHeight="1" x14ac:dyDescent="0.15">
      <c r="B34" s="680" t="s">
        <v>316</v>
      </c>
      <c r="C34" s="681"/>
      <c r="D34" s="681"/>
      <c r="E34" s="681"/>
      <c r="F34" s="681"/>
      <c r="G34" s="681"/>
      <c r="H34" s="681"/>
      <c r="I34" s="681"/>
      <c r="J34" s="681"/>
      <c r="K34" s="681"/>
      <c r="L34" s="681"/>
      <c r="M34" s="681"/>
      <c r="N34" s="681"/>
      <c r="O34" s="681"/>
      <c r="P34" s="681"/>
      <c r="Q34" s="682"/>
      <c r="R34" s="683">
        <v>75450</v>
      </c>
      <c r="S34" s="684"/>
      <c r="T34" s="684"/>
      <c r="U34" s="684"/>
      <c r="V34" s="684"/>
      <c r="W34" s="684"/>
      <c r="X34" s="684"/>
      <c r="Y34" s="685"/>
      <c r="Z34" s="686">
        <v>0.7</v>
      </c>
      <c r="AA34" s="686"/>
      <c r="AB34" s="686"/>
      <c r="AC34" s="686"/>
      <c r="AD34" s="687">
        <v>9264</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1745200</v>
      </c>
      <c r="CS34" s="684"/>
      <c r="CT34" s="684"/>
      <c r="CU34" s="684"/>
      <c r="CV34" s="684"/>
      <c r="CW34" s="684"/>
      <c r="CX34" s="684"/>
      <c r="CY34" s="685"/>
      <c r="CZ34" s="688">
        <v>16.600000000000001</v>
      </c>
      <c r="DA34" s="718"/>
      <c r="DB34" s="718"/>
      <c r="DC34" s="722"/>
      <c r="DD34" s="692">
        <v>1287850</v>
      </c>
      <c r="DE34" s="684"/>
      <c r="DF34" s="684"/>
      <c r="DG34" s="684"/>
      <c r="DH34" s="684"/>
      <c r="DI34" s="684"/>
      <c r="DJ34" s="684"/>
      <c r="DK34" s="685"/>
      <c r="DL34" s="692">
        <v>828126</v>
      </c>
      <c r="DM34" s="684"/>
      <c r="DN34" s="684"/>
      <c r="DO34" s="684"/>
      <c r="DP34" s="684"/>
      <c r="DQ34" s="684"/>
      <c r="DR34" s="684"/>
      <c r="DS34" s="684"/>
      <c r="DT34" s="684"/>
      <c r="DU34" s="684"/>
      <c r="DV34" s="685"/>
      <c r="DW34" s="688">
        <v>14</v>
      </c>
      <c r="DX34" s="718"/>
      <c r="DY34" s="718"/>
      <c r="DZ34" s="718"/>
      <c r="EA34" s="718"/>
      <c r="EB34" s="718"/>
      <c r="EC34" s="719"/>
    </row>
    <row r="35" spans="2:133" ht="11.25" customHeight="1" x14ac:dyDescent="0.15">
      <c r="B35" s="680" t="s">
        <v>318</v>
      </c>
      <c r="C35" s="681"/>
      <c r="D35" s="681"/>
      <c r="E35" s="681"/>
      <c r="F35" s="681"/>
      <c r="G35" s="681"/>
      <c r="H35" s="681"/>
      <c r="I35" s="681"/>
      <c r="J35" s="681"/>
      <c r="K35" s="681"/>
      <c r="L35" s="681"/>
      <c r="M35" s="681"/>
      <c r="N35" s="681"/>
      <c r="O35" s="681"/>
      <c r="P35" s="681"/>
      <c r="Q35" s="682"/>
      <c r="R35" s="683">
        <v>312702</v>
      </c>
      <c r="S35" s="684"/>
      <c r="T35" s="684"/>
      <c r="U35" s="684"/>
      <c r="V35" s="684"/>
      <c r="W35" s="684"/>
      <c r="X35" s="684"/>
      <c r="Y35" s="685"/>
      <c r="Z35" s="686">
        <v>2.8</v>
      </c>
      <c r="AA35" s="686"/>
      <c r="AB35" s="686"/>
      <c r="AC35" s="686"/>
      <c r="AD35" s="687" t="s">
        <v>128</v>
      </c>
      <c r="AE35" s="687"/>
      <c r="AF35" s="687"/>
      <c r="AG35" s="687"/>
      <c r="AH35" s="687"/>
      <c r="AI35" s="687"/>
      <c r="AJ35" s="687"/>
      <c r="AK35" s="687"/>
      <c r="AL35" s="688" t="s">
        <v>239</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49782</v>
      </c>
      <c r="CS35" s="720"/>
      <c r="CT35" s="720"/>
      <c r="CU35" s="720"/>
      <c r="CV35" s="720"/>
      <c r="CW35" s="720"/>
      <c r="CX35" s="720"/>
      <c r="CY35" s="721"/>
      <c r="CZ35" s="688">
        <v>0.5</v>
      </c>
      <c r="DA35" s="718"/>
      <c r="DB35" s="718"/>
      <c r="DC35" s="722"/>
      <c r="DD35" s="692">
        <v>39903</v>
      </c>
      <c r="DE35" s="720"/>
      <c r="DF35" s="720"/>
      <c r="DG35" s="720"/>
      <c r="DH35" s="720"/>
      <c r="DI35" s="720"/>
      <c r="DJ35" s="720"/>
      <c r="DK35" s="721"/>
      <c r="DL35" s="692">
        <v>21992</v>
      </c>
      <c r="DM35" s="720"/>
      <c r="DN35" s="720"/>
      <c r="DO35" s="720"/>
      <c r="DP35" s="720"/>
      <c r="DQ35" s="720"/>
      <c r="DR35" s="720"/>
      <c r="DS35" s="720"/>
      <c r="DT35" s="720"/>
      <c r="DU35" s="720"/>
      <c r="DV35" s="721"/>
      <c r="DW35" s="688">
        <v>0.4</v>
      </c>
      <c r="DX35" s="718"/>
      <c r="DY35" s="718"/>
      <c r="DZ35" s="718"/>
      <c r="EA35" s="718"/>
      <c r="EB35" s="718"/>
      <c r="EC35" s="719"/>
    </row>
    <row r="36" spans="2:133" ht="11.25" customHeight="1" x14ac:dyDescent="0.15">
      <c r="B36" s="680" t="s">
        <v>322</v>
      </c>
      <c r="C36" s="681"/>
      <c r="D36" s="681"/>
      <c r="E36" s="681"/>
      <c r="F36" s="681"/>
      <c r="G36" s="681"/>
      <c r="H36" s="681"/>
      <c r="I36" s="681"/>
      <c r="J36" s="681"/>
      <c r="K36" s="681"/>
      <c r="L36" s="681"/>
      <c r="M36" s="681"/>
      <c r="N36" s="681"/>
      <c r="O36" s="681"/>
      <c r="P36" s="681"/>
      <c r="Q36" s="682"/>
      <c r="R36" s="683">
        <v>1406212</v>
      </c>
      <c r="S36" s="684"/>
      <c r="T36" s="684"/>
      <c r="U36" s="684"/>
      <c r="V36" s="684"/>
      <c r="W36" s="684"/>
      <c r="X36" s="684"/>
      <c r="Y36" s="685"/>
      <c r="Z36" s="686">
        <v>12.7</v>
      </c>
      <c r="AA36" s="686"/>
      <c r="AB36" s="686"/>
      <c r="AC36" s="686"/>
      <c r="AD36" s="687" t="s">
        <v>239</v>
      </c>
      <c r="AE36" s="687"/>
      <c r="AF36" s="687"/>
      <c r="AG36" s="687"/>
      <c r="AH36" s="687"/>
      <c r="AI36" s="687"/>
      <c r="AJ36" s="687"/>
      <c r="AK36" s="687"/>
      <c r="AL36" s="688" t="s">
        <v>239</v>
      </c>
      <c r="AM36" s="689"/>
      <c r="AN36" s="689"/>
      <c r="AO36" s="690"/>
      <c r="AP36" s="235"/>
      <c r="AQ36" s="757" t="s">
        <v>323</v>
      </c>
      <c r="AR36" s="758"/>
      <c r="AS36" s="758"/>
      <c r="AT36" s="758"/>
      <c r="AU36" s="758"/>
      <c r="AV36" s="758"/>
      <c r="AW36" s="758"/>
      <c r="AX36" s="758"/>
      <c r="AY36" s="759"/>
      <c r="AZ36" s="672">
        <v>1493663</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207794</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1112807</v>
      </c>
      <c r="CS36" s="684"/>
      <c r="CT36" s="684"/>
      <c r="CU36" s="684"/>
      <c r="CV36" s="684"/>
      <c r="CW36" s="684"/>
      <c r="CX36" s="684"/>
      <c r="CY36" s="685"/>
      <c r="CZ36" s="688">
        <v>10.6</v>
      </c>
      <c r="DA36" s="718"/>
      <c r="DB36" s="718"/>
      <c r="DC36" s="722"/>
      <c r="DD36" s="692">
        <v>820840</v>
      </c>
      <c r="DE36" s="684"/>
      <c r="DF36" s="684"/>
      <c r="DG36" s="684"/>
      <c r="DH36" s="684"/>
      <c r="DI36" s="684"/>
      <c r="DJ36" s="684"/>
      <c r="DK36" s="685"/>
      <c r="DL36" s="692">
        <v>622394</v>
      </c>
      <c r="DM36" s="684"/>
      <c r="DN36" s="684"/>
      <c r="DO36" s="684"/>
      <c r="DP36" s="684"/>
      <c r="DQ36" s="684"/>
      <c r="DR36" s="684"/>
      <c r="DS36" s="684"/>
      <c r="DT36" s="684"/>
      <c r="DU36" s="684"/>
      <c r="DV36" s="685"/>
      <c r="DW36" s="688">
        <v>10.5</v>
      </c>
      <c r="DX36" s="718"/>
      <c r="DY36" s="718"/>
      <c r="DZ36" s="718"/>
      <c r="EA36" s="718"/>
      <c r="EB36" s="718"/>
      <c r="EC36" s="719"/>
    </row>
    <row r="37" spans="2:133" ht="11.25" customHeight="1" x14ac:dyDescent="0.15">
      <c r="B37" s="680" t="s">
        <v>326</v>
      </c>
      <c r="C37" s="681"/>
      <c r="D37" s="681"/>
      <c r="E37" s="681"/>
      <c r="F37" s="681"/>
      <c r="G37" s="681"/>
      <c r="H37" s="681"/>
      <c r="I37" s="681"/>
      <c r="J37" s="681"/>
      <c r="K37" s="681"/>
      <c r="L37" s="681"/>
      <c r="M37" s="681"/>
      <c r="N37" s="681"/>
      <c r="O37" s="681"/>
      <c r="P37" s="681"/>
      <c r="Q37" s="682"/>
      <c r="R37" s="683">
        <v>457912</v>
      </c>
      <c r="S37" s="684"/>
      <c r="T37" s="684"/>
      <c r="U37" s="684"/>
      <c r="V37" s="684"/>
      <c r="W37" s="684"/>
      <c r="X37" s="684"/>
      <c r="Y37" s="685"/>
      <c r="Z37" s="686">
        <v>4.0999999999999996</v>
      </c>
      <c r="AA37" s="686"/>
      <c r="AB37" s="686"/>
      <c r="AC37" s="686"/>
      <c r="AD37" s="687" t="s">
        <v>239</v>
      </c>
      <c r="AE37" s="687"/>
      <c r="AF37" s="687"/>
      <c r="AG37" s="687"/>
      <c r="AH37" s="687"/>
      <c r="AI37" s="687"/>
      <c r="AJ37" s="687"/>
      <c r="AK37" s="687"/>
      <c r="AL37" s="688" t="s">
        <v>128</v>
      </c>
      <c r="AM37" s="689"/>
      <c r="AN37" s="689"/>
      <c r="AO37" s="690"/>
      <c r="AQ37" s="761" t="s">
        <v>327</v>
      </c>
      <c r="AR37" s="762"/>
      <c r="AS37" s="762"/>
      <c r="AT37" s="762"/>
      <c r="AU37" s="762"/>
      <c r="AV37" s="762"/>
      <c r="AW37" s="762"/>
      <c r="AX37" s="762"/>
      <c r="AY37" s="763"/>
      <c r="AZ37" s="683">
        <v>303160</v>
      </c>
      <c r="BA37" s="684"/>
      <c r="BB37" s="684"/>
      <c r="BC37" s="684"/>
      <c r="BD37" s="720"/>
      <c r="BE37" s="720"/>
      <c r="BF37" s="750"/>
      <c r="BG37" s="698" t="s">
        <v>328</v>
      </c>
      <c r="BH37" s="699"/>
      <c r="BI37" s="699"/>
      <c r="BJ37" s="699"/>
      <c r="BK37" s="699"/>
      <c r="BL37" s="699"/>
      <c r="BM37" s="699"/>
      <c r="BN37" s="699"/>
      <c r="BO37" s="699"/>
      <c r="BP37" s="699"/>
      <c r="BQ37" s="699"/>
      <c r="BR37" s="699"/>
      <c r="BS37" s="699"/>
      <c r="BT37" s="699"/>
      <c r="BU37" s="700"/>
      <c r="BV37" s="683">
        <v>168969</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205860</v>
      </c>
      <c r="CS37" s="720"/>
      <c r="CT37" s="720"/>
      <c r="CU37" s="720"/>
      <c r="CV37" s="720"/>
      <c r="CW37" s="720"/>
      <c r="CX37" s="720"/>
      <c r="CY37" s="721"/>
      <c r="CZ37" s="688">
        <v>2</v>
      </c>
      <c r="DA37" s="718"/>
      <c r="DB37" s="718"/>
      <c r="DC37" s="722"/>
      <c r="DD37" s="692">
        <v>205860</v>
      </c>
      <c r="DE37" s="720"/>
      <c r="DF37" s="720"/>
      <c r="DG37" s="720"/>
      <c r="DH37" s="720"/>
      <c r="DI37" s="720"/>
      <c r="DJ37" s="720"/>
      <c r="DK37" s="721"/>
      <c r="DL37" s="692">
        <v>190219</v>
      </c>
      <c r="DM37" s="720"/>
      <c r="DN37" s="720"/>
      <c r="DO37" s="720"/>
      <c r="DP37" s="720"/>
      <c r="DQ37" s="720"/>
      <c r="DR37" s="720"/>
      <c r="DS37" s="720"/>
      <c r="DT37" s="720"/>
      <c r="DU37" s="720"/>
      <c r="DV37" s="721"/>
      <c r="DW37" s="688">
        <v>3.2</v>
      </c>
      <c r="DX37" s="718"/>
      <c r="DY37" s="718"/>
      <c r="DZ37" s="718"/>
      <c r="EA37" s="718"/>
      <c r="EB37" s="718"/>
      <c r="EC37" s="719"/>
    </row>
    <row r="38" spans="2:133" ht="11.25" customHeight="1" x14ac:dyDescent="0.15">
      <c r="B38" s="680" t="s">
        <v>330</v>
      </c>
      <c r="C38" s="681"/>
      <c r="D38" s="681"/>
      <c r="E38" s="681"/>
      <c r="F38" s="681"/>
      <c r="G38" s="681"/>
      <c r="H38" s="681"/>
      <c r="I38" s="681"/>
      <c r="J38" s="681"/>
      <c r="K38" s="681"/>
      <c r="L38" s="681"/>
      <c r="M38" s="681"/>
      <c r="N38" s="681"/>
      <c r="O38" s="681"/>
      <c r="P38" s="681"/>
      <c r="Q38" s="682"/>
      <c r="R38" s="683">
        <v>125142</v>
      </c>
      <c r="S38" s="684"/>
      <c r="T38" s="684"/>
      <c r="U38" s="684"/>
      <c r="V38" s="684"/>
      <c r="W38" s="684"/>
      <c r="X38" s="684"/>
      <c r="Y38" s="685"/>
      <c r="Z38" s="686">
        <v>1.1000000000000001</v>
      </c>
      <c r="AA38" s="686"/>
      <c r="AB38" s="686"/>
      <c r="AC38" s="686"/>
      <c r="AD38" s="687">
        <v>318</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15941</v>
      </c>
      <c r="BA38" s="684"/>
      <c r="BB38" s="684"/>
      <c r="BC38" s="684"/>
      <c r="BD38" s="720"/>
      <c r="BE38" s="720"/>
      <c r="BF38" s="750"/>
      <c r="BG38" s="698" t="s">
        <v>332</v>
      </c>
      <c r="BH38" s="699"/>
      <c r="BI38" s="699"/>
      <c r="BJ38" s="699"/>
      <c r="BK38" s="699"/>
      <c r="BL38" s="699"/>
      <c r="BM38" s="699"/>
      <c r="BN38" s="699"/>
      <c r="BO38" s="699"/>
      <c r="BP38" s="699"/>
      <c r="BQ38" s="699"/>
      <c r="BR38" s="699"/>
      <c r="BS38" s="699"/>
      <c r="BT38" s="699"/>
      <c r="BU38" s="700"/>
      <c r="BV38" s="683">
        <v>3646</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1477722</v>
      </c>
      <c r="CS38" s="684"/>
      <c r="CT38" s="684"/>
      <c r="CU38" s="684"/>
      <c r="CV38" s="684"/>
      <c r="CW38" s="684"/>
      <c r="CX38" s="684"/>
      <c r="CY38" s="685"/>
      <c r="CZ38" s="688">
        <v>14</v>
      </c>
      <c r="DA38" s="718"/>
      <c r="DB38" s="718"/>
      <c r="DC38" s="722"/>
      <c r="DD38" s="692">
        <v>1263501</v>
      </c>
      <c r="DE38" s="684"/>
      <c r="DF38" s="684"/>
      <c r="DG38" s="684"/>
      <c r="DH38" s="684"/>
      <c r="DI38" s="684"/>
      <c r="DJ38" s="684"/>
      <c r="DK38" s="685"/>
      <c r="DL38" s="692">
        <v>1007121</v>
      </c>
      <c r="DM38" s="684"/>
      <c r="DN38" s="684"/>
      <c r="DO38" s="684"/>
      <c r="DP38" s="684"/>
      <c r="DQ38" s="684"/>
      <c r="DR38" s="684"/>
      <c r="DS38" s="684"/>
      <c r="DT38" s="684"/>
      <c r="DU38" s="684"/>
      <c r="DV38" s="685"/>
      <c r="DW38" s="688">
        <v>17.100000000000001</v>
      </c>
      <c r="DX38" s="718"/>
      <c r="DY38" s="718"/>
      <c r="DZ38" s="718"/>
      <c r="EA38" s="718"/>
      <c r="EB38" s="718"/>
      <c r="EC38" s="719"/>
    </row>
    <row r="39" spans="2:133" ht="11.25" customHeight="1" x14ac:dyDescent="0.15">
      <c r="B39" s="680" t="s">
        <v>334</v>
      </c>
      <c r="C39" s="681"/>
      <c r="D39" s="681"/>
      <c r="E39" s="681"/>
      <c r="F39" s="681"/>
      <c r="G39" s="681"/>
      <c r="H39" s="681"/>
      <c r="I39" s="681"/>
      <c r="J39" s="681"/>
      <c r="K39" s="681"/>
      <c r="L39" s="681"/>
      <c r="M39" s="681"/>
      <c r="N39" s="681"/>
      <c r="O39" s="681"/>
      <c r="P39" s="681"/>
      <c r="Q39" s="682"/>
      <c r="R39" s="683">
        <v>545500</v>
      </c>
      <c r="S39" s="684"/>
      <c r="T39" s="684"/>
      <c r="U39" s="684"/>
      <c r="V39" s="684"/>
      <c r="W39" s="684"/>
      <c r="X39" s="684"/>
      <c r="Y39" s="685"/>
      <c r="Z39" s="686">
        <v>4.9000000000000004</v>
      </c>
      <c r="AA39" s="686"/>
      <c r="AB39" s="686"/>
      <c r="AC39" s="686"/>
      <c r="AD39" s="687" t="s">
        <v>239</v>
      </c>
      <c r="AE39" s="687"/>
      <c r="AF39" s="687"/>
      <c r="AG39" s="687"/>
      <c r="AH39" s="687"/>
      <c r="AI39" s="687"/>
      <c r="AJ39" s="687"/>
      <c r="AK39" s="687"/>
      <c r="AL39" s="688" t="s">
        <v>128</v>
      </c>
      <c r="AM39" s="689"/>
      <c r="AN39" s="689"/>
      <c r="AO39" s="690"/>
      <c r="AQ39" s="761" t="s">
        <v>335</v>
      </c>
      <c r="AR39" s="762"/>
      <c r="AS39" s="762"/>
      <c r="AT39" s="762"/>
      <c r="AU39" s="762"/>
      <c r="AV39" s="762"/>
      <c r="AW39" s="762"/>
      <c r="AX39" s="762"/>
      <c r="AY39" s="763"/>
      <c r="AZ39" s="683" t="s">
        <v>239</v>
      </c>
      <c r="BA39" s="684"/>
      <c r="BB39" s="684"/>
      <c r="BC39" s="684"/>
      <c r="BD39" s="720"/>
      <c r="BE39" s="720"/>
      <c r="BF39" s="750"/>
      <c r="BG39" s="698" t="s">
        <v>336</v>
      </c>
      <c r="BH39" s="699"/>
      <c r="BI39" s="699"/>
      <c r="BJ39" s="699"/>
      <c r="BK39" s="699"/>
      <c r="BL39" s="699"/>
      <c r="BM39" s="699"/>
      <c r="BN39" s="699"/>
      <c r="BO39" s="699"/>
      <c r="BP39" s="699"/>
      <c r="BQ39" s="699"/>
      <c r="BR39" s="699"/>
      <c r="BS39" s="699"/>
      <c r="BT39" s="699"/>
      <c r="BU39" s="700"/>
      <c r="BV39" s="683">
        <v>5752</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1360910</v>
      </c>
      <c r="CS39" s="720"/>
      <c r="CT39" s="720"/>
      <c r="CU39" s="720"/>
      <c r="CV39" s="720"/>
      <c r="CW39" s="720"/>
      <c r="CX39" s="720"/>
      <c r="CY39" s="721"/>
      <c r="CZ39" s="688">
        <v>12.9</v>
      </c>
      <c r="DA39" s="718"/>
      <c r="DB39" s="718"/>
      <c r="DC39" s="722"/>
      <c r="DD39" s="692">
        <v>1083282</v>
      </c>
      <c r="DE39" s="720"/>
      <c r="DF39" s="720"/>
      <c r="DG39" s="720"/>
      <c r="DH39" s="720"/>
      <c r="DI39" s="720"/>
      <c r="DJ39" s="720"/>
      <c r="DK39" s="721"/>
      <c r="DL39" s="692" t="s">
        <v>128</v>
      </c>
      <c r="DM39" s="720"/>
      <c r="DN39" s="720"/>
      <c r="DO39" s="720"/>
      <c r="DP39" s="720"/>
      <c r="DQ39" s="720"/>
      <c r="DR39" s="720"/>
      <c r="DS39" s="720"/>
      <c r="DT39" s="720"/>
      <c r="DU39" s="720"/>
      <c r="DV39" s="721"/>
      <c r="DW39" s="688" t="s">
        <v>239</v>
      </c>
      <c r="DX39" s="718"/>
      <c r="DY39" s="718"/>
      <c r="DZ39" s="718"/>
      <c r="EA39" s="718"/>
      <c r="EB39" s="718"/>
      <c r="EC39" s="719"/>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239</v>
      </c>
      <c r="AA40" s="686"/>
      <c r="AB40" s="686"/>
      <c r="AC40" s="686"/>
      <c r="AD40" s="687" t="s">
        <v>128</v>
      </c>
      <c r="AE40" s="687"/>
      <c r="AF40" s="687"/>
      <c r="AG40" s="687"/>
      <c r="AH40" s="687"/>
      <c r="AI40" s="687"/>
      <c r="AJ40" s="687"/>
      <c r="AK40" s="687"/>
      <c r="AL40" s="688" t="s">
        <v>239</v>
      </c>
      <c r="AM40" s="689"/>
      <c r="AN40" s="689"/>
      <c r="AO40" s="690"/>
      <c r="AQ40" s="761" t="s">
        <v>339</v>
      </c>
      <c r="AR40" s="762"/>
      <c r="AS40" s="762"/>
      <c r="AT40" s="762"/>
      <c r="AU40" s="762"/>
      <c r="AV40" s="762"/>
      <c r="AW40" s="762"/>
      <c r="AX40" s="762"/>
      <c r="AY40" s="763"/>
      <c r="AZ40" s="683" t="s">
        <v>128</v>
      </c>
      <c r="BA40" s="684"/>
      <c r="BB40" s="684"/>
      <c r="BC40" s="684"/>
      <c r="BD40" s="720"/>
      <c r="BE40" s="720"/>
      <c r="BF40" s="750"/>
      <c r="BG40" s="764" t="s">
        <v>340</v>
      </c>
      <c r="BH40" s="765"/>
      <c r="BI40" s="765"/>
      <c r="BJ40" s="765"/>
      <c r="BK40" s="765"/>
      <c r="BL40" s="236"/>
      <c r="BM40" s="699" t="s">
        <v>341</v>
      </c>
      <c r="BN40" s="699"/>
      <c r="BO40" s="699"/>
      <c r="BP40" s="699"/>
      <c r="BQ40" s="699"/>
      <c r="BR40" s="699"/>
      <c r="BS40" s="699"/>
      <c r="BT40" s="699"/>
      <c r="BU40" s="700"/>
      <c r="BV40" s="683">
        <v>91</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75088</v>
      </c>
      <c r="CS40" s="684"/>
      <c r="CT40" s="684"/>
      <c r="CU40" s="684"/>
      <c r="CV40" s="684"/>
      <c r="CW40" s="684"/>
      <c r="CX40" s="684"/>
      <c r="CY40" s="685"/>
      <c r="CZ40" s="688">
        <v>0.7</v>
      </c>
      <c r="DA40" s="718"/>
      <c r="DB40" s="718"/>
      <c r="DC40" s="722"/>
      <c r="DD40" s="692" t="s">
        <v>128</v>
      </c>
      <c r="DE40" s="684"/>
      <c r="DF40" s="684"/>
      <c r="DG40" s="684"/>
      <c r="DH40" s="684"/>
      <c r="DI40" s="684"/>
      <c r="DJ40" s="684"/>
      <c r="DK40" s="685"/>
      <c r="DL40" s="692" t="s">
        <v>128</v>
      </c>
      <c r="DM40" s="684"/>
      <c r="DN40" s="684"/>
      <c r="DO40" s="684"/>
      <c r="DP40" s="684"/>
      <c r="DQ40" s="684"/>
      <c r="DR40" s="684"/>
      <c r="DS40" s="684"/>
      <c r="DT40" s="684"/>
      <c r="DU40" s="684"/>
      <c r="DV40" s="685"/>
      <c r="DW40" s="688" t="s">
        <v>239</v>
      </c>
      <c r="DX40" s="718"/>
      <c r="DY40" s="718"/>
      <c r="DZ40" s="718"/>
      <c r="EA40" s="718"/>
      <c r="EB40" s="718"/>
      <c r="EC40" s="719"/>
    </row>
    <row r="41" spans="2:133" ht="11.25" customHeight="1" x14ac:dyDescent="0.15">
      <c r="B41" s="680" t="s">
        <v>343</v>
      </c>
      <c r="C41" s="681"/>
      <c r="D41" s="681"/>
      <c r="E41" s="681"/>
      <c r="F41" s="681"/>
      <c r="G41" s="681"/>
      <c r="H41" s="681"/>
      <c r="I41" s="681"/>
      <c r="J41" s="681"/>
      <c r="K41" s="681"/>
      <c r="L41" s="681"/>
      <c r="M41" s="681"/>
      <c r="N41" s="681"/>
      <c r="O41" s="681"/>
      <c r="P41" s="681"/>
      <c r="Q41" s="682"/>
      <c r="R41" s="683">
        <v>301600</v>
      </c>
      <c r="S41" s="684"/>
      <c r="T41" s="684"/>
      <c r="U41" s="684"/>
      <c r="V41" s="684"/>
      <c r="W41" s="684"/>
      <c r="X41" s="684"/>
      <c r="Y41" s="685"/>
      <c r="Z41" s="686">
        <v>2.7</v>
      </c>
      <c r="AA41" s="686"/>
      <c r="AB41" s="686"/>
      <c r="AC41" s="686"/>
      <c r="AD41" s="687" t="s">
        <v>239</v>
      </c>
      <c r="AE41" s="687"/>
      <c r="AF41" s="687"/>
      <c r="AG41" s="687"/>
      <c r="AH41" s="687"/>
      <c r="AI41" s="687"/>
      <c r="AJ41" s="687"/>
      <c r="AK41" s="687"/>
      <c r="AL41" s="688" t="s">
        <v>128</v>
      </c>
      <c r="AM41" s="689"/>
      <c r="AN41" s="689"/>
      <c r="AO41" s="690"/>
      <c r="AQ41" s="761" t="s">
        <v>344</v>
      </c>
      <c r="AR41" s="762"/>
      <c r="AS41" s="762"/>
      <c r="AT41" s="762"/>
      <c r="AU41" s="762"/>
      <c r="AV41" s="762"/>
      <c r="AW41" s="762"/>
      <c r="AX41" s="762"/>
      <c r="AY41" s="763"/>
      <c r="AZ41" s="683">
        <v>258830</v>
      </c>
      <c r="BA41" s="684"/>
      <c r="BB41" s="684"/>
      <c r="BC41" s="684"/>
      <c r="BD41" s="720"/>
      <c r="BE41" s="720"/>
      <c r="BF41" s="750"/>
      <c r="BG41" s="764"/>
      <c r="BH41" s="765"/>
      <c r="BI41" s="765"/>
      <c r="BJ41" s="765"/>
      <c r="BK41" s="765"/>
      <c r="BL41" s="236"/>
      <c r="BM41" s="699" t="s">
        <v>345</v>
      </c>
      <c r="BN41" s="699"/>
      <c r="BO41" s="699"/>
      <c r="BP41" s="699"/>
      <c r="BQ41" s="699"/>
      <c r="BR41" s="699"/>
      <c r="BS41" s="699"/>
      <c r="BT41" s="699"/>
      <c r="BU41" s="700"/>
      <c r="BV41" s="683" t="s">
        <v>128</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128</v>
      </c>
      <c r="CS41" s="720"/>
      <c r="CT41" s="720"/>
      <c r="CU41" s="720"/>
      <c r="CV41" s="720"/>
      <c r="CW41" s="720"/>
      <c r="CX41" s="720"/>
      <c r="CY41" s="721"/>
      <c r="CZ41" s="688" t="s">
        <v>239</v>
      </c>
      <c r="DA41" s="718"/>
      <c r="DB41" s="718"/>
      <c r="DC41" s="722"/>
      <c r="DD41" s="692" t="s">
        <v>239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347</v>
      </c>
      <c r="C42" s="733"/>
      <c r="D42" s="733"/>
      <c r="E42" s="733"/>
      <c r="F42" s="733"/>
      <c r="G42" s="733"/>
      <c r="H42" s="733"/>
      <c r="I42" s="733"/>
      <c r="J42" s="733"/>
      <c r="K42" s="733"/>
      <c r="L42" s="733"/>
      <c r="M42" s="733"/>
      <c r="N42" s="733"/>
      <c r="O42" s="733"/>
      <c r="P42" s="733"/>
      <c r="Q42" s="734"/>
      <c r="R42" s="768">
        <v>11051148</v>
      </c>
      <c r="S42" s="769"/>
      <c r="T42" s="769"/>
      <c r="U42" s="769"/>
      <c r="V42" s="769"/>
      <c r="W42" s="769"/>
      <c r="X42" s="769"/>
      <c r="Y42" s="777"/>
      <c r="Z42" s="778">
        <v>100</v>
      </c>
      <c r="AA42" s="778"/>
      <c r="AB42" s="778"/>
      <c r="AC42" s="778"/>
      <c r="AD42" s="779">
        <v>5601581</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915732</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384</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599022</v>
      </c>
      <c r="CS42" s="684"/>
      <c r="CT42" s="684"/>
      <c r="CU42" s="684"/>
      <c r="CV42" s="684"/>
      <c r="CW42" s="684"/>
      <c r="CX42" s="684"/>
      <c r="CY42" s="685"/>
      <c r="CZ42" s="688">
        <v>5.7</v>
      </c>
      <c r="DA42" s="689"/>
      <c r="DB42" s="689"/>
      <c r="DC42" s="701"/>
      <c r="DD42" s="692">
        <v>193380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26591</v>
      </c>
      <c r="CS43" s="720"/>
      <c r="CT43" s="720"/>
      <c r="CU43" s="720"/>
      <c r="CV43" s="720"/>
      <c r="CW43" s="720"/>
      <c r="CX43" s="720"/>
      <c r="CY43" s="721"/>
      <c r="CZ43" s="688">
        <v>0.3</v>
      </c>
      <c r="DA43" s="718"/>
      <c r="DB43" s="718"/>
      <c r="DC43" s="722"/>
      <c r="DD43" s="692">
        <v>26591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352</v>
      </c>
      <c r="CG44" s="681"/>
      <c r="CH44" s="681"/>
      <c r="CI44" s="681"/>
      <c r="CJ44" s="681"/>
      <c r="CK44" s="681"/>
      <c r="CL44" s="681"/>
      <c r="CM44" s="681"/>
      <c r="CN44" s="681"/>
      <c r="CO44" s="681"/>
      <c r="CP44" s="681"/>
      <c r="CQ44" s="682"/>
      <c r="CR44" s="683">
        <v>574466</v>
      </c>
      <c r="CS44" s="684"/>
      <c r="CT44" s="684"/>
      <c r="CU44" s="684"/>
      <c r="CV44" s="684"/>
      <c r="CW44" s="684"/>
      <c r="CX44" s="684"/>
      <c r="CY44" s="685"/>
      <c r="CZ44" s="688">
        <v>5.4</v>
      </c>
      <c r="DA44" s="689"/>
      <c r="DB44" s="689"/>
      <c r="DC44" s="701"/>
      <c r="DD44" s="692">
        <v>193368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91713</v>
      </c>
      <c r="CS45" s="720"/>
      <c r="CT45" s="720"/>
      <c r="CU45" s="720"/>
      <c r="CV45" s="720"/>
      <c r="CW45" s="720"/>
      <c r="CX45" s="720"/>
      <c r="CY45" s="721"/>
      <c r="CZ45" s="688">
        <v>0.9</v>
      </c>
      <c r="DA45" s="718"/>
      <c r="DB45" s="718"/>
      <c r="DC45" s="722"/>
      <c r="DD45" s="692">
        <v>11332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424894</v>
      </c>
      <c r="CS46" s="684"/>
      <c r="CT46" s="684"/>
      <c r="CU46" s="684"/>
      <c r="CV46" s="684"/>
      <c r="CW46" s="684"/>
      <c r="CX46" s="684"/>
      <c r="CY46" s="685"/>
      <c r="CZ46" s="688">
        <v>4</v>
      </c>
      <c r="DA46" s="689"/>
      <c r="DB46" s="689"/>
      <c r="DC46" s="701"/>
      <c r="DD46" s="692">
        <v>169026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24556</v>
      </c>
      <c r="CS47" s="720"/>
      <c r="CT47" s="720"/>
      <c r="CU47" s="720"/>
      <c r="CV47" s="720"/>
      <c r="CW47" s="720"/>
      <c r="CX47" s="720"/>
      <c r="CY47" s="721"/>
      <c r="CZ47" s="688">
        <v>0.2</v>
      </c>
      <c r="DA47" s="718"/>
      <c r="DB47" s="718"/>
      <c r="DC47" s="722"/>
      <c r="DD47" s="692">
        <v>12</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239</v>
      </c>
      <c r="DA48" s="689"/>
      <c r="DB48" s="689"/>
      <c r="DC48" s="701"/>
      <c r="DD48" s="692" t="s">
        <v>239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360</v>
      </c>
      <c r="CE49" s="733"/>
      <c r="CF49" s="733"/>
      <c r="CG49" s="733"/>
      <c r="CH49" s="733"/>
      <c r="CI49" s="733"/>
      <c r="CJ49" s="733"/>
      <c r="CK49" s="733"/>
      <c r="CL49" s="733"/>
      <c r="CM49" s="733"/>
      <c r="CN49" s="733"/>
      <c r="CO49" s="733"/>
      <c r="CP49" s="733"/>
      <c r="CQ49" s="734"/>
      <c r="CR49" s="768">
        <v>10543015</v>
      </c>
      <c r="CS49" s="754"/>
      <c r="CT49" s="754"/>
      <c r="CU49" s="754"/>
      <c r="CV49" s="754"/>
      <c r="CW49" s="754"/>
      <c r="CX49" s="754"/>
      <c r="CY49" s="785"/>
      <c r="CZ49" s="780">
        <v>100</v>
      </c>
      <c r="DA49" s="786"/>
      <c r="DB49" s="786"/>
      <c r="DC49" s="787"/>
      <c r="DD49" s="788">
        <v>7358535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FgvN1CsPrgdeCQX/XhKi2BfUWJ4Bkd69l97GEmYhx0HKILjMRcw0ox70RMBfwW5X3Dw9JWOquWo3Ud5KjhKKA==" saltValue="U88ugAOplnBHLy9f8PqfH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11072</v>
      </c>
      <c r="R7" s="819"/>
      <c r="S7" s="819"/>
      <c r="T7" s="819"/>
      <c r="U7" s="819"/>
      <c r="V7" s="819">
        <v>10564</v>
      </c>
      <c r="W7" s="819"/>
      <c r="X7" s="819"/>
      <c r="Y7" s="819"/>
      <c r="Z7" s="819"/>
      <c r="AA7" s="819">
        <v>508</v>
      </c>
      <c r="AB7" s="819"/>
      <c r="AC7" s="819"/>
      <c r="AD7" s="819"/>
      <c r="AE7" s="820"/>
      <c r="AF7" s="821">
        <v>469</v>
      </c>
      <c r="AG7" s="822"/>
      <c r="AH7" s="822"/>
      <c r="AI7" s="822"/>
      <c r="AJ7" s="823"/>
      <c r="AK7" s="858">
        <v>1406</v>
      </c>
      <c r="AL7" s="859"/>
      <c r="AM7" s="859"/>
      <c r="AN7" s="859"/>
      <c r="AO7" s="859"/>
      <c r="AP7" s="859">
        <v>7365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592</v>
      </c>
      <c r="BT7" s="863"/>
      <c r="BU7" s="863"/>
      <c r="BV7" s="863"/>
      <c r="BW7" s="863"/>
      <c r="BX7" s="863"/>
      <c r="BY7" s="863"/>
      <c r="BZ7" s="863"/>
      <c r="CA7" s="863"/>
      <c r="CB7" s="863"/>
      <c r="CC7" s="863"/>
      <c r="CD7" s="863"/>
      <c r="CE7" s="863"/>
      <c r="CF7" s="863"/>
      <c r="CG7" s="864"/>
      <c r="CH7" s="855">
        <v>0</v>
      </c>
      <c r="CI7" s="856"/>
      <c r="CJ7" s="856"/>
      <c r="CK7" s="856"/>
      <c r="CL7" s="857"/>
      <c r="CM7" s="855">
        <v>10</v>
      </c>
      <c r="CN7" s="856"/>
      <c r="CO7" s="856"/>
      <c r="CP7" s="856"/>
      <c r="CQ7" s="857"/>
      <c r="CR7" s="855">
        <v>10</v>
      </c>
      <c r="CS7" s="856"/>
      <c r="CT7" s="856"/>
      <c r="CU7" s="856"/>
      <c r="CV7" s="857"/>
      <c r="CW7" s="855" t="s">
        <v>590</v>
      </c>
      <c r="CX7" s="856"/>
      <c r="CY7" s="856"/>
      <c r="CZ7" s="856"/>
      <c r="DA7" s="857"/>
      <c r="DB7" s="855" t="s">
        <v>510</v>
      </c>
      <c r="DC7" s="856"/>
      <c r="DD7" s="856"/>
      <c r="DE7" s="856"/>
      <c r="DF7" s="857"/>
      <c r="DG7" s="855" t="s">
        <v>510</v>
      </c>
      <c r="DH7" s="856"/>
      <c r="DI7" s="856"/>
      <c r="DJ7" s="856"/>
      <c r="DK7" s="857"/>
      <c r="DL7" s="855" t="s">
        <v>510</v>
      </c>
      <c r="DM7" s="856"/>
      <c r="DN7" s="856"/>
      <c r="DO7" s="856"/>
      <c r="DP7" s="857"/>
      <c r="DQ7" s="855" t="s">
        <v>510</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593</v>
      </c>
      <c r="BT8" s="853"/>
      <c r="BU8" s="853"/>
      <c r="BV8" s="853"/>
      <c r="BW8" s="853"/>
      <c r="BX8" s="853"/>
      <c r="BY8" s="853"/>
      <c r="BZ8" s="853"/>
      <c r="CA8" s="853"/>
      <c r="CB8" s="853"/>
      <c r="CC8" s="853"/>
      <c r="CD8" s="853"/>
      <c r="CE8" s="853"/>
      <c r="CF8" s="853"/>
      <c r="CG8" s="854"/>
      <c r="CH8" s="865">
        <v>-2</v>
      </c>
      <c r="CI8" s="866"/>
      <c r="CJ8" s="866"/>
      <c r="CK8" s="866"/>
      <c r="CL8" s="867"/>
      <c r="CM8" s="865">
        <v>12</v>
      </c>
      <c r="CN8" s="866"/>
      <c r="CO8" s="866"/>
      <c r="CP8" s="866"/>
      <c r="CQ8" s="867"/>
      <c r="CR8" s="865">
        <v>10</v>
      </c>
      <c r="CS8" s="866"/>
      <c r="CT8" s="866"/>
      <c r="CU8" s="866"/>
      <c r="CV8" s="867"/>
      <c r="CW8" s="865">
        <v>82</v>
      </c>
      <c r="CX8" s="866"/>
      <c r="CY8" s="866"/>
      <c r="CZ8" s="866"/>
      <c r="DA8" s="867"/>
      <c r="DB8" s="865" t="s">
        <v>510</v>
      </c>
      <c r="DC8" s="866"/>
      <c r="DD8" s="866"/>
      <c r="DE8" s="866"/>
      <c r="DF8" s="867"/>
      <c r="DG8" s="865" t="s">
        <v>510</v>
      </c>
      <c r="DH8" s="866"/>
      <c r="DI8" s="866"/>
      <c r="DJ8" s="866"/>
      <c r="DK8" s="867"/>
      <c r="DL8" s="865" t="s">
        <v>510</v>
      </c>
      <c r="DM8" s="866"/>
      <c r="DN8" s="866"/>
      <c r="DO8" s="866"/>
      <c r="DP8" s="867"/>
      <c r="DQ8" s="865" t="s">
        <v>510</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594</v>
      </c>
      <c r="BT9" s="853"/>
      <c r="BU9" s="853"/>
      <c r="BV9" s="853"/>
      <c r="BW9" s="853"/>
      <c r="BX9" s="853"/>
      <c r="BY9" s="853"/>
      <c r="BZ9" s="853"/>
      <c r="CA9" s="853"/>
      <c r="CB9" s="853"/>
      <c r="CC9" s="853"/>
      <c r="CD9" s="853"/>
      <c r="CE9" s="853"/>
      <c r="CF9" s="853"/>
      <c r="CG9" s="854"/>
      <c r="CH9" s="865">
        <v>0</v>
      </c>
      <c r="CI9" s="866"/>
      <c r="CJ9" s="866"/>
      <c r="CK9" s="866"/>
      <c r="CL9" s="867"/>
      <c r="CM9" s="865">
        <v>12</v>
      </c>
      <c r="CN9" s="866"/>
      <c r="CO9" s="866"/>
      <c r="CP9" s="866"/>
      <c r="CQ9" s="867"/>
      <c r="CR9" s="865">
        <v>5</v>
      </c>
      <c r="CS9" s="866"/>
      <c r="CT9" s="866"/>
      <c r="CU9" s="866"/>
      <c r="CV9" s="867"/>
      <c r="CW9" s="865" t="s">
        <v>590</v>
      </c>
      <c r="CX9" s="866"/>
      <c r="CY9" s="866"/>
      <c r="CZ9" s="866"/>
      <c r="DA9" s="867"/>
      <c r="DB9" s="865">
        <v>53</v>
      </c>
      <c r="DC9" s="866"/>
      <c r="DD9" s="866"/>
      <c r="DE9" s="866"/>
      <c r="DF9" s="867"/>
      <c r="DG9" s="865" t="s">
        <v>590</v>
      </c>
      <c r="DH9" s="866"/>
      <c r="DI9" s="866"/>
      <c r="DJ9" s="866"/>
      <c r="DK9" s="867"/>
      <c r="DL9" s="865" t="s">
        <v>590</v>
      </c>
      <c r="DM9" s="866"/>
      <c r="DN9" s="866"/>
      <c r="DO9" s="866"/>
      <c r="DP9" s="867"/>
      <c r="DQ9" s="865">
        <v>20</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385</v>
      </c>
      <c r="B23" s="874" t="s">
        <v>386</v>
      </c>
      <c r="C23" s="875"/>
      <c r="D23" s="875"/>
      <c r="E23" s="875"/>
      <c r="F23" s="875"/>
      <c r="G23" s="875"/>
      <c r="H23" s="875"/>
      <c r="I23" s="875"/>
      <c r="J23" s="875"/>
      <c r="K23" s="875"/>
      <c r="L23" s="875"/>
      <c r="M23" s="875"/>
      <c r="N23" s="875"/>
      <c r="O23" s="875"/>
      <c r="P23" s="876"/>
      <c r="Q23" s="877">
        <v>11051</v>
      </c>
      <c r="R23" s="878"/>
      <c r="S23" s="878"/>
      <c r="T23" s="878"/>
      <c r="U23" s="878"/>
      <c r="V23" s="878">
        <v>10543</v>
      </c>
      <c r="W23" s="878"/>
      <c r="X23" s="878"/>
      <c r="Y23" s="878"/>
      <c r="Z23" s="878"/>
      <c r="AA23" s="878">
        <v>508</v>
      </c>
      <c r="AB23" s="878"/>
      <c r="AC23" s="878"/>
      <c r="AD23" s="878"/>
      <c r="AE23" s="879"/>
      <c r="AF23" s="880">
        <v>469</v>
      </c>
      <c r="AG23" s="878"/>
      <c r="AH23" s="878"/>
      <c r="AI23" s="878"/>
      <c r="AJ23" s="881"/>
      <c r="AK23" s="882"/>
      <c r="AL23" s="883"/>
      <c r="AM23" s="883"/>
      <c r="AN23" s="883"/>
      <c r="AO23" s="883"/>
      <c r="AP23" s="878">
        <v>7365</v>
      </c>
      <c r="AQ23" s="878"/>
      <c r="AR23" s="878"/>
      <c r="AS23" s="878"/>
      <c r="AT23" s="878"/>
      <c r="AU23" s="884"/>
      <c r="AV23" s="884"/>
      <c r="AW23" s="884"/>
      <c r="AX23" s="884"/>
      <c r="AY23" s="885"/>
      <c r="AZ23" s="893" t="s">
        <v>387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398</v>
      </c>
      <c r="C28" s="816"/>
      <c r="D28" s="816"/>
      <c r="E28" s="816"/>
      <c r="F28" s="816"/>
      <c r="G28" s="816"/>
      <c r="H28" s="816"/>
      <c r="I28" s="816"/>
      <c r="J28" s="816"/>
      <c r="K28" s="816"/>
      <c r="L28" s="816"/>
      <c r="M28" s="816"/>
      <c r="N28" s="816"/>
      <c r="O28" s="816"/>
      <c r="P28" s="817"/>
      <c r="Q28" s="906">
        <v>3252</v>
      </c>
      <c r="R28" s="907"/>
      <c r="S28" s="907"/>
      <c r="T28" s="907"/>
      <c r="U28" s="907"/>
      <c r="V28" s="907">
        <v>3044</v>
      </c>
      <c r="W28" s="907"/>
      <c r="X28" s="907"/>
      <c r="Y28" s="907"/>
      <c r="Z28" s="907"/>
      <c r="AA28" s="907">
        <v>208</v>
      </c>
      <c r="AB28" s="907"/>
      <c r="AC28" s="907"/>
      <c r="AD28" s="907"/>
      <c r="AE28" s="908"/>
      <c r="AF28" s="909">
        <v>208</v>
      </c>
      <c r="AG28" s="907"/>
      <c r="AH28" s="907"/>
      <c r="AI28" s="907"/>
      <c r="AJ28" s="910"/>
      <c r="AK28" s="911">
        <v>405</v>
      </c>
      <c r="AL28" s="902"/>
      <c r="AM28" s="902"/>
      <c r="AN28" s="902"/>
      <c r="AO28" s="902"/>
      <c r="AP28" s="902" t="s">
        <v>590</v>
      </c>
      <c r="AQ28" s="902"/>
      <c r="AR28" s="902"/>
      <c r="AS28" s="902"/>
      <c r="AT28" s="902"/>
      <c r="AU28" s="902" t="s">
        <v>590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399</v>
      </c>
      <c r="C29" s="840"/>
      <c r="D29" s="840"/>
      <c r="E29" s="840"/>
      <c r="F29" s="840"/>
      <c r="G29" s="840"/>
      <c r="H29" s="840"/>
      <c r="I29" s="840"/>
      <c r="J29" s="840"/>
      <c r="K29" s="840"/>
      <c r="L29" s="840"/>
      <c r="M29" s="840"/>
      <c r="N29" s="840"/>
      <c r="O29" s="840"/>
      <c r="P29" s="841"/>
      <c r="Q29" s="842">
        <v>3341</v>
      </c>
      <c r="R29" s="843"/>
      <c r="S29" s="843"/>
      <c r="T29" s="843"/>
      <c r="U29" s="843"/>
      <c r="V29" s="843">
        <v>3271</v>
      </c>
      <c r="W29" s="843"/>
      <c r="X29" s="843"/>
      <c r="Y29" s="843"/>
      <c r="Z29" s="843"/>
      <c r="AA29" s="843">
        <v>70</v>
      </c>
      <c r="AB29" s="843"/>
      <c r="AC29" s="843"/>
      <c r="AD29" s="843"/>
      <c r="AE29" s="844"/>
      <c r="AF29" s="845">
        <v>70</v>
      </c>
      <c r="AG29" s="846"/>
      <c r="AH29" s="846"/>
      <c r="AI29" s="846"/>
      <c r="AJ29" s="847"/>
      <c r="AK29" s="914">
        <v>444</v>
      </c>
      <c r="AL29" s="915"/>
      <c r="AM29" s="915"/>
      <c r="AN29" s="915"/>
      <c r="AO29" s="915"/>
      <c r="AP29" s="915">
        <v>9</v>
      </c>
      <c r="AQ29" s="915"/>
      <c r="AR29" s="915"/>
      <c r="AS29" s="915"/>
      <c r="AT29" s="915"/>
      <c r="AU29" s="915">
        <v>1</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400</v>
      </c>
      <c r="C30" s="840"/>
      <c r="D30" s="840"/>
      <c r="E30" s="840"/>
      <c r="F30" s="840"/>
      <c r="G30" s="840"/>
      <c r="H30" s="840"/>
      <c r="I30" s="840"/>
      <c r="J30" s="840"/>
      <c r="K30" s="840"/>
      <c r="L30" s="840"/>
      <c r="M30" s="840"/>
      <c r="N30" s="840"/>
      <c r="O30" s="840"/>
      <c r="P30" s="841"/>
      <c r="Q30" s="842">
        <v>361</v>
      </c>
      <c r="R30" s="843"/>
      <c r="S30" s="843"/>
      <c r="T30" s="843"/>
      <c r="U30" s="843"/>
      <c r="V30" s="843">
        <v>358</v>
      </c>
      <c r="W30" s="843"/>
      <c r="X30" s="843"/>
      <c r="Y30" s="843"/>
      <c r="Z30" s="843"/>
      <c r="AA30" s="843">
        <v>3</v>
      </c>
      <c r="AB30" s="843"/>
      <c r="AC30" s="843"/>
      <c r="AD30" s="843"/>
      <c r="AE30" s="844"/>
      <c r="AF30" s="845">
        <v>3</v>
      </c>
      <c r="AG30" s="846"/>
      <c r="AH30" s="846"/>
      <c r="AI30" s="846"/>
      <c r="AJ30" s="847"/>
      <c r="AK30" s="914">
        <v>107</v>
      </c>
      <c r="AL30" s="915"/>
      <c r="AM30" s="915"/>
      <c r="AN30" s="915"/>
      <c r="AO30" s="915"/>
      <c r="AP30" s="915" t="s">
        <v>590</v>
      </c>
      <c r="AQ30" s="915"/>
      <c r="AR30" s="915"/>
      <c r="AS30" s="915"/>
      <c r="AT30" s="915"/>
      <c r="AU30" s="915" t="s">
        <v>590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401</v>
      </c>
      <c r="C31" s="840"/>
      <c r="D31" s="840"/>
      <c r="E31" s="840"/>
      <c r="F31" s="840"/>
      <c r="G31" s="840"/>
      <c r="H31" s="840"/>
      <c r="I31" s="840"/>
      <c r="J31" s="840"/>
      <c r="K31" s="840"/>
      <c r="L31" s="840"/>
      <c r="M31" s="840"/>
      <c r="N31" s="840"/>
      <c r="O31" s="840"/>
      <c r="P31" s="841"/>
      <c r="Q31" s="842">
        <v>20</v>
      </c>
      <c r="R31" s="843"/>
      <c r="S31" s="843"/>
      <c r="T31" s="843"/>
      <c r="U31" s="843"/>
      <c r="V31" s="843">
        <v>19</v>
      </c>
      <c r="W31" s="843"/>
      <c r="X31" s="843"/>
      <c r="Y31" s="843"/>
      <c r="Z31" s="843"/>
      <c r="AA31" s="843">
        <v>1</v>
      </c>
      <c r="AB31" s="843"/>
      <c r="AC31" s="843"/>
      <c r="AD31" s="843"/>
      <c r="AE31" s="844"/>
      <c r="AF31" s="845">
        <v>1</v>
      </c>
      <c r="AG31" s="846"/>
      <c r="AH31" s="846"/>
      <c r="AI31" s="846"/>
      <c r="AJ31" s="847"/>
      <c r="AK31" s="914">
        <v>7</v>
      </c>
      <c r="AL31" s="915"/>
      <c r="AM31" s="915"/>
      <c r="AN31" s="915"/>
      <c r="AO31" s="915"/>
      <c r="AP31" s="915" t="s">
        <v>590</v>
      </c>
      <c r="AQ31" s="915"/>
      <c r="AR31" s="915"/>
      <c r="AS31" s="915"/>
      <c r="AT31" s="915"/>
      <c r="AU31" s="915" t="s">
        <v>590</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402</v>
      </c>
      <c r="C32" s="840"/>
      <c r="D32" s="840"/>
      <c r="E32" s="840"/>
      <c r="F32" s="840"/>
      <c r="G32" s="840"/>
      <c r="H32" s="840"/>
      <c r="I32" s="840"/>
      <c r="J32" s="840"/>
      <c r="K32" s="840"/>
      <c r="L32" s="840"/>
      <c r="M32" s="840"/>
      <c r="N32" s="840"/>
      <c r="O32" s="840"/>
      <c r="P32" s="841"/>
      <c r="Q32" s="842">
        <v>918</v>
      </c>
      <c r="R32" s="843"/>
      <c r="S32" s="843"/>
      <c r="T32" s="843"/>
      <c r="U32" s="843"/>
      <c r="V32" s="843">
        <v>824</v>
      </c>
      <c r="W32" s="843"/>
      <c r="X32" s="843"/>
      <c r="Y32" s="843"/>
      <c r="Z32" s="843"/>
      <c r="AA32" s="843">
        <v>94</v>
      </c>
      <c r="AB32" s="843"/>
      <c r="AC32" s="843"/>
      <c r="AD32" s="843"/>
      <c r="AE32" s="844"/>
      <c r="AF32" s="845">
        <v>24</v>
      </c>
      <c r="AG32" s="846"/>
      <c r="AH32" s="846"/>
      <c r="AI32" s="846"/>
      <c r="AJ32" s="847"/>
      <c r="AK32" s="914">
        <v>176</v>
      </c>
      <c r="AL32" s="915"/>
      <c r="AM32" s="915"/>
      <c r="AN32" s="915"/>
      <c r="AO32" s="915"/>
      <c r="AP32" s="915">
        <v>1641</v>
      </c>
      <c r="AQ32" s="915"/>
      <c r="AR32" s="915"/>
      <c r="AS32" s="915"/>
      <c r="AT32" s="915"/>
      <c r="AU32" s="915">
        <v>1641</v>
      </c>
      <c r="AV32" s="915"/>
      <c r="AW32" s="915"/>
      <c r="AX32" s="915"/>
      <c r="AY32" s="915"/>
      <c r="AZ32" s="916" t="s">
        <v>590</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404</v>
      </c>
      <c r="C33" s="840"/>
      <c r="D33" s="840"/>
      <c r="E33" s="840"/>
      <c r="F33" s="840"/>
      <c r="G33" s="840"/>
      <c r="H33" s="840"/>
      <c r="I33" s="840"/>
      <c r="J33" s="840"/>
      <c r="K33" s="840"/>
      <c r="L33" s="840"/>
      <c r="M33" s="840"/>
      <c r="N33" s="840"/>
      <c r="O33" s="840"/>
      <c r="P33" s="841"/>
      <c r="Q33" s="842">
        <v>832</v>
      </c>
      <c r="R33" s="843"/>
      <c r="S33" s="843"/>
      <c r="T33" s="843"/>
      <c r="U33" s="843"/>
      <c r="V33" s="843">
        <v>750</v>
      </c>
      <c r="W33" s="843"/>
      <c r="X33" s="843"/>
      <c r="Y33" s="843"/>
      <c r="Z33" s="843"/>
      <c r="AA33" s="843">
        <v>82</v>
      </c>
      <c r="AB33" s="843"/>
      <c r="AC33" s="843"/>
      <c r="AD33" s="843"/>
      <c r="AE33" s="844"/>
      <c r="AF33" s="845">
        <v>48</v>
      </c>
      <c r="AG33" s="846"/>
      <c r="AH33" s="846"/>
      <c r="AI33" s="846"/>
      <c r="AJ33" s="847"/>
      <c r="AK33" s="914">
        <v>127</v>
      </c>
      <c r="AL33" s="915"/>
      <c r="AM33" s="915"/>
      <c r="AN33" s="915"/>
      <c r="AO33" s="915"/>
      <c r="AP33" s="915">
        <v>2044</v>
      </c>
      <c r="AQ33" s="915"/>
      <c r="AR33" s="915"/>
      <c r="AS33" s="915"/>
      <c r="AT33" s="915"/>
      <c r="AU33" s="915">
        <v>2044</v>
      </c>
      <c r="AV33" s="915"/>
      <c r="AW33" s="915"/>
      <c r="AX33" s="915"/>
      <c r="AY33" s="915"/>
      <c r="AZ33" s="916" t="s">
        <v>590</v>
      </c>
      <c r="BA33" s="916"/>
      <c r="BB33" s="916"/>
      <c r="BC33" s="916"/>
      <c r="BD33" s="916"/>
      <c r="BE33" s="912" t="s">
        <v>403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385</v>
      </c>
      <c r="B63" s="874" t="s">
        <v>406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354</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387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408</v>
      </c>
      <c r="B66" s="825"/>
      <c r="C66" s="825"/>
      <c r="D66" s="825"/>
      <c r="E66" s="825"/>
      <c r="F66" s="825"/>
      <c r="G66" s="825"/>
      <c r="H66" s="825"/>
      <c r="I66" s="825"/>
      <c r="J66" s="825"/>
      <c r="K66" s="825"/>
      <c r="L66" s="825"/>
      <c r="M66" s="825"/>
      <c r="N66" s="825"/>
      <c r="O66" s="825"/>
      <c r="P66" s="826"/>
      <c r="Q66" s="801" t="s">
        <v>390</v>
      </c>
      <c r="R66" s="802"/>
      <c r="S66" s="802"/>
      <c r="T66" s="802"/>
      <c r="U66" s="803"/>
      <c r="V66" s="801" t="s">
        <v>409</v>
      </c>
      <c r="W66" s="802"/>
      <c r="X66" s="802"/>
      <c r="Y66" s="802"/>
      <c r="Z66" s="803"/>
      <c r="AA66" s="801" t="s">
        <v>392</v>
      </c>
      <c r="AB66" s="802"/>
      <c r="AC66" s="802"/>
      <c r="AD66" s="802"/>
      <c r="AE66" s="803"/>
      <c r="AF66" s="936" t="s">
        <v>410</v>
      </c>
      <c r="AG66" s="897"/>
      <c r="AH66" s="897"/>
      <c r="AI66" s="897"/>
      <c r="AJ66" s="937"/>
      <c r="AK66" s="801" t="s">
        <v>411</v>
      </c>
      <c r="AL66" s="825"/>
      <c r="AM66" s="825"/>
      <c r="AN66" s="825"/>
      <c r="AO66" s="826"/>
      <c r="AP66" s="801" t="s">
        <v>412</v>
      </c>
      <c r="AQ66" s="802"/>
      <c r="AR66" s="802"/>
      <c r="AS66" s="802"/>
      <c r="AT66" s="803"/>
      <c r="AU66" s="801" t="s">
        <v>413</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13</v>
      </c>
      <c r="R68" s="950"/>
      <c r="S68" s="950"/>
      <c r="T68" s="950"/>
      <c r="U68" s="950"/>
      <c r="V68" s="950">
        <v>12</v>
      </c>
      <c r="W68" s="950"/>
      <c r="X68" s="950"/>
      <c r="Y68" s="950"/>
      <c r="Z68" s="950"/>
      <c r="AA68" s="950">
        <v>1</v>
      </c>
      <c r="AB68" s="950"/>
      <c r="AC68" s="950"/>
      <c r="AD68" s="950"/>
      <c r="AE68" s="950"/>
      <c r="AF68" s="950">
        <v>1</v>
      </c>
      <c r="AG68" s="950"/>
      <c r="AH68" s="950"/>
      <c r="AI68" s="950"/>
      <c r="AJ68" s="950"/>
      <c r="AK68" s="950">
        <v>5</v>
      </c>
      <c r="AL68" s="950"/>
      <c r="AM68" s="950"/>
      <c r="AN68" s="950"/>
      <c r="AO68" s="950"/>
      <c r="AP68" s="950" t="s">
        <v>590</v>
      </c>
      <c r="AQ68" s="950"/>
      <c r="AR68" s="950"/>
      <c r="AS68" s="950"/>
      <c r="AT68" s="950"/>
      <c r="AU68" s="950" t="s">
        <v>590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1</v>
      </c>
      <c r="R69" s="915"/>
      <c r="S69" s="915"/>
      <c r="T69" s="915"/>
      <c r="U69" s="915"/>
      <c r="V69" s="915">
        <v>1</v>
      </c>
      <c r="W69" s="915"/>
      <c r="X69" s="915"/>
      <c r="Y69" s="915"/>
      <c r="Z69" s="915"/>
      <c r="AA69" s="915">
        <v>0</v>
      </c>
      <c r="AB69" s="915"/>
      <c r="AC69" s="915"/>
      <c r="AD69" s="915"/>
      <c r="AE69" s="915"/>
      <c r="AF69" s="915">
        <v>0</v>
      </c>
      <c r="AG69" s="915"/>
      <c r="AH69" s="915"/>
      <c r="AI69" s="915"/>
      <c r="AJ69" s="915"/>
      <c r="AK69" s="915" t="s">
        <v>590</v>
      </c>
      <c r="AL69" s="915"/>
      <c r="AM69" s="915"/>
      <c r="AN69" s="915"/>
      <c r="AO69" s="915"/>
      <c r="AP69" s="915" t="s">
        <v>590</v>
      </c>
      <c r="AQ69" s="915"/>
      <c r="AR69" s="915"/>
      <c r="AS69" s="915"/>
      <c r="AT69" s="915"/>
      <c r="AU69" s="915" t="s">
        <v>590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584</v>
      </c>
      <c r="C70" s="958"/>
      <c r="D70" s="958"/>
      <c r="E70" s="958"/>
      <c r="F70" s="958"/>
      <c r="G70" s="958"/>
      <c r="H70" s="958"/>
      <c r="I70" s="958"/>
      <c r="J70" s="958"/>
      <c r="K70" s="958"/>
      <c r="L70" s="958"/>
      <c r="M70" s="958"/>
      <c r="N70" s="958"/>
      <c r="O70" s="958"/>
      <c r="P70" s="959"/>
      <c r="Q70" s="960">
        <v>923</v>
      </c>
      <c r="R70" s="915"/>
      <c r="S70" s="915"/>
      <c r="T70" s="915"/>
      <c r="U70" s="915"/>
      <c r="V70" s="915">
        <v>891</v>
      </c>
      <c r="W70" s="915"/>
      <c r="X70" s="915"/>
      <c r="Y70" s="915"/>
      <c r="Z70" s="915"/>
      <c r="AA70" s="915">
        <v>32</v>
      </c>
      <c r="AB70" s="915"/>
      <c r="AC70" s="915"/>
      <c r="AD70" s="915"/>
      <c r="AE70" s="915"/>
      <c r="AF70" s="915">
        <v>32</v>
      </c>
      <c r="AG70" s="915"/>
      <c r="AH70" s="915"/>
      <c r="AI70" s="915"/>
      <c r="AJ70" s="915"/>
      <c r="AK70" s="915">
        <v>43</v>
      </c>
      <c r="AL70" s="915"/>
      <c r="AM70" s="915"/>
      <c r="AN70" s="915"/>
      <c r="AO70" s="915"/>
      <c r="AP70" s="915">
        <v>273</v>
      </c>
      <c r="AQ70" s="915"/>
      <c r="AR70" s="915"/>
      <c r="AS70" s="915"/>
      <c r="AT70" s="915"/>
      <c r="AU70" s="915">
        <v>271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585</v>
      </c>
      <c r="C71" s="958"/>
      <c r="D71" s="958"/>
      <c r="E71" s="958"/>
      <c r="F71" s="958"/>
      <c r="G71" s="958"/>
      <c r="H71" s="958"/>
      <c r="I71" s="958"/>
      <c r="J71" s="958"/>
      <c r="K71" s="958"/>
      <c r="L71" s="958"/>
      <c r="M71" s="958"/>
      <c r="N71" s="958"/>
      <c r="O71" s="958"/>
      <c r="P71" s="959"/>
      <c r="Q71" s="960">
        <v>69</v>
      </c>
      <c r="R71" s="915"/>
      <c r="S71" s="915"/>
      <c r="T71" s="915"/>
      <c r="U71" s="915"/>
      <c r="V71" s="915">
        <v>66</v>
      </c>
      <c r="W71" s="915"/>
      <c r="X71" s="915"/>
      <c r="Y71" s="915"/>
      <c r="Z71" s="915"/>
      <c r="AA71" s="915">
        <v>3</v>
      </c>
      <c r="AB71" s="915"/>
      <c r="AC71" s="915"/>
      <c r="AD71" s="915"/>
      <c r="AE71" s="915"/>
      <c r="AF71" s="915">
        <v>3</v>
      </c>
      <c r="AG71" s="915"/>
      <c r="AH71" s="915"/>
      <c r="AI71" s="915"/>
      <c r="AJ71" s="915"/>
      <c r="AK71" s="915">
        <v>0</v>
      </c>
      <c r="AL71" s="915"/>
      <c r="AM71" s="915"/>
      <c r="AN71" s="915"/>
      <c r="AO71" s="915"/>
      <c r="AP71" s="915" t="s">
        <v>590</v>
      </c>
      <c r="AQ71" s="915"/>
      <c r="AR71" s="915"/>
      <c r="AS71" s="915"/>
      <c r="AT71" s="915"/>
      <c r="AU71" s="915" t="s">
        <v>590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3998</v>
      </c>
      <c r="R72" s="915"/>
      <c r="S72" s="915"/>
      <c r="T72" s="915"/>
      <c r="U72" s="915"/>
      <c r="V72" s="915">
        <v>3704</v>
      </c>
      <c r="W72" s="915"/>
      <c r="X72" s="915"/>
      <c r="Y72" s="915"/>
      <c r="Z72" s="915"/>
      <c r="AA72" s="915">
        <v>294</v>
      </c>
      <c r="AB72" s="915"/>
      <c r="AC72" s="915"/>
      <c r="AD72" s="915"/>
      <c r="AE72" s="915"/>
      <c r="AF72" s="915">
        <v>294</v>
      </c>
      <c r="AG72" s="915"/>
      <c r="AH72" s="915"/>
      <c r="AI72" s="915"/>
      <c r="AJ72" s="915"/>
      <c r="AK72" s="915">
        <v>28</v>
      </c>
      <c r="AL72" s="915"/>
      <c r="AM72" s="915"/>
      <c r="AN72" s="915"/>
      <c r="AO72" s="915"/>
      <c r="AP72" s="915" t="s">
        <v>590</v>
      </c>
      <c r="AQ72" s="915"/>
      <c r="AR72" s="915"/>
      <c r="AS72" s="915"/>
      <c r="AT72" s="915"/>
      <c r="AU72" s="915" t="s">
        <v>590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554</v>
      </c>
      <c r="R73" s="915"/>
      <c r="S73" s="915"/>
      <c r="T73" s="915"/>
      <c r="U73" s="915"/>
      <c r="V73" s="915">
        <v>540</v>
      </c>
      <c r="W73" s="915"/>
      <c r="X73" s="915"/>
      <c r="Y73" s="915"/>
      <c r="Z73" s="915"/>
      <c r="AA73" s="915">
        <v>14</v>
      </c>
      <c r="AB73" s="915"/>
      <c r="AC73" s="915"/>
      <c r="AD73" s="915"/>
      <c r="AE73" s="915"/>
      <c r="AF73" s="915">
        <v>14</v>
      </c>
      <c r="AG73" s="915"/>
      <c r="AH73" s="915"/>
      <c r="AI73" s="915"/>
      <c r="AJ73" s="915"/>
      <c r="AK73" s="915">
        <v>28</v>
      </c>
      <c r="AL73" s="915"/>
      <c r="AM73" s="915"/>
      <c r="AN73" s="915"/>
      <c r="AO73" s="915"/>
      <c r="AP73" s="915" t="s">
        <v>590</v>
      </c>
      <c r="AQ73" s="915"/>
      <c r="AR73" s="915"/>
      <c r="AS73" s="915"/>
      <c r="AT73" s="915"/>
      <c r="AU73" s="915" t="s">
        <v>590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588</v>
      </c>
      <c r="C74" s="958"/>
      <c r="D74" s="958"/>
      <c r="E74" s="958"/>
      <c r="F74" s="958"/>
      <c r="G74" s="958"/>
      <c r="H74" s="958"/>
      <c r="I74" s="958"/>
      <c r="J74" s="958"/>
      <c r="K74" s="958"/>
      <c r="L74" s="958"/>
      <c r="M74" s="958"/>
      <c r="N74" s="958"/>
      <c r="O74" s="958"/>
      <c r="P74" s="959"/>
      <c r="Q74" s="960">
        <v>147560</v>
      </c>
      <c r="R74" s="915"/>
      <c r="S74" s="915"/>
      <c r="T74" s="915"/>
      <c r="U74" s="915"/>
      <c r="V74" s="915">
        <v>144733</v>
      </c>
      <c r="W74" s="915"/>
      <c r="X74" s="915"/>
      <c r="Y74" s="915"/>
      <c r="Z74" s="915"/>
      <c r="AA74" s="915">
        <v>2827</v>
      </c>
      <c r="AB74" s="915"/>
      <c r="AC74" s="915"/>
      <c r="AD74" s="915"/>
      <c r="AE74" s="915"/>
      <c r="AF74" s="915">
        <v>2827</v>
      </c>
      <c r="AG74" s="915"/>
      <c r="AH74" s="915"/>
      <c r="AI74" s="915"/>
      <c r="AJ74" s="915"/>
      <c r="AK74" s="915">
        <v>2337</v>
      </c>
      <c r="AL74" s="915"/>
      <c r="AM74" s="915"/>
      <c r="AN74" s="915"/>
      <c r="AO74" s="915"/>
      <c r="AP74" s="915" t="s">
        <v>590</v>
      </c>
      <c r="AQ74" s="915"/>
      <c r="AR74" s="915"/>
      <c r="AS74" s="915"/>
      <c r="AT74" s="915"/>
      <c r="AU74" s="915" t="s">
        <v>590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589</v>
      </c>
      <c r="C75" s="958"/>
      <c r="D75" s="958"/>
      <c r="E75" s="958"/>
      <c r="F75" s="958"/>
      <c r="G75" s="958"/>
      <c r="H75" s="958"/>
      <c r="I75" s="958"/>
      <c r="J75" s="958"/>
      <c r="K75" s="958"/>
      <c r="L75" s="958"/>
      <c r="M75" s="958"/>
      <c r="N75" s="958"/>
      <c r="O75" s="958"/>
      <c r="P75" s="959"/>
      <c r="Q75" s="963">
        <v>24314</v>
      </c>
      <c r="R75" s="964"/>
      <c r="S75" s="964"/>
      <c r="T75" s="964"/>
      <c r="U75" s="914"/>
      <c r="V75" s="965">
        <v>20301</v>
      </c>
      <c r="W75" s="964"/>
      <c r="X75" s="964"/>
      <c r="Y75" s="964"/>
      <c r="Z75" s="914"/>
      <c r="AA75" s="965">
        <v>4013</v>
      </c>
      <c r="AB75" s="964"/>
      <c r="AC75" s="964"/>
      <c r="AD75" s="964"/>
      <c r="AE75" s="914"/>
      <c r="AF75" s="965">
        <v>32328</v>
      </c>
      <c r="AG75" s="964"/>
      <c r="AH75" s="964"/>
      <c r="AI75" s="964"/>
      <c r="AJ75" s="914"/>
      <c r="AK75" s="965" t="s">
        <v>590</v>
      </c>
      <c r="AL75" s="964"/>
      <c r="AM75" s="964"/>
      <c r="AN75" s="964"/>
      <c r="AO75" s="914"/>
      <c r="AP75" s="965">
        <v>55202</v>
      </c>
      <c r="AQ75" s="964"/>
      <c r="AR75" s="964"/>
      <c r="AS75" s="964"/>
      <c r="AT75" s="914"/>
      <c r="AU75" s="965">
        <v>55</v>
      </c>
      <c r="AV75" s="964"/>
      <c r="AW75" s="964"/>
      <c r="AX75" s="964"/>
      <c r="AY75" s="914"/>
      <c r="AZ75" s="961" t="s">
        <v>591</v>
      </c>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385</v>
      </c>
      <c r="B88" s="874" t="s">
        <v>414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415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423</v>
      </c>
      <c r="AB109" s="979"/>
      <c r="AC109" s="979"/>
      <c r="AD109" s="979"/>
      <c r="AE109" s="980"/>
      <c r="AF109" s="978" t="s">
        <v>303</v>
      </c>
      <c r="AG109" s="979"/>
      <c r="AH109" s="979"/>
      <c r="AI109" s="979"/>
      <c r="AJ109" s="980"/>
      <c r="AK109" s="978" t="s">
        <v>302</v>
      </c>
      <c r="AL109" s="979"/>
      <c r="AM109" s="979"/>
      <c r="AN109" s="979"/>
      <c r="AO109" s="980"/>
      <c r="AP109" s="978" t="s">
        <v>424</v>
      </c>
      <c r="AQ109" s="979"/>
      <c r="AR109" s="979"/>
      <c r="AS109" s="979"/>
      <c r="AT109" s="981"/>
      <c r="AU109" s="998" t="s">
        <v>422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423</v>
      </c>
      <c r="BR109" s="979"/>
      <c r="BS109" s="979"/>
      <c r="BT109" s="979"/>
      <c r="BU109" s="980"/>
      <c r="BV109" s="978" t="s">
        <v>303</v>
      </c>
      <c r="BW109" s="979"/>
      <c r="BX109" s="979"/>
      <c r="BY109" s="979"/>
      <c r="BZ109" s="980"/>
      <c r="CA109" s="978" t="s">
        <v>302</v>
      </c>
      <c r="CB109" s="979"/>
      <c r="CC109" s="979"/>
      <c r="CD109" s="979"/>
      <c r="CE109" s="980"/>
      <c r="CF109" s="999" t="s">
        <v>424</v>
      </c>
      <c r="CG109" s="999"/>
      <c r="CH109" s="999"/>
      <c r="CI109" s="999"/>
      <c r="CJ109" s="999"/>
      <c r="CK109" s="978" t="s">
        <v>425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423</v>
      </c>
      <c r="DH109" s="979"/>
      <c r="DI109" s="979"/>
      <c r="DJ109" s="979"/>
      <c r="DK109" s="980"/>
      <c r="DL109" s="978" t="s">
        <v>303</v>
      </c>
      <c r="DM109" s="979"/>
      <c r="DN109" s="979"/>
      <c r="DO109" s="979"/>
      <c r="DP109" s="980"/>
      <c r="DQ109" s="978" t="s">
        <v>302</v>
      </c>
      <c r="DR109" s="979"/>
      <c r="DS109" s="979"/>
      <c r="DT109" s="979"/>
      <c r="DU109" s="980"/>
      <c r="DV109" s="978" t="s">
        <v>424</v>
      </c>
      <c r="DW109" s="979"/>
      <c r="DX109" s="979"/>
      <c r="DY109" s="979"/>
      <c r="DZ109" s="981"/>
    </row>
    <row r="110" spans="1:131" s="247" customFormat="1" ht="26.25" customHeight="1" x14ac:dyDescent="0.15">
      <c r="A110" s="982" t="s">
        <v>426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607299</v>
      </c>
      <c r="AB110" s="986"/>
      <c r="AC110" s="986"/>
      <c r="AD110" s="986"/>
      <c r="AE110" s="987"/>
      <c r="AF110" s="988">
        <v>613858</v>
      </c>
      <c r="AG110" s="986"/>
      <c r="AH110" s="986"/>
      <c r="AI110" s="986"/>
      <c r="AJ110" s="987"/>
      <c r="AK110" s="988">
        <v>614002</v>
      </c>
      <c r="AL110" s="986"/>
      <c r="AM110" s="986"/>
      <c r="AN110" s="986"/>
      <c r="AO110" s="987"/>
      <c r="AP110" s="989">
        <v>11.6</v>
      </c>
      <c r="AQ110" s="990"/>
      <c r="AR110" s="990"/>
      <c r="AS110" s="990"/>
      <c r="AT110" s="991"/>
      <c r="AU110" s="992" t="s">
        <v>73</v>
      </c>
      <c r="AV110" s="993"/>
      <c r="AW110" s="993"/>
      <c r="AX110" s="993"/>
      <c r="AY110" s="993"/>
      <c r="AZ110" s="1034" t="s">
        <v>427</v>
      </c>
      <c r="BA110" s="983"/>
      <c r="BB110" s="983"/>
      <c r="BC110" s="983"/>
      <c r="BD110" s="983"/>
      <c r="BE110" s="983"/>
      <c r="BF110" s="983"/>
      <c r="BG110" s="983"/>
      <c r="BH110" s="983"/>
      <c r="BI110" s="983"/>
      <c r="BJ110" s="983"/>
      <c r="BK110" s="983"/>
      <c r="BL110" s="983"/>
      <c r="BM110" s="983"/>
      <c r="BN110" s="983"/>
      <c r="BO110" s="983"/>
      <c r="BP110" s="984"/>
      <c r="BQ110" s="1020">
        <v>7368537</v>
      </c>
      <c r="BR110" s="1021"/>
      <c r="BS110" s="1021"/>
      <c r="BT110" s="1021"/>
      <c r="BU110" s="1021"/>
      <c r="BV110" s="1021">
        <v>7400682</v>
      </c>
      <c r="BW110" s="1021"/>
      <c r="BX110" s="1021"/>
      <c r="BY110" s="1021"/>
      <c r="BZ110" s="1021"/>
      <c r="CA110" s="1021">
        <v>7365083</v>
      </c>
      <c r="CB110" s="1021"/>
      <c r="CC110" s="1021"/>
      <c r="CD110" s="1021"/>
      <c r="CE110" s="1021"/>
      <c r="CF110" s="1035">
        <v>139.30000000000001</v>
      </c>
      <c r="CG110" s="1036"/>
      <c r="CH110" s="1036"/>
      <c r="CI110" s="1036"/>
      <c r="CJ110" s="1036"/>
      <c r="CK110" s="1037" t="s">
        <v>428</v>
      </c>
      <c r="CL110" s="1038"/>
      <c r="CM110" s="1017" t="s">
        <v>429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128</v>
      </c>
      <c r="DR110" s="1021"/>
      <c r="DS110" s="1021"/>
      <c r="DT110" s="1021"/>
      <c r="DU110" s="1021"/>
      <c r="DV110" s="1022" t="s">
        <v>430</v>
      </c>
      <c r="DW110" s="1022"/>
      <c r="DX110" s="1022"/>
      <c r="DY110" s="1022"/>
      <c r="DZ110" s="1023"/>
    </row>
    <row r="111" spans="1:131" s="247" customFormat="1" ht="26.25" customHeight="1" x14ac:dyDescent="0.15">
      <c r="A111" s="1024" t="s">
        <v>431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432</v>
      </c>
      <c r="AG111" s="1028"/>
      <c r="AH111" s="1028"/>
      <c r="AI111" s="1028"/>
      <c r="AJ111" s="1029"/>
      <c r="AK111" s="1030" t="s">
        <v>432</v>
      </c>
      <c r="AL111" s="1028"/>
      <c r="AM111" s="1028"/>
      <c r="AN111" s="1028"/>
      <c r="AO111" s="1029"/>
      <c r="AP111" s="1031" t="s">
        <v>432</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t="s">
        <v>434</v>
      </c>
      <c r="BR111" s="1014"/>
      <c r="BS111" s="1014"/>
      <c r="BT111" s="1014"/>
      <c r="BU111" s="1014"/>
      <c r="BV111" s="1014" t="s">
        <v>128</v>
      </c>
      <c r="BW111" s="1014"/>
      <c r="BX111" s="1014"/>
      <c r="BY111" s="1014"/>
      <c r="BZ111" s="1014"/>
      <c r="CA111" s="1014" t="s">
        <v>128</v>
      </c>
      <c r="CB111" s="1014"/>
      <c r="CC111" s="1014"/>
      <c r="CD111" s="1014"/>
      <c r="CE111" s="1014"/>
      <c r="CF111" s="1008" t="s">
        <v>128</v>
      </c>
      <c r="CG111" s="1009"/>
      <c r="CH111" s="1009"/>
      <c r="CI111" s="1009"/>
      <c r="CJ111" s="1009"/>
      <c r="CK111" s="1039"/>
      <c r="CL111" s="1040"/>
      <c r="CM111" s="1010" t="s">
        <v>435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436</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387</v>
      </c>
      <c r="AG112" s="1053"/>
      <c r="AH112" s="1053"/>
      <c r="AI112" s="1053"/>
      <c r="AJ112" s="1054"/>
      <c r="AK112" s="1055" t="s">
        <v>128</v>
      </c>
      <c r="AL112" s="1053"/>
      <c r="AM112" s="1053"/>
      <c r="AN112" s="1053"/>
      <c r="AO112" s="1054"/>
      <c r="AP112" s="1056" t="s">
        <v>387</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2785716</v>
      </c>
      <c r="BR112" s="1014"/>
      <c r="BS112" s="1014"/>
      <c r="BT112" s="1014"/>
      <c r="BU112" s="1014"/>
      <c r="BV112" s="1014">
        <v>3364588</v>
      </c>
      <c r="BW112" s="1014"/>
      <c r="BX112" s="1014"/>
      <c r="BY112" s="1014"/>
      <c r="BZ112" s="1014"/>
      <c r="CA112" s="1014">
        <v>3686094</v>
      </c>
      <c r="CB112" s="1014"/>
      <c r="CC112" s="1014"/>
      <c r="CD112" s="1014"/>
      <c r="CE112" s="1014"/>
      <c r="CF112" s="1008">
        <v>69.7</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441</v>
      </c>
      <c r="DH112" s="1014"/>
      <c r="DI112" s="1014"/>
      <c r="DJ112" s="1014"/>
      <c r="DK112" s="1014"/>
      <c r="DL112" s="1014" t="s">
        <v>128</v>
      </c>
      <c r="DM112" s="1014"/>
      <c r="DN112" s="1014"/>
      <c r="DO112" s="1014"/>
      <c r="DP112" s="1014"/>
      <c r="DQ112" s="1014" t="s">
        <v>442</v>
      </c>
      <c r="DR112" s="1014"/>
      <c r="DS112" s="1014"/>
      <c r="DT112" s="1014"/>
      <c r="DU112" s="1014"/>
      <c r="DV112" s="1015" t="s">
        <v>128</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114663</v>
      </c>
      <c r="AB113" s="1028"/>
      <c r="AC113" s="1028"/>
      <c r="AD113" s="1028"/>
      <c r="AE113" s="1029"/>
      <c r="AF113" s="1030">
        <v>107510</v>
      </c>
      <c r="AG113" s="1028"/>
      <c r="AH113" s="1028"/>
      <c r="AI113" s="1028"/>
      <c r="AJ113" s="1029"/>
      <c r="AK113" s="1030">
        <v>110319</v>
      </c>
      <c r="AL113" s="1028"/>
      <c r="AM113" s="1028"/>
      <c r="AN113" s="1028"/>
      <c r="AO113" s="1029"/>
      <c r="AP113" s="1031">
        <v>2.1</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288703</v>
      </c>
      <c r="BR113" s="1014"/>
      <c r="BS113" s="1014"/>
      <c r="BT113" s="1014"/>
      <c r="BU113" s="1014"/>
      <c r="BV113" s="1014">
        <v>384906</v>
      </c>
      <c r="BW113" s="1014"/>
      <c r="BX113" s="1014"/>
      <c r="BY113" s="1014"/>
      <c r="BZ113" s="1014"/>
      <c r="CA113" s="1014">
        <v>325895</v>
      </c>
      <c r="CB113" s="1014"/>
      <c r="CC113" s="1014"/>
      <c r="CD113" s="1014"/>
      <c r="CE113" s="1014"/>
      <c r="CF113" s="1008">
        <v>6.2</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442</v>
      </c>
      <c r="DW113" s="1057"/>
      <c r="DX113" s="1057"/>
      <c r="DY113" s="1057"/>
      <c r="DZ113" s="1058"/>
    </row>
    <row r="114" spans="1:130" s="247" customFormat="1" ht="26.25" customHeight="1" x14ac:dyDescent="0.15">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18089</v>
      </c>
      <c r="AB114" s="1053"/>
      <c r="AC114" s="1053"/>
      <c r="AD114" s="1053"/>
      <c r="AE114" s="1054"/>
      <c r="AF114" s="1055">
        <v>26049</v>
      </c>
      <c r="AG114" s="1053"/>
      <c r="AH114" s="1053"/>
      <c r="AI114" s="1053"/>
      <c r="AJ114" s="1054"/>
      <c r="AK114" s="1055">
        <v>9990</v>
      </c>
      <c r="AL114" s="1053"/>
      <c r="AM114" s="1053"/>
      <c r="AN114" s="1053"/>
      <c r="AO114" s="1054"/>
      <c r="AP114" s="1056">
        <v>0.2</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1201808</v>
      </c>
      <c r="BR114" s="1014"/>
      <c r="BS114" s="1014"/>
      <c r="BT114" s="1014"/>
      <c r="BU114" s="1014"/>
      <c r="BV114" s="1014">
        <v>1105539</v>
      </c>
      <c r="BW114" s="1014"/>
      <c r="BX114" s="1014"/>
      <c r="BY114" s="1014"/>
      <c r="BZ114" s="1014"/>
      <c r="CA114" s="1014">
        <v>1052412</v>
      </c>
      <c r="CB114" s="1014"/>
      <c r="CC114" s="1014"/>
      <c r="CD114" s="1014"/>
      <c r="CE114" s="1014"/>
      <c r="CF114" s="1008">
        <v>19.899999999999999</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441</v>
      </c>
      <c r="DR114" s="1053"/>
      <c r="DS114" s="1053"/>
      <c r="DT114" s="1053"/>
      <c r="DU114" s="1054"/>
      <c r="DV114" s="1056" t="s">
        <v>128</v>
      </c>
      <c r="DW114" s="1057"/>
      <c r="DX114" s="1057"/>
      <c r="DY114" s="1057"/>
      <c r="DZ114" s="1058"/>
    </row>
    <row r="115" spans="1:130" s="247" customFormat="1" ht="26.25" customHeight="1" x14ac:dyDescent="0.15">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128</v>
      </c>
      <c r="AB115" s="1028"/>
      <c r="AC115" s="1028"/>
      <c r="AD115" s="1028"/>
      <c r="AE115" s="1029"/>
      <c r="AF115" s="1030" t="s">
        <v>128</v>
      </c>
      <c r="AG115" s="1028"/>
      <c r="AH115" s="1028"/>
      <c r="AI115" s="1028"/>
      <c r="AJ115" s="1029"/>
      <c r="AK115" s="1030" t="s">
        <v>441</v>
      </c>
      <c r="AL115" s="1028"/>
      <c r="AM115" s="1028"/>
      <c r="AN115" s="1028"/>
      <c r="AO115" s="1029"/>
      <c r="AP115" s="1031" t="s">
        <v>450</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v>136922</v>
      </c>
      <c r="BR115" s="1014"/>
      <c r="BS115" s="1014"/>
      <c r="BT115" s="1014"/>
      <c r="BU115" s="1014"/>
      <c r="BV115" s="1014">
        <v>15864</v>
      </c>
      <c r="BW115" s="1014"/>
      <c r="BX115" s="1014"/>
      <c r="BY115" s="1014"/>
      <c r="BZ115" s="1014"/>
      <c r="CA115" s="1014">
        <v>20165</v>
      </c>
      <c r="CB115" s="1014"/>
      <c r="CC115" s="1014"/>
      <c r="CD115" s="1014"/>
      <c r="CE115" s="1014"/>
      <c r="CF115" s="1008">
        <v>0.4</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128</v>
      </c>
      <c r="DM115" s="1053"/>
      <c r="DN115" s="1053"/>
      <c r="DO115" s="1053"/>
      <c r="DP115" s="1054"/>
      <c r="DQ115" s="1055" t="s">
        <v>128</v>
      </c>
      <c r="DR115" s="1053"/>
      <c r="DS115" s="1053"/>
      <c r="DT115" s="1053"/>
      <c r="DU115" s="1054"/>
      <c r="DV115" s="1056" t="s">
        <v>441</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454</v>
      </c>
      <c r="AL116" s="1053"/>
      <c r="AM116" s="1053"/>
      <c r="AN116" s="1053"/>
      <c r="AO116" s="1054"/>
      <c r="AP116" s="1056" t="s">
        <v>128</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441</v>
      </c>
      <c r="CB116" s="1014"/>
      <c r="CC116" s="1014"/>
      <c r="CD116" s="1014"/>
      <c r="CE116" s="1014"/>
      <c r="CF116" s="1008" t="s">
        <v>128</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434</v>
      </c>
      <c r="DR116" s="1053"/>
      <c r="DS116" s="1053"/>
      <c r="DT116" s="1053"/>
      <c r="DU116" s="1054"/>
      <c r="DV116" s="1056" t="s">
        <v>128</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740051</v>
      </c>
      <c r="AB117" s="1071"/>
      <c r="AC117" s="1071"/>
      <c r="AD117" s="1071"/>
      <c r="AE117" s="1072"/>
      <c r="AF117" s="1073">
        <v>747417</v>
      </c>
      <c r="AG117" s="1071"/>
      <c r="AH117" s="1071"/>
      <c r="AI117" s="1071"/>
      <c r="AJ117" s="1072"/>
      <c r="AK117" s="1073">
        <v>734311</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441</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15">
      <c r="A118" s="998" t="s">
        <v>425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423</v>
      </c>
      <c r="AB118" s="979"/>
      <c r="AC118" s="979"/>
      <c r="AD118" s="979"/>
      <c r="AE118" s="980"/>
      <c r="AF118" s="978" t="s">
        <v>303</v>
      </c>
      <c r="AG118" s="979"/>
      <c r="AH118" s="979"/>
      <c r="AI118" s="979"/>
      <c r="AJ118" s="980"/>
      <c r="AK118" s="978" t="s">
        <v>302</v>
      </c>
      <c r="AL118" s="979"/>
      <c r="AM118" s="979"/>
      <c r="AN118" s="979"/>
      <c r="AO118" s="980"/>
      <c r="AP118" s="1065" t="s">
        <v>424</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454</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441</v>
      </c>
      <c r="DW118" s="1057"/>
      <c r="DX118" s="1057"/>
      <c r="DY118" s="1057"/>
      <c r="DZ118" s="1058"/>
    </row>
    <row r="119" spans="1:130" s="247" customFormat="1" ht="26.25" customHeight="1" x14ac:dyDescent="0.15">
      <c r="A119" s="1152" t="s">
        <v>428</v>
      </c>
      <c r="B119" s="1038"/>
      <c r="C119" s="1017" t="s">
        <v>429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441</v>
      </c>
      <c r="AB119" s="986"/>
      <c r="AC119" s="986"/>
      <c r="AD119" s="986"/>
      <c r="AE119" s="987"/>
      <c r="AF119" s="988" t="s">
        <v>462</v>
      </c>
      <c r="AG119" s="986"/>
      <c r="AH119" s="986"/>
      <c r="AI119" s="986"/>
      <c r="AJ119" s="987"/>
      <c r="AK119" s="988" t="s">
        <v>128</v>
      </c>
      <c r="AL119" s="986"/>
      <c r="AM119" s="986"/>
      <c r="AN119" s="986"/>
      <c r="AO119" s="987"/>
      <c r="AP119" s="989" t="s">
        <v>441</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463</v>
      </c>
      <c r="BP119" s="1100"/>
      <c r="BQ119" s="1091">
        <v>11781686</v>
      </c>
      <c r="BR119" s="1092"/>
      <c r="BS119" s="1092"/>
      <c r="BT119" s="1092"/>
      <c r="BU119" s="1092"/>
      <c r="BV119" s="1092">
        <v>12271579</v>
      </c>
      <c r="BW119" s="1092"/>
      <c r="BX119" s="1092"/>
      <c r="BY119" s="1092"/>
      <c r="BZ119" s="1092"/>
      <c r="CA119" s="1092">
        <v>12449649</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441</v>
      </c>
      <c r="DM119" s="1078"/>
      <c r="DN119" s="1078"/>
      <c r="DO119" s="1078"/>
      <c r="DP119" s="1079"/>
      <c r="DQ119" s="1077" t="s">
        <v>441</v>
      </c>
      <c r="DR119" s="1078"/>
      <c r="DS119" s="1078"/>
      <c r="DT119" s="1078"/>
      <c r="DU119" s="1079"/>
      <c r="DV119" s="1080" t="s">
        <v>128</v>
      </c>
      <c r="DW119" s="1081"/>
      <c r="DX119" s="1081"/>
      <c r="DY119" s="1081"/>
      <c r="DZ119" s="1082"/>
    </row>
    <row r="120" spans="1:130" s="247" customFormat="1" ht="26.25" customHeight="1" x14ac:dyDescent="0.15">
      <c r="A120" s="1153"/>
      <c r="B120" s="1040"/>
      <c r="C120" s="1010" t="s">
        <v>435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454</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4186991</v>
      </c>
      <c r="BR120" s="1021"/>
      <c r="BS120" s="1021"/>
      <c r="BT120" s="1021"/>
      <c r="BU120" s="1021"/>
      <c r="BV120" s="1021">
        <v>4499367</v>
      </c>
      <c r="BW120" s="1021"/>
      <c r="BX120" s="1021"/>
      <c r="BY120" s="1021"/>
      <c r="BZ120" s="1021"/>
      <c r="CA120" s="1021">
        <v>4432754</v>
      </c>
      <c r="CB120" s="1021"/>
      <c r="CC120" s="1021"/>
      <c r="CD120" s="1021"/>
      <c r="CE120" s="1021"/>
      <c r="CF120" s="1035">
        <v>83.8</v>
      </c>
      <c r="CG120" s="1036"/>
      <c r="CH120" s="1036"/>
      <c r="CI120" s="1036"/>
      <c r="CJ120" s="1036"/>
      <c r="CK120" s="1101" t="s">
        <v>467</v>
      </c>
      <c r="CL120" s="1102"/>
      <c r="CM120" s="1102"/>
      <c r="CN120" s="1102"/>
      <c r="CO120" s="1103"/>
      <c r="CP120" s="1109" t="s">
        <v>404</v>
      </c>
      <c r="CQ120" s="1110"/>
      <c r="CR120" s="1110"/>
      <c r="CS120" s="1110"/>
      <c r="CT120" s="1110"/>
      <c r="CU120" s="1110"/>
      <c r="CV120" s="1110"/>
      <c r="CW120" s="1110"/>
      <c r="CX120" s="1110"/>
      <c r="CY120" s="1110"/>
      <c r="CZ120" s="1110"/>
      <c r="DA120" s="1110"/>
      <c r="DB120" s="1110"/>
      <c r="DC120" s="1110"/>
      <c r="DD120" s="1110"/>
      <c r="DE120" s="1110"/>
      <c r="DF120" s="1111"/>
      <c r="DG120" s="1020">
        <v>1371492</v>
      </c>
      <c r="DH120" s="1021"/>
      <c r="DI120" s="1021"/>
      <c r="DJ120" s="1021"/>
      <c r="DK120" s="1021"/>
      <c r="DL120" s="1021">
        <v>1890597</v>
      </c>
      <c r="DM120" s="1021"/>
      <c r="DN120" s="1021"/>
      <c r="DO120" s="1021"/>
      <c r="DP120" s="1021"/>
      <c r="DQ120" s="1021">
        <v>2043950</v>
      </c>
      <c r="DR120" s="1021"/>
      <c r="DS120" s="1021"/>
      <c r="DT120" s="1021"/>
      <c r="DU120" s="1021"/>
      <c r="DV120" s="1022">
        <v>38.6</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450</v>
      </c>
      <c r="AB121" s="1053"/>
      <c r="AC121" s="1053"/>
      <c r="AD121" s="1053"/>
      <c r="AE121" s="1054"/>
      <c r="AF121" s="1055" t="s">
        <v>441</v>
      </c>
      <c r="AG121" s="1053"/>
      <c r="AH121" s="1053"/>
      <c r="AI121" s="1053"/>
      <c r="AJ121" s="1054"/>
      <c r="AK121" s="1055" t="s">
        <v>462</v>
      </c>
      <c r="AL121" s="1053"/>
      <c r="AM121" s="1053"/>
      <c r="AN121" s="1053"/>
      <c r="AO121" s="1054"/>
      <c r="AP121" s="1056" t="s">
        <v>441</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148700</v>
      </c>
      <c r="BR121" s="1014"/>
      <c r="BS121" s="1014"/>
      <c r="BT121" s="1014"/>
      <c r="BU121" s="1014"/>
      <c r="BV121" s="1014">
        <v>27800</v>
      </c>
      <c r="BW121" s="1014"/>
      <c r="BX121" s="1014"/>
      <c r="BY121" s="1014"/>
      <c r="BZ121" s="1014"/>
      <c r="CA121" s="1014">
        <v>32300</v>
      </c>
      <c r="CB121" s="1014"/>
      <c r="CC121" s="1014"/>
      <c r="CD121" s="1014"/>
      <c r="CE121" s="1014"/>
      <c r="CF121" s="1008">
        <v>0.6</v>
      </c>
      <c r="CG121" s="1009"/>
      <c r="CH121" s="1009"/>
      <c r="CI121" s="1009"/>
      <c r="CJ121" s="1009"/>
      <c r="CK121" s="1104"/>
      <c r="CL121" s="1105"/>
      <c r="CM121" s="1105"/>
      <c r="CN121" s="1105"/>
      <c r="CO121" s="1106"/>
      <c r="CP121" s="1114" t="s">
        <v>402</v>
      </c>
      <c r="CQ121" s="1115"/>
      <c r="CR121" s="1115"/>
      <c r="CS121" s="1115"/>
      <c r="CT121" s="1115"/>
      <c r="CU121" s="1115"/>
      <c r="CV121" s="1115"/>
      <c r="CW121" s="1115"/>
      <c r="CX121" s="1115"/>
      <c r="CY121" s="1115"/>
      <c r="CZ121" s="1115"/>
      <c r="DA121" s="1115"/>
      <c r="DB121" s="1115"/>
      <c r="DC121" s="1115"/>
      <c r="DD121" s="1115"/>
      <c r="DE121" s="1115"/>
      <c r="DF121" s="1116"/>
      <c r="DG121" s="1013">
        <v>1345164</v>
      </c>
      <c r="DH121" s="1014"/>
      <c r="DI121" s="1014"/>
      <c r="DJ121" s="1014"/>
      <c r="DK121" s="1014"/>
      <c r="DL121" s="1014">
        <v>1471553</v>
      </c>
      <c r="DM121" s="1014"/>
      <c r="DN121" s="1014"/>
      <c r="DO121" s="1014"/>
      <c r="DP121" s="1014"/>
      <c r="DQ121" s="1014">
        <v>1640889</v>
      </c>
      <c r="DR121" s="1014"/>
      <c r="DS121" s="1014"/>
      <c r="DT121" s="1014"/>
      <c r="DU121" s="1014"/>
      <c r="DV121" s="1015">
        <v>31</v>
      </c>
      <c r="DW121" s="1015"/>
      <c r="DX121" s="1015"/>
      <c r="DY121" s="1015"/>
      <c r="DZ121" s="1016"/>
    </row>
    <row r="122" spans="1:130" s="247" customFormat="1" ht="26.25" customHeight="1" x14ac:dyDescent="0.15">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450</v>
      </c>
      <c r="AB122" s="1053"/>
      <c r="AC122" s="1053"/>
      <c r="AD122" s="1053"/>
      <c r="AE122" s="1054"/>
      <c r="AF122" s="1055" t="s">
        <v>462</v>
      </c>
      <c r="AG122" s="1053"/>
      <c r="AH122" s="1053"/>
      <c r="AI122" s="1053"/>
      <c r="AJ122" s="1054"/>
      <c r="AK122" s="1055" t="s">
        <v>128</v>
      </c>
      <c r="AL122" s="1053"/>
      <c r="AM122" s="1053"/>
      <c r="AN122" s="1053"/>
      <c r="AO122" s="1054"/>
      <c r="AP122" s="1056" t="s">
        <v>454</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7222628</v>
      </c>
      <c r="BR122" s="1092"/>
      <c r="BS122" s="1092"/>
      <c r="BT122" s="1092"/>
      <c r="BU122" s="1092"/>
      <c r="BV122" s="1092">
        <v>7223635</v>
      </c>
      <c r="BW122" s="1092"/>
      <c r="BX122" s="1092"/>
      <c r="BY122" s="1092"/>
      <c r="BZ122" s="1092"/>
      <c r="CA122" s="1092">
        <v>7424869</v>
      </c>
      <c r="CB122" s="1092"/>
      <c r="CC122" s="1092"/>
      <c r="CD122" s="1092"/>
      <c r="CE122" s="1092"/>
      <c r="CF122" s="1112">
        <v>140.4</v>
      </c>
      <c r="CG122" s="1113"/>
      <c r="CH122" s="1113"/>
      <c r="CI122" s="1113"/>
      <c r="CJ122" s="1113"/>
      <c r="CK122" s="1104"/>
      <c r="CL122" s="1105"/>
      <c r="CM122" s="1105"/>
      <c r="CN122" s="1105"/>
      <c r="CO122" s="1106"/>
      <c r="CP122" s="1114" t="s">
        <v>399</v>
      </c>
      <c r="CQ122" s="1115"/>
      <c r="CR122" s="1115"/>
      <c r="CS122" s="1115"/>
      <c r="CT122" s="1115"/>
      <c r="CU122" s="1115"/>
      <c r="CV122" s="1115"/>
      <c r="CW122" s="1115"/>
      <c r="CX122" s="1115"/>
      <c r="CY122" s="1115"/>
      <c r="CZ122" s="1115"/>
      <c r="DA122" s="1115"/>
      <c r="DB122" s="1115"/>
      <c r="DC122" s="1115"/>
      <c r="DD122" s="1115"/>
      <c r="DE122" s="1115"/>
      <c r="DF122" s="1116"/>
      <c r="DG122" s="1013" t="s">
        <v>450</v>
      </c>
      <c r="DH122" s="1014"/>
      <c r="DI122" s="1014"/>
      <c r="DJ122" s="1014"/>
      <c r="DK122" s="1014"/>
      <c r="DL122" s="1014">
        <v>2438</v>
      </c>
      <c r="DM122" s="1014"/>
      <c r="DN122" s="1014"/>
      <c r="DO122" s="1014"/>
      <c r="DP122" s="1014"/>
      <c r="DQ122" s="1014">
        <v>1255</v>
      </c>
      <c r="DR122" s="1014"/>
      <c r="DS122" s="1014"/>
      <c r="DT122" s="1014"/>
      <c r="DU122" s="1014"/>
      <c r="DV122" s="1015">
        <v>0</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441</v>
      </c>
      <c r="AB123" s="1053"/>
      <c r="AC123" s="1053"/>
      <c r="AD123" s="1053"/>
      <c r="AE123" s="1054"/>
      <c r="AF123" s="1055" t="s">
        <v>128</v>
      </c>
      <c r="AG123" s="1053"/>
      <c r="AH123" s="1053"/>
      <c r="AI123" s="1053"/>
      <c r="AJ123" s="1054"/>
      <c r="AK123" s="1055" t="s">
        <v>128</v>
      </c>
      <c r="AL123" s="1053"/>
      <c r="AM123" s="1053"/>
      <c r="AN123" s="1053"/>
      <c r="AO123" s="1054"/>
      <c r="AP123" s="1056" t="s">
        <v>441</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471</v>
      </c>
      <c r="BP123" s="1100"/>
      <c r="BQ123" s="1159">
        <v>11558319</v>
      </c>
      <c r="BR123" s="1160"/>
      <c r="BS123" s="1160"/>
      <c r="BT123" s="1160"/>
      <c r="BU123" s="1160"/>
      <c r="BV123" s="1160">
        <v>11750802</v>
      </c>
      <c r="BW123" s="1160"/>
      <c r="BX123" s="1160"/>
      <c r="BY123" s="1160"/>
      <c r="BZ123" s="1160"/>
      <c r="CA123" s="1160">
        <v>11889923</v>
      </c>
      <c r="CB123" s="1160"/>
      <c r="CC123" s="1160"/>
      <c r="CD123" s="1160"/>
      <c r="CE123" s="1160"/>
      <c r="CF123" s="1093"/>
      <c r="CG123" s="1094"/>
      <c r="CH123" s="1094"/>
      <c r="CI123" s="1094"/>
      <c r="CJ123" s="1095"/>
      <c r="CK123" s="1104"/>
      <c r="CL123" s="1105"/>
      <c r="CM123" s="1105"/>
      <c r="CN123" s="1105"/>
      <c r="CO123" s="1106"/>
      <c r="CP123" s="1114" t="s">
        <v>472</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128</v>
      </c>
      <c r="DM123" s="1053"/>
      <c r="DN123" s="1053"/>
      <c r="DO123" s="1053"/>
      <c r="DP123" s="1054"/>
      <c r="DQ123" s="1055" t="s">
        <v>128</v>
      </c>
      <c r="DR123" s="1053"/>
      <c r="DS123" s="1053"/>
      <c r="DT123" s="1053"/>
      <c r="DU123" s="1054"/>
      <c r="DV123" s="1056" t="s">
        <v>462</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454</v>
      </c>
      <c r="AB124" s="1053"/>
      <c r="AC124" s="1053"/>
      <c r="AD124" s="1053"/>
      <c r="AE124" s="1054"/>
      <c r="AF124" s="1055" t="s">
        <v>128</v>
      </c>
      <c r="AG124" s="1053"/>
      <c r="AH124" s="1053"/>
      <c r="AI124" s="1053"/>
      <c r="AJ124" s="1054"/>
      <c r="AK124" s="1055" t="s">
        <v>128</v>
      </c>
      <c r="AL124" s="1053"/>
      <c r="AM124" s="1053"/>
      <c r="AN124" s="1053"/>
      <c r="AO124" s="1054"/>
      <c r="AP124" s="1056" t="s">
        <v>387</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4.2</v>
      </c>
      <c r="BR124" s="1122"/>
      <c r="BS124" s="1122"/>
      <c r="BT124" s="1122"/>
      <c r="BU124" s="1122"/>
      <c r="BV124" s="1122">
        <v>9.8000000000000007</v>
      </c>
      <c r="BW124" s="1122"/>
      <c r="BX124" s="1122"/>
      <c r="BY124" s="1122"/>
      <c r="BZ124" s="1122"/>
      <c r="CA124" s="1122">
        <v>10.5</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v>69060</v>
      </c>
      <c r="DH124" s="1078"/>
      <c r="DI124" s="1078"/>
      <c r="DJ124" s="1078"/>
      <c r="DK124" s="1079"/>
      <c r="DL124" s="1077" t="s">
        <v>128</v>
      </c>
      <c r="DM124" s="1078"/>
      <c r="DN124" s="1078"/>
      <c r="DO124" s="1078"/>
      <c r="DP124" s="1079"/>
      <c r="DQ124" s="1077" t="s">
        <v>128</v>
      </c>
      <c r="DR124" s="1078"/>
      <c r="DS124" s="1078"/>
      <c r="DT124" s="1078"/>
      <c r="DU124" s="1079"/>
      <c r="DV124" s="1080" t="s">
        <v>441</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436</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387</v>
      </c>
      <c r="AB126" s="1053"/>
      <c r="AC126" s="1053"/>
      <c r="AD126" s="1053"/>
      <c r="AE126" s="1054"/>
      <c r="AF126" s="1055" t="s">
        <v>128</v>
      </c>
      <c r="AG126" s="1053"/>
      <c r="AH126" s="1053"/>
      <c r="AI126" s="1053"/>
      <c r="AJ126" s="1054"/>
      <c r="AK126" s="1055" t="s">
        <v>436</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v>136922</v>
      </c>
      <c r="DH126" s="1014"/>
      <c r="DI126" s="1014"/>
      <c r="DJ126" s="1014"/>
      <c r="DK126" s="1014"/>
      <c r="DL126" s="1014">
        <v>15864</v>
      </c>
      <c r="DM126" s="1014"/>
      <c r="DN126" s="1014"/>
      <c r="DO126" s="1014"/>
      <c r="DP126" s="1014"/>
      <c r="DQ126" s="1014">
        <v>20165</v>
      </c>
      <c r="DR126" s="1014"/>
      <c r="DS126" s="1014"/>
      <c r="DT126" s="1014"/>
      <c r="DU126" s="1014"/>
      <c r="DV126" s="1015">
        <v>0.4</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454</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387</v>
      </c>
      <c r="DH127" s="1014"/>
      <c r="DI127" s="1014"/>
      <c r="DJ127" s="1014"/>
      <c r="DK127" s="1014"/>
      <c r="DL127" s="1014" t="s">
        <v>387</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t="s">
        <v>128</v>
      </c>
      <c r="AB128" s="1142"/>
      <c r="AC128" s="1142"/>
      <c r="AD128" s="1142"/>
      <c r="AE128" s="1143"/>
      <c r="AF128" s="1144" t="s">
        <v>128</v>
      </c>
      <c r="AG128" s="1142"/>
      <c r="AH128" s="1142"/>
      <c r="AI128" s="1142"/>
      <c r="AJ128" s="1143"/>
      <c r="AK128" s="1144" t="s">
        <v>128</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128</v>
      </c>
      <c r="BG128" s="1149"/>
      <c r="BH128" s="1149"/>
      <c r="BI128" s="1149"/>
      <c r="BJ128" s="1149"/>
      <c r="BK128" s="1149"/>
      <c r="BL128" s="1150"/>
      <c r="BM128" s="1148">
        <v>14.53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441</v>
      </c>
      <c r="DH128" s="1134"/>
      <c r="DI128" s="1134"/>
      <c r="DJ128" s="1134"/>
      <c r="DK128" s="1134"/>
      <c r="DL128" s="1134" t="s">
        <v>387</v>
      </c>
      <c r="DM128" s="1134"/>
      <c r="DN128" s="1134"/>
      <c r="DO128" s="1134"/>
      <c r="DP128" s="1134"/>
      <c r="DQ128" s="1134" t="s">
        <v>128</v>
      </c>
      <c r="DR128" s="1134"/>
      <c r="DS128" s="1134"/>
      <c r="DT128" s="1134"/>
      <c r="DU128" s="1134"/>
      <c r="DV128" s="1135" t="s">
        <v>441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5802875</v>
      </c>
      <c r="AB129" s="1053"/>
      <c r="AC129" s="1053"/>
      <c r="AD129" s="1053"/>
      <c r="AE129" s="1054"/>
      <c r="AF129" s="1055">
        <v>5828189</v>
      </c>
      <c r="AG129" s="1053"/>
      <c r="AH129" s="1053"/>
      <c r="AI129" s="1053"/>
      <c r="AJ129" s="1054"/>
      <c r="AK129" s="1055">
        <v>5824775</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436</v>
      </c>
      <c r="BG129" s="1163"/>
      <c r="BH129" s="1163"/>
      <c r="BI129" s="1163"/>
      <c r="BJ129" s="1163"/>
      <c r="BK129" s="1163"/>
      <c r="BL129" s="1164"/>
      <c r="BM129" s="1162">
        <v>19.53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535405</v>
      </c>
      <c r="AB130" s="1053"/>
      <c r="AC130" s="1053"/>
      <c r="AD130" s="1053"/>
      <c r="AE130" s="1054"/>
      <c r="AF130" s="1055">
        <v>540511</v>
      </c>
      <c r="AG130" s="1053"/>
      <c r="AH130" s="1053"/>
      <c r="AI130" s="1053"/>
      <c r="AJ130" s="1054"/>
      <c r="AK130" s="1055">
        <v>535805</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3.8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5267470</v>
      </c>
      <c r="AB131" s="1078"/>
      <c r="AC131" s="1078"/>
      <c r="AD131" s="1078"/>
      <c r="AE131" s="1079"/>
      <c r="AF131" s="1077">
        <v>5287678</v>
      </c>
      <c r="AG131" s="1078"/>
      <c r="AH131" s="1078"/>
      <c r="AI131" s="1078"/>
      <c r="AJ131" s="1079"/>
      <c r="AK131" s="1077">
        <v>5288970</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v>10.5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3.885090945</v>
      </c>
      <c r="AB132" s="1194"/>
      <c r="AC132" s="1194"/>
      <c r="AD132" s="1194"/>
      <c r="AE132" s="1195"/>
      <c r="AF132" s="1196">
        <v>3.9129841110000001</v>
      </c>
      <c r="AG132" s="1194"/>
      <c r="AH132" s="1194"/>
      <c r="AI132" s="1194"/>
      <c r="AJ132" s="1195"/>
      <c r="AK132" s="1196">
        <v>3.7532071459999998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3</v>
      </c>
      <c r="AB133" s="1177"/>
      <c r="AC133" s="1177"/>
      <c r="AD133" s="1177"/>
      <c r="AE133" s="1178"/>
      <c r="AF133" s="1176">
        <v>3.6</v>
      </c>
      <c r="AG133" s="1177"/>
      <c r="AH133" s="1177"/>
      <c r="AI133" s="1177"/>
      <c r="AJ133" s="1178"/>
      <c r="AK133" s="1176">
        <v>3.8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z3KZGndJTB6gFgnBGbHF1Tm2vwYbibGExyX10kwFODL/G2nKXSe62e4Nl7ofRBps50tVWHaTwq83A0j1uY82A==" saltValue="orQUqUu26/u7aEsLsvnn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FWJWUqRyLwKpkj87L7WpCiAmg3NJYrvWl5r5mogkdexGeTCDk+he8+KJHi4A3uqVosI8PNC2P/4g8AY6uVKKw==" saltValue="AdlK2yPzZyKQ7rTG/gQ6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pQ0+2UxGBXRIGCFTXg/10/+qZlkhluveQcDACVH2OgDMDV6Y/ituwlt7iHbED7Vpz5zPIleIvJF6e6WwLmYEw==" saltValue="6I3oWy8aIK59tIYwyqUK/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1589289</v>
      </c>
      <c r="AP9" s="313">
        <v>56599</v>
      </c>
      <c r="AQ9" s="314">
        <v>56845</v>
      </c>
      <c r="AR9" s="315">
        <v>-0.4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386318</v>
      </c>
      <c r="AP10" s="316">
        <v>13758</v>
      </c>
      <c r="AQ10" s="317">
        <v>5922</v>
      </c>
      <c r="AR10" s="318">
        <v>132.30000000000001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45229</v>
      </c>
      <c r="AP11" s="316">
        <v>1611</v>
      </c>
      <c r="AQ11" s="317">
        <v>8264</v>
      </c>
      <c r="AR11" s="318">
        <v>-80.5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t="s">
        <v>510</v>
      </c>
      <c r="AP12" s="316" t="s">
        <v>510</v>
      </c>
      <c r="AQ12" s="317">
        <v>284</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510</v>
      </c>
      <c r="AP13" s="316" t="s">
        <v>510</v>
      </c>
      <c r="AQ13" s="317">
        <v>20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58442</v>
      </c>
      <c r="AP14" s="316">
        <v>2081</v>
      </c>
      <c r="AQ14" s="317">
        <v>2517</v>
      </c>
      <c r="AR14" s="318">
        <v>-17.3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26591</v>
      </c>
      <c r="AP15" s="316">
        <v>947</v>
      </c>
      <c r="AQ15" s="317">
        <v>1185</v>
      </c>
      <c r="AR15" s="318">
        <v>-20.100000000000001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-149714</v>
      </c>
      <c r="AP16" s="316">
        <v>-5332</v>
      </c>
      <c r="AQ16" s="317">
        <v>-4726</v>
      </c>
      <c r="AR16" s="318">
        <v>12.8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1956155</v>
      </c>
      <c r="AP17" s="316">
        <v>69664</v>
      </c>
      <c r="AQ17" s="317">
        <v>70311</v>
      </c>
      <c r="AR17" s="318">
        <v>-0.9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6.87</v>
      </c>
      <c r="AP21" s="329">
        <v>6.54</v>
      </c>
      <c r="AQ21" s="330">
        <v>0.33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96.2</v>
      </c>
      <c r="AP22" s="334">
        <v>97.4</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614002</v>
      </c>
      <c r="AP32" s="343">
        <v>21866</v>
      </c>
      <c r="AQ32" s="344">
        <v>31480</v>
      </c>
      <c r="AR32" s="345">
        <v>-30.5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510</v>
      </c>
      <c r="AP34" s="343" t="s">
        <v>510</v>
      </c>
      <c r="AQ34" s="344">
        <v>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110319</v>
      </c>
      <c r="AP35" s="343">
        <v>3929</v>
      </c>
      <c r="AQ35" s="344">
        <v>9510</v>
      </c>
      <c r="AR35" s="345">
        <v>-58.7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9990</v>
      </c>
      <c r="AP36" s="343">
        <v>356</v>
      </c>
      <c r="AQ36" s="344">
        <v>2191</v>
      </c>
      <c r="AR36" s="345">
        <v>-83.8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t="s">
        <v>510</v>
      </c>
      <c r="AP37" s="343" t="s">
        <v>510</v>
      </c>
      <c r="AQ37" s="344">
        <v>905</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510</v>
      </c>
      <c r="AP38" s="346" t="s">
        <v>510</v>
      </c>
      <c r="AQ38" s="347">
        <v>0</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t="s">
        <v>510</v>
      </c>
      <c r="AP39" s="343" t="s">
        <v>510</v>
      </c>
      <c r="AQ39" s="344">
        <v>-3197</v>
      </c>
      <c r="AR39" s="345" t="s">
        <v>510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-535805</v>
      </c>
      <c r="AP40" s="343">
        <v>-19081</v>
      </c>
      <c r="AQ40" s="344">
        <v>-28113</v>
      </c>
      <c r="AR40" s="345">
        <v>-32.1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198506</v>
      </c>
      <c r="AP41" s="343">
        <v>7069</v>
      </c>
      <c r="AQ41" s="344">
        <v>12777</v>
      </c>
      <c r="AR41" s="345">
        <v>-44.7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1226443</v>
      </c>
      <c r="AN51" s="365">
        <v>42835</v>
      </c>
      <c r="AO51" s="366">
        <v>62</v>
      </c>
      <c r="AP51" s="367">
        <v>49919</v>
      </c>
      <c r="AQ51" s="368">
        <v>-6.3</v>
      </c>
      <c r="AR51" s="369">
        <v>68.3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879115</v>
      </c>
      <c r="AN52" s="373">
        <v>30704</v>
      </c>
      <c r="AO52" s="374">
        <v>52.4</v>
      </c>
      <c r="AP52" s="375">
        <v>26398</v>
      </c>
      <c r="AQ52" s="376">
        <v>-8.6999999999999993</v>
      </c>
      <c r="AR52" s="377">
        <v>61.1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534539</v>
      </c>
      <c r="AN53" s="365">
        <v>18688</v>
      </c>
      <c r="AO53" s="366">
        <v>-56.4</v>
      </c>
      <c r="AP53" s="367">
        <v>47738</v>
      </c>
      <c r="AQ53" s="368">
        <v>-4.4000000000000004</v>
      </c>
      <c r="AR53" s="369">
        <v>-52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370430</v>
      </c>
      <c r="AN54" s="373">
        <v>12950</v>
      </c>
      <c r="AO54" s="374">
        <v>-57.8</v>
      </c>
      <c r="AP54" s="375">
        <v>24937</v>
      </c>
      <c r="AQ54" s="376">
        <v>-5.5</v>
      </c>
      <c r="AR54" s="377">
        <v>-52.3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1557148</v>
      </c>
      <c r="AN55" s="365">
        <v>54696</v>
      </c>
      <c r="AO55" s="366">
        <v>192.7</v>
      </c>
      <c r="AP55" s="367">
        <v>52191</v>
      </c>
      <c r="AQ55" s="368">
        <v>9.3000000000000007</v>
      </c>
      <c r="AR55" s="369">
        <v>183.4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1154120</v>
      </c>
      <c r="AN56" s="373">
        <v>40540</v>
      </c>
      <c r="AO56" s="374">
        <v>213.1</v>
      </c>
      <c r="AP56" s="375">
        <v>24843</v>
      </c>
      <c r="AQ56" s="376">
        <v>-0.4</v>
      </c>
      <c r="AR56" s="377">
        <v>213.5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717904</v>
      </c>
      <c r="AN57" s="365">
        <v>25340</v>
      </c>
      <c r="AO57" s="366">
        <v>-53.7</v>
      </c>
      <c r="AP57" s="367">
        <v>47387</v>
      </c>
      <c r="AQ57" s="368">
        <v>-9.1999999999999993</v>
      </c>
      <c r="AR57" s="369">
        <v>-44.5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615722</v>
      </c>
      <c r="AN58" s="373">
        <v>21733</v>
      </c>
      <c r="AO58" s="374">
        <v>-46.4</v>
      </c>
      <c r="AP58" s="375">
        <v>24928</v>
      </c>
      <c r="AQ58" s="376">
        <v>0.3</v>
      </c>
      <c r="AR58" s="377">
        <v>-46.7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574466</v>
      </c>
      <c r="AN59" s="365">
        <v>20458</v>
      </c>
      <c r="AO59" s="366">
        <v>-19.3</v>
      </c>
      <c r="AP59" s="367">
        <v>51264</v>
      </c>
      <c r="AQ59" s="368">
        <v>8.1999999999999993</v>
      </c>
      <c r="AR59" s="369">
        <v>-27.5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424894</v>
      </c>
      <c r="AN60" s="373">
        <v>15132</v>
      </c>
      <c r="AO60" s="374">
        <v>-30.4</v>
      </c>
      <c r="AP60" s="375">
        <v>26040</v>
      </c>
      <c r="AQ60" s="376">
        <v>4.5</v>
      </c>
      <c r="AR60" s="377">
        <v>-34.9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922100</v>
      </c>
      <c r="AN61" s="380">
        <v>32403</v>
      </c>
      <c r="AO61" s="381">
        <v>25.1</v>
      </c>
      <c r="AP61" s="382">
        <v>49700</v>
      </c>
      <c r="AQ61" s="383">
        <v>-0.5</v>
      </c>
      <c r="AR61" s="369">
        <v>25.6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688856</v>
      </c>
      <c r="AN62" s="373">
        <v>24212</v>
      </c>
      <c r="AO62" s="374">
        <v>26.2</v>
      </c>
      <c r="AP62" s="375">
        <v>25429</v>
      </c>
      <c r="AQ62" s="376">
        <v>-2</v>
      </c>
      <c r="AR62" s="377">
        <v>28.2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OeNKG3BY2gzSfqgLK9au1ijCSvB9mGeYAm/htyJotodKb0Q/jIY3RvjMAR2vyrHHhXFajSiu2h0ErbUjnuSUA==" saltValue="1V/mq2T9ir6Ny+DFJ+xe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Iyfrfu379GYvjJ+bEIndJQr1dCvKdeWMm8XTj/xJtyj46gxs3t12iNKSLPM+21OtAZ4g1KMPlONOKtJLST4ejw==" saltValue="q84iq1tXo+Gt7w4MUyzIX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tl/XtIHINUFb4NvupjMVIAiZPi3DOigihvA7KT44ZhdjFUo5mpBfZ9MEV5yukBY3ZPh4W7nHuEgGtrP149r3gw==" saltValue="x8qlB0666PdUIp2IQmbI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46.23</v>
      </c>
      <c r="G47" s="12">
        <v>41.47</v>
      </c>
      <c r="H47" s="12">
        <v>38.15</v>
      </c>
      <c r="I47" s="12">
        <v>35.270000000000003</v>
      </c>
      <c r="J47" s="13">
        <v>32.43</v>
      </c>
    </row>
    <row r="48" spans="2:10" ht="57.75" customHeight="1" x14ac:dyDescent="0.15">
      <c r="B48" s="14"/>
      <c r="C48" s="1238" t="s">
        <v>4</v>
      </c>
      <c r="D48" s="1238"/>
      <c r="E48" s="1239"/>
      <c r="F48" s="15">
        <v>11.31</v>
      </c>
      <c r="G48" s="16">
        <v>12.05</v>
      </c>
      <c r="H48" s="16">
        <v>12.03</v>
      </c>
      <c r="I48" s="16">
        <v>7.52</v>
      </c>
      <c r="J48" s="17">
        <v>8.0500000000000007</v>
      </c>
    </row>
    <row r="49" spans="2:10" ht="57.75" customHeight="1" thickBot="1" x14ac:dyDescent="0.2">
      <c r="B49" s="18"/>
      <c r="C49" s="1240" t="s">
        <v>5</v>
      </c>
      <c r="D49" s="1240"/>
      <c r="E49" s="1241"/>
      <c r="F49" s="19">
        <v>2.23</v>
      </c>
      <c r="G49" s="20" t="s">
        <v>557</v>
      </c>
      <c r="H49" s="20" t="s">
        <v>558</v>
      </c>
      <c r="I49" s="20" t="s">
        <v>559</v>
      </c>
      <c r="J49" s="21" t="s">
        <v>560</v>
      </c>
    </row>
    <row r="50" spans="2:10" ht="13.5" customHeight="1" x14ac:dyDescent="0.15"/>
  </sheetData>
  <sheetProtection algorithmName="SHA-512" hashValue="r4O5y53LNHSv9bBylU9P8sqs83EpS89IepLSoaGjUfba7HWIVMXsU/7/zS6ipD0PGR4VY4tKuDS5Zvxna0WVzA==" saltValue="jdU/aFHH3RdBDCN4v2K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2021-03-11T02:06:45Z</cp:lastPrinted>
  <dcterms:created xsi:type="dcterms:W3CDTF">2021-02-05T04:12:38Z</dcterms:created>
  <dcterms:modified xsi:type="dcterms:W3CDTF">2021-11-01T08:51:04Z</dcterms:modified>
  <cp:category/>
</cp:coreProperties>
</file>