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E39" i="10"/>
  <c r="AM39" i="10"/>
  <c r="U39" i="10"/>
  <c r="C39" i="10"/>
  <c r="CO38" i="10"/>
  <c r="BW38" i="10"/>
  <c r="BW39" i="10" s="1"/>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<sst xmlns="http://schemas.openxmlformats.org/spreadsheetml/2006/main" count="1130" uniqueCount="627">
  <si>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</si>
  <si>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</si>
  <si>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</si>
  <si>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</si>
  <si>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</si>
  <si>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</si>
  <si>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</si>
  <si>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</si>
  <si>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</si>
  <si>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</si>
  <si>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</si>
  <si>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</si>
  <si>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</si>
  <si>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</si>
  <si>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</si>
  <si>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</si>
  <si>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</si>
  <si>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</si>
  <si>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</si>
  <si>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</si>
  <si>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</si>
  <si>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</si>
  <si>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</si>
  <si>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</si>
  <si>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</si>
  <si>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</si>
  <si>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</si>
  <si>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</si>
  <si>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</si>
  <si>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</si>
  <si>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</si>
  <si>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</si>
  <si>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</si>
  <si>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</si>
  <si>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</si>
  <si>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</si>
  <si>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</si>
  <si>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</si>
  <si>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</si>
  <si>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</si>
  <si>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</si>
  <si>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</si>
  <si>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</si>
  <si>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</si>
  <si>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</si>
  <si>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</si>
  <si>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</si>
  <si>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</si>
  <si>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</si>
  <si>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</si>
  <si>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</si>
  <si>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</si>
  <si>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</si>
  <si>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</si>
  <si>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</si>
  <si>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</si>
  <si>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</si>
  <si>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</si>
  <si>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</si>
  <si>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</si>
  <si>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</si>
  <si>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</si>
  <si>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</si>
  <si>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</si>
  <si>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</si>
  <si>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</si>
  <si>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</si>
  <si>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</si>
  <si>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</si>
  <si>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</si>
  <si>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</si>
  <si>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</si>
  <si>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</si>
  <si>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</si>
  <si>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</si>
  <si>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</si>
  <si>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</si>
  <si>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</si>
  <si>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</si>
  <si>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</si>
  <si>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</si>
  <si>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</si>
  <si>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</si>
  <si>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</si>
  <si>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</si>
  <si>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</si>
  <si>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</si>
  <si>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</si>
  <si>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</si>
  <si>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</si>
  <si>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</si>
  <si>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</si>
  <si>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</si>
  <si>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</si>
  <si>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</si>
  <si>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</si>
  <si>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</si>
  <si>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</si>
  <si>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善通寺市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</si>
  <si>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</si>
  <si>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</si>
  <si>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</si>
  <si>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</si>
  <si>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</si>
  <si>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</si>
  <si>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</si>
  <si>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</si>
  <si>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</si>
  <si>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</si>
  <si>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</si>
  <si>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</si>
  <si>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</si>
  <si>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</si>
  <si>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</si>
  <si>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</si>
  <si>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</si>
  <si>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</si>
  <si>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</si>
  <si>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</si>
  <si>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</si>
  <si>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</si>
  <si>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</si>
  <si>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</si>
  <si>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</si>
  <si>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</si>
  <si>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</si>
  <si>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</si>
  <si>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</si>
  <si>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</si>
  <si>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</si>
  <si>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</si>
  <si>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</si>
  <si>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</si>
  <si>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</si>
  <si>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</si>
  <si>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</si>
  <si>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</si>
  <si>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</si>
  <si>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</si>
  <si>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</si>
  <si>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</si>
  <si>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</si>
  <si>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</si>
  <si>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</si>
  <si>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</si>
  <si>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</si>
  <si>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</si>
  <si>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</si>
  <si>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</si>
  <si>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</si>
  <si>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</si>
  <si>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</si>
  <si>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</si>
  <si>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</si>
  <si>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</si>
  <si>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</si>
  <si>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</si>
  <si>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</si>
  <si>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</si>
  <si>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</si>
  <si>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</si>
  <si>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</si>
  <si>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</si>
  <si>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</si>
  <si>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</si>
  <si>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</si>
  <si>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</si>
  <si>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</si>
  <si>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</si>
  <si>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</si>
  <si>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</si>
  <si>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</si>
  <si>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</si>
  <si>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</si>
  <si>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</si>
  <si>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</si>
  <si>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</si>
  <si>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</si>
  <si>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</si>
  <si>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</si>
  <si>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</si>
  <si>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</si>
  <si>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</si>
  <si>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</si>
  <si>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</si>
  <si>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</si>
  <si>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</si>
  <si>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</si>
  <si>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</si>
  <si>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</si>
  <si>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</si>
  <si>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</si>
  <si>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</si>
  <si>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</si>
  <si>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</si>
  <si>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</si>
  <si>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</si>
  <si>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</si>
  <si>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</si>
  <si>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</si>
  <si>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</si>
  <si>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</si>
  <si>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</si>
  <si>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</si>
  <si>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</si>
  <si>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</si>
  <si>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</si>
  <si>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</si>
  <si>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</si>
  <si>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</si>
  <si>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</si>
  <si>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</si>
  <si>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</si>
  <si>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</si>
  <si>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</si>
  <si>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</si>
  <si>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</si>
  <si>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</si>
  <si>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</si>
  <si>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香川県善通寺市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</si>
  <si>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</si>
  <si>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</si>
  <si>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</si>
  <si>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</si>
  <si>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</si>
  <si>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</si>
  <si>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</si>
  <si>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</si>
  <si>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</si>
  <si>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</si>
  <si>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</si>
  <si>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</si>
  <si>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</si>
  <si>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</si>
  <si>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</si>
  <si>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</si>
  <si>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</si>
  <si>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</si>
  <si>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</si>
  <si>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</si>
  <si>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</si>
  <si>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</si>
  <si>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</si>
  <si>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</si>
  <si>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</si>
  <si>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</si>
  <si>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</si>
  <si>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</si>
  <si>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</si>
  <si>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</si>
  <si>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</si>
  <si>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</si>
  <si>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</si>
  <si>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</si>
  <si>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</si>
  <si>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</si>
  <si>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</si>
  <si>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</si>
  <si>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</si>
  <si>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</si>
  <si>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</si>
  <si>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</si>
  <si>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</si>
  <si>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</si>
  <si>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</si>
  <si>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</si>
  <si>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</si>
  <si>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</si>
  <si>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</si>
  <si>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</si>
  <si>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</si>
  <si>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</si>
  <si>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</si>
  <si>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</si>
  <si>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</si>
  <si>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</si>
  <si>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</si>
  <si>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</si>
  <si>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</si>
  <si>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</si>
  <si>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</si>
  <si>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</si>
  <si>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</si>
  <si>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</si>
  <si>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</si>
  <si>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</si>
  <si>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</si>
  <si>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</si>
  <si>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</si>
  <si>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</si>
  <si>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</si>
  <si>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</si>
  <si>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</si>
  <si>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</si>
  <si>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</si>
  <si>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</si>
  <si>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</si>
  <si>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</si>
  <si>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</si>
  <si>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</si>
  <si>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</si>
  <si>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</si>
  <si>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</si>
  <si>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</si>
  <si>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</si>
  <si>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</si>
  <si>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</si>
  <si>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</si>
  <si>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</si>
  <si>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</si>
  <si>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</si>
  <si>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</si>
  <si>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</si>
  <si>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</si>
  <si>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</si>
  <si>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</si>
  <si>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</si>
  <si>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</si>
  <si>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</si>
  <si>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</si>
  <si>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</si>
  <si>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</si>
  <si>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</si>
  <si>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</si>
  <si>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</si>
  <si>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</si>
  <si>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</si>
  <si>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</si>
  <si>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</si>
  <si>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</si>
  <si>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</si>
  <si>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</si>
  <si>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</si>
  <si>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</si>
  <si>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</si>
  <si>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</si>
  <si>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</si>
  <si>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</si>
  <si>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</si>
  <si>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</si>
  <si>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</si>
  <si>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</si>
  <si>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</si>
  <si>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</si>
  <si>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</si>
  <si>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</si>
  <si>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</si>
  <si>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</si>
  <si>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</si>
  <si>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</si>
  <si>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</si>
  <si>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</si>
  <si>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</si>
  <si>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</si>
  <si>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</si>
  <si>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</si>
  <si>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</si>
  <si>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</si>
  <si>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</si>
  <si>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</si>
  <si>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</si>
  <si>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</si>
  <si>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</si>
  <si>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</si>
  <si>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</si>
  <si>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</si>
  <si>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</si>
  <si>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</si>
  <si>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</si>
  <si>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</si>
  <si>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</si>
  <si>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</si>
  <si>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</si>
  <si>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香川県善通寺市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</si>
  <si>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</si>
  <si>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</si>
  <si>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</si>
  <si>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</si>
  <si>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</si>
  <si>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</si>
  <si>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</si>
  <si>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</si>
  <si>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</si>
  <si>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</si>
  <si>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</si>
  <si>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</si>
  <si>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</si>
  <si>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</si>
  <si>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</si>
  <si>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</si>
  <si>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</si>
  <si>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</si>
  <si>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</si>
  <si>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</si>
  <si>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</si>
  <si>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</si>
  <si>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</si>
  <si>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</si>
  <si>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</si>
  <si>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</si>
  <si>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</si>
  <si>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</si>
  <si>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</si>
  <si>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</si>
  <si>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</si>
  <si>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</si>
  <si>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</si>
  <si>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善通寺市特別会計国民健康保険</t>
    <phoneticPr fontId="5"/>
  </si>
  <si>
    <t>善通寺市特別会計介護保険</t>
    <phoneticPr fontId="5"/>
  </si>
  <si>
    <t>善通寺市特別会計介護予防サービス</t>
    <phoneticPr fontId="5"/>
  </si>
  <si>
    <t>善通寺市特別会計後期高齢者医療</t>
    <phoneticPr fontId="5"/>
  </si>
  <si>
    <t>善通寺市特別会計下水道</t>
    <phoneticPr fontId="5"/>
  </si>
  <si>
    <t>法非適用企業</t>
    <phoneticPr fontId="5"/>
  </si>
  <si>
    <t>善通寺市特別会計農業集落排水</t>
    <phoneticPr fontId="5"/>
  </si>
  <si>
    <t>善通寺市特別会計太陽光発電</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</si>
  <si>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</si>
  <si>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</si>
  <si>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</si>
  <si>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</si>
  <si>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</si>
  <si>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</si>
  <si>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</si>
  <si>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</si>
  <si>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</si>
  <si>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</si>
  <si>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</si>
  <si>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</si>
  <si>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</si>
  <si>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</si>
  <si>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</si>
  <si>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</si>
  <si>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</si>
  <si>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</si>
  <si>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</si>
  <si>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</si>
  <si>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</si>
  <si>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</si>
  <si>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</si>
  <si>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</si>
  <si>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</si>
  <si>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</si>
  <si>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</si>
  <si>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</si>
  <si>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</si>
  <si>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</si>
  <si>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</si>
  <si>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</si>
  <si>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</si>
  <si>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</si>
  <si>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</si>
  <si>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</si>
  <si>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</si>
  <si>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</si>
  <si>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</si>
  <si>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</si>
  <si>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</si>
  <si>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</si>
  <si>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</si>
  <si>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</si>
  <si>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</si>
  <si>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</si>
  <si>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</si>
  <si>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</si>
  <si>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</si>
  <si>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</si>
  <si>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</si>
  <si>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</si>
  <si>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</si>
  <si>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</si>
  <si>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</si>
  <si>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</si>
  <si>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</si>
  <si>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善通寺市特別会計下水道</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</si>
  <si>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</si>
  <si>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</si>
  <si>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善通寺市特別会計農業集落排水</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</si>
  <si>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</si>
  <si>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善通寺市特別会計介護保険</t>
    <phoneticPr fontId="5"/>
  </si>
  <si>
    <t>(Ｆ)</t>
    <phoneticPr fontId="5"/>
  </si>
  <si>
    <t>善通寺市特別会計介護予防サービス</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</si>
  <si>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</si>
  <si>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</si>
  <si>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</si>
  <si>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</si>
  <si>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</si>
  <si>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</si>
  <si>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</si>
  <si>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</si>
  <si>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</si>
  <si>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</si>
  <si>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</si>
  <si>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</si>
  <si>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</si>
  <si>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</si>
  <si>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</si>
  <si>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</si>
  <si>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</si>
  <si>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</si>
  <si>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</si>
  <si>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</si>
  <si>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</si>
  <si>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</si>
  <si>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</si>
  <si>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</si>
  <si>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</si>
  <si>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</si>
  <si>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</si>
  <si>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</si>
  <si>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</si>
  <si>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</si>
  <si>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</si>
  <si>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</si>
  <si>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</si>
  <si>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</si>
  <si>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</si>
  <si>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</si>
  <si>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</si>
  <si>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</si>
  <si>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</si>
  <si>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</si>
  <si>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</si>
  <si>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</si>
  <si>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</si>
  <si>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</si>
  <si>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</si>
  <si>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</si>
  <si>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</si>
  <si>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</si>
  <si>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</si>
  <si>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</si>
  <si>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</si>
  <si>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</si>
  <si>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</si>
  <si>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</si>
  <si>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</si>
  <si>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</si>
  <si>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</si>
  <si>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</si>
  <si>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</si>
  <si>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</si>
  <si>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</si>
  <si>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</si>
  <si>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</si>
  <si>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</si>
  <si>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</si>
  <si>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</si>
  <si>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</si>
  <si>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</si>
  <si>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</si>
  <si>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</si>
  <si>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</si>
  <si>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</si>
  <si>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</si>
  <si>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</si>
  <si>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</si>
  <si>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</si>
  <si>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</si>
  <si>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</si>
  <si>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</si>
  <si>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</si>
  <si>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</si>
  <si>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</si>
  <si>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</si>
  <si>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</si>
  <si>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</si>
  <si>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</si>
  <si>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</si>
  <si>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</si>
  <si>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5.73</t>
  </si>
  <si>
    <t>▲ 2.28</t>
  </si>
  <si>
    <t>一般会計</t>
  </si>
  <si>
    <t>善通寺市特別会計介護保険</t>
  </si>
  <si>
    <t>善通寺市特別会計国民健康保険</t>
  </si>
  <si>
    <t>▲ 2.05</t>
  </si>
  <si>
    <t>▲ 0.05</t>
  </si>
  <si>
    <t>善通寺市特別会計下水道</t>
  </si>
  <si>
    <t>善通寺市特別会計太陽光発電</t>
  </si>
  <si>
    <t>善通寺市特別会計後期高齢者医療</t>
  </si>
  <si>
    <t>善通寺市特別会計農業集落排水</t>
  </si>
  <si>
    <t>善通寺市特別会計介護予防サービス</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</si>
  <si>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</si>
  <si>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</si>
  <si>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</si>
  <si>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</si>
  <si>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</si>
  <si>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</si>
  <si>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</si>
  <si>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</si>
  <si>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</si>
  <si>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</si>
  <si>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中讃広域行政事務組合（一般会計）</t>
    <rPh sb="0" eb="10">
      <t>チュウサンコウイキギョウセイジムクミアイ</t>
    </rPh>
    <rPh sb="11" eb="13">
      <t>イッパン</t>
    </rPh>
    <rPh sb="13" eb="15">
      <t>カイケイ</t>
    </rPh>
    <phoneticPr fontId="2"/>
  </si>
  <si>
    <t>中讃広域行政事務組合（仲善クリーンセンター）</t>
    <rPh sb="0" eb="10">
      <t>チュウサンコウイキギョウセイジムクミアイ</t>
    </rPh>
    <rPh sb="11" eb="12">
      <t>チュウ</t>
    </rPh>
    <rPh sb="12" eb="13">
      <t>ゼン</t>
    </rPh>
    <phoneticPr fontId="2"/>
  </si>
  <si>
    <t>中讃広域行政事務組合（瀬戸グリーンセンター）</t>
    <rPh sb="0" eb="10">
      <t>チュウサンコウイキギョウセイジムクミアイ</t>
    </rPh>
    <rPh sb="11" eb="13">
      <t>セト</t>
    </rPh>
    <phoneticPr fontId="2"/>
  </si>
  <si>
    <t>まんのう町外三ヶ市町山林組合</t>
    <rPh sb="4" eb="5">
      <t>チョウ</t>
    </rPh>
    <rPh sb="5" eb="6">
      <t>ソト</t>
    </rPh>
    <rPh sb="6" eb="7">
      <t>サン</t>
    </rPh>
    <rPh sb="8" eb="10">
      <t>シチョウ</t>
    </rPh>
    <rPh sb="10" eb="12">
      <t>サンリン</t>
    </rPh>
    <rPh sb="12" eb="14">
      <t>クミアイ</t>
    </rPh>
    <phoneticPr fontId="2"/>
  </si>
  <si>
    <t>まんのう町外三ヶ市町（七箇地区）山林組合</t>
    <rPh sb="4" eb="5">
      <t>チョウ</t>
    </rPh>
    <rPh sb="5" eb="6">
      <t>ソト</t>
    </rPh>
    <rPh sb="6" eb="7">
      <t>サン</t>
    </rPh>
    <rPh sb="8" eb="10">
      <t>シチョウ</t>
    </rPh>
    <rPh sb="11" eb="12">
      <t>シチ</t>
    </rPh>
    <rPh sb="12" eb="13">
      <t>カ</t>
    </rPh>
    <rPh sb="13" eb="15">
      <t>チク</t>
    </rPh>
    <rPh sb="16" eb="18">
      <t>サンリン</t>
    </rPh>
    <rPh sb="18" eb="20">
      <t>クミアイ</t>
    </rPh>
    <phoneticPr fontId="2"/>
  </si>
  <si>
    <t>まんのう町外二ヶ市町（十郷地区）山林組合</t>
    <rPh sb="4" eb="5">
      <t>チョウ</t>
    </rPh>
    <rPh sb="5" eb="6">
      <t>ソト</t>
    </rPh>
    <rPh sb="6" eb="7">
      <t>ニ</t>
    </rPh>
    <rPh sb="8" eb="10">
      <t>シチョウ</t>
    </rPh>
    <rPh sb="11" eb="12">
      <t>ジュッ</t>
    </rPh>
    <rPh sb="12" eb="13">
      <t>ゴウ</t>
    </rPh>
    <rPh sb="13" eb="15">
      <t>チク</t>
    </rPh>
    <rPh sb="16" eb="18">
      <t>サンリン</t>
    </rPh>
    <rPh sb="18" eb="20">
      <t>クミアイ</t>
    </rPh>
    <phoneticPr fontId="2"/>
  </si>
  <si>
    <t>香川県市町総合事務組合</t>
    <rPh sb="0" eb="2">
      <t>カガワ</t>
    </rPh>
    <rPh sb="2" eb="3">
      <t>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</si>
  <si>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</si>
  <si>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</si>
  <si>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10">
      <t>キギョウダン</t>
    </rPh>
    <rPh sb="11" eb="13">
      <t>スイドウ</t>
    </rPh>
    <rPh sb="13" eb="15">
      <t>ジギョウ</t>
    </rPh>
    <rPh sb="15" eb="17">
      <t>カイケイ</t>
    </rPh>
    <phoneticPr fontId="2"/>
  </si>
  <si>
    <t>-</t>
    <phoneticPr fontId="2"/>
  </si>
  <si>
    <t>法適用企業</t>
    <rPh sb="0" eb="3">
      <t>ホウテキヨウ</t>
    </rPh>
    <rPh sb="3" eb="5">
      <t>キギョウ</t>
    </rPh>
    <phoneticPr fontId="2"/>
  </si>
  <si>
    <t>○</t>
    <phoneticPr fontId="2"/>
  </si>
  <si>
    <t>善通寺市土地開発公社</t>
    <rPh sb="0" eb="4">
      <t>ゼンツウジシ</t>
    </rPh>
    <rPh sb="4" eb="6">
      <t>トチ</t>
    </rPh>
    <rPh sb="6" eb="8">
      <t>カイハツ</t>
    </rPh>
    <rPh sb="8" eb="10">
      <t>コウシャ</t>
    </rPh>
    <phoneticPr fontId="2"/>
  </si>
  <si>
    <t>（公財）ハートスクエア善通寺</t>
    <rPh sb="1" eb="2">
      <t>コウ</t>
    </rPh>
    <rPh sb="2" eb="3">
      <t>ザイ</t>
    </rPh>
    <rPh sb="11" eb="14">
      <t>ゼンツウジ</t>
    </rPh>
    <phoneticPr fontId="2"/>
  </si>
  <si>
    <t>（株）まんでがん</t>
    <rPh sb="0" eb="3">
      <t>カブ</t>
    </rPh>
    <phoneticPr fontId="2"/>
  </si>
  <si>
    <t>（公財）善通寺市農地管理公社</t>
    <rPh sb="1" eb="2">
      <t>コウ</t>
    </rPh>
    <rPh sb="2" eb="3">
      <t>ザイ</t>
    </rPh>
    <rPh sb="4" eb="8">
      <t>ゼンツウジシ</t>
    </rPh>
    <rPh sb="8" eb="10">
      <t>ノウチ</t>
    </rPh>
    <rPh sb="10" eb="12">
      <t>カンリ</t>
    </rPh>
    <rPh sb="12" eb="14">
      <t>コウシャ</t>
    </rPh>
    <phoneticPr fontId="2"/>
  </si>
  <si>
    <t>-</t>
    <phoneticPr fontId="2"/>
  </si>
  <si>
    <t>-</t>
    <phoneticPr fontId="2"/>
  </si>
  <si>
    <t>-</t>
    <phoneticPr fontId="2"/>
  </si>
  <si>
    <t>庁舎整備基金</t>
    <rPh sb="0" eb="2">
      <t>チョウシャ</t>
    </rPh>
    <rPh sb="2" eb="4">
      <t>セイビ</t>
    </rPh>
    <rPh sb="4" eb="6">
      <t>キキン</t>
    </rPh>
    <phoneticPr fontId="5"/>
  </si>
  <si>
    <t>公共施設整備基金</t>
    <rPh sb="0" eb="2">
      <t>コウキョウ</t>
    </rPh>
    <rPh sb="2" eb="4">
      <t>シセツ</t>
    </rPh>
    <rPh sb="4" eb="6">
      <t>セイビ</t>
    </rPh>
    <rPh sb="6" eb="8">
      <t>キキン</t>
    </rPh>
    <phoneticPr fontId="5"/>
  </si>
  <si>
    <t>ふるさと基金</t>
    <rPh sb="4" eb="6">
      <t>キキン</t>
    </rPh>
    <phoneticPr fontId="5"/>
  </si>
  <si>
    <t>地域福祉基金</t>
    <rPh sb="0" eb="2">
      <t>チイキ</t>
    </rPh>
    <rPh sb="2" eb="4">
      <t>フクシ</t>
    </rPh>
    <rPh sb="4" eb="6">
      <t>キキン</t>
    </rPh>
    <phoneticPr fontId="5"/>
  </si>
  <si>
    <t>職員退職手当基金</t>
    <rPh sb="0" eb="2">
      <t>ショクイン</t>
    </rPh>
    <rPh sb="2" eb="4">
      <t>タイショク</t>
    </rPh>
    <rPh sb="4" eb="6">
      <t>テアテ</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</si>
  <si>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</si>
  <si>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</si>
  <si>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</si>
  <si>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</si>
  <si>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</si>
  <si>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</si>
  <si>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</si>
  <si>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</si>
  <si>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</si>
  <si>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類似団体平均と比較しても低い水準を維持している。令和２年度からの新庁舎の建設開始に伴い、市債残高の増加及び基金残高の減少が見込まれており、どちらの比率も悪化していく見込である。市庁舎以外の老朽化した公共施設整備にも多額の財源が必要となるため、計画的に基金に積み立てを行うほか、新規市債の発行を抑制することなどにより、今後とも適正な財政運営に努める。</t>
    <phoneticPr fontId="5"/>
  </si>
  <si>
    <t>実質公債費比率</t>
    <phoneticPr fontId="5"/>
  </si>
  <si>
    <t>将来負担比率は、将来負担額よりも充当可能財源が上回る状態が続いており、マイナスの値となっている一方で、有形固定資産減価償却率は依然として高い水準にある。老朽化した公共施設等については、各施設の個別施設計画に基づき、集約化・複合化も含めた施設の適正管理を推進し、老朽化対策に積極的に取り組んでいく。</t>
    <rPh sb="47" eb="49">
      <t>イッポウ</t>
    </rPh>
    <rPh sb="63" eb="65">
      <t>イゼン</t>
    </rPh>
    <rPh sb="68" eb="69">
      <t>タカ</t>
    </rPh>
    <rPh sb="70" eb="72">
      <t>スイジュン</t>
    </rPh>
    <rPh sb="76" eb="79">
      <t>ロウキュウカ</t>
    </rPh>
    <rPh sb="81" eb="83">
      <t>コウキョウ</t>
    </rPh>
    <rPh sb="83" eb="85">
      <t>シセツ</t>
    </rPh>
    <rPh sb="85" eb="86">
      <t>トウ</t>
    </rPh>
    <rPh sb="92" eb="93">
      <t>カク</t>
    </rPh>
    <rPh sb="93" eb="95">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</si>
</sst>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3C81-4957-9EA0-05D2790A56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42978</c:v>
                </c:pt>
                <c:pt idx="1">
                  <c:v>34037</c:v>
                </c:pt>
                <c:pt idx="2">
                  <c:v>33654</c:v>
                </c:pt>
                <c:pt idx="3">
                  <c:v>25419</c:v>
                </c:pt>
                <c:pt idx="4">
                  <c:v>76130</c:v>
                </c:pt>
              </c:numCache>
            </c:numRef>
          </c:val>
          <c:smooth val="0"/>
          <c:extLst>
            <c:ext xmlns:c16="http://schemas.microsoft.com/office/drawing/2014/chart" uri="{C3380CC4-5D6E-409C-BE32-E72D297353CC}">
              <c16:uniqueId val="{00000001-3C81-4957-9EA0-05D2790A56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11.54</c:v>
                </c:pt>
                <c:pt idx="1">
                  <c:v>7.69</c:v>
                </c:pt>
                <c:pt idx="2">
                  <c:v>9.56</c:v>
                </c:pt>
                <c:pt idx="3">
                  <c:v>7.3</c:v>
                </c:pt>
                <c:pt idx="4">
                  <c:v>9.92</c:v>
                </c:pt>
              </c:numCache>
            </c:numRef>
          </c:val>
          <c:extLst>
            <c:ext xmlns:c16="http://schemas.microsoft.com/office/drawing/2014/chart" uri="{C3380CC4-5D6E-409C-BE32-E72D297353CC}">
              <c16:uniqueId val="{00000000-822A-4586-8781-0A89DE8F61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19.559999999999999</c:v>
                </c:pt>
                <c:pt idx="1">
                  <c:v>17.77</c:v>
                </c:pt>
                <c:pt idx="2">
                  <c:v>19.13</c:v>
                </c:pt>
                <c:pt idx="3">
                  <c:v>19.25</c:v>
                </c:pt>
                <c:pt idx="4">
                  <c:v>19.77</c:v>
                </c:pt>
              </c:numCache>
            </c:numRef>
          </c:val>
          <c:extLst>
            <c:ext xmlns:c16="http://schemas.microsoft.com/office/drawing/2014/chart" uri="{C3380CC4-5D6E-409C-BE32-E72D297353CC}">
              <c16:uniqueId val="{00000001-822A-4586-8781-0A89DE8F61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3.46</c:v>
                </c:pt>
                <c:pt idx="1">
                  <c:v>-5.73</c:v>
                </c:pt>
                <c:pt idx="2">
                  <c:v>3.17</c:v>
                </c:pt>
                <c:pt idx="3">
                  <c:v>-2.2799999999999998</c:v>
                </c:pt>
                <c:pt idx="4">
                  <c:v>2.76</c:v>
                </c:pt>
              </c:numCache>
            </c:numRef>
          </c:val>
          <c:smooth val="0"/>
          <c:extLst>
            <c:ext xmlns:c16="http://schemas.microsoft.com/office/drawing/2014/chart" uri="{C3380CC4-5D6E-409C-BE32-E72D297353CC}">
              <c16:uniqueId val="{00000002-822A-4586-8781-0A89DE8F61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14.09</c:v>
                </c:pt>
                <c:pt idx="2">
                  <c:v>#N/A</c:v>
                </c:pt>
                <c:pt idx="3">
                  <c:v>15.88</c:v>
                </c:pt>
                <c:pt idx="4">
                  <c:v>#N/A</c:v>
                </c:pt>
                <c:pt idx="5">
                  <c:v>15.8</c:v>
                </c:pt>
                <c:pt idx="6">
                  <c:v>0</c:v>
                </c:pt>
                <c:pt idx="7">
                  <c:v>0</c:v>
                </c:pt>
                <c:pt idx="8">
                  <c:v>0</c:v>
                </c:pt>
                <c:pt idx="9">
                  <c:v>0</c:v>
                </c:pt>
              </c:numCache>
            </c:numRef>
          </c:val>
          <c:extLst>
            <c:ext xmlns:c16="http://schemas.microsoft.com/office/drawing/2014/chart" uri="{C3380CC4-5D6E-409C-BE32-E72D297353CC}">
              <c16:uniqueId val="{00000000-072B-4CD2-8464-B68CBC0212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2B-4CD2-8464-B68CBC0212DD}"/>
            </c:ext>
          </c:extLst>
        </c:ser>
        <c:ser>
          <c:idx val="2"/>
          <c:order val="2"/>
          <c:tx>
            <c:strRef>
              <c:f>データシート!$A$29</c:f>
              <c:strCache>
                <c:ptCount val="1"/>
                <c:pt idx="0">
                  <c:v>善通寺市特別会計介護予防サービス</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0.03</c:v>
                </c:pt>
                <c:pt idx="8">
                  <c:v>#N/A</c:v>
                </c:pt>
                <c:pt idx="9">
                  <c:v>0</c:v>
                </c:pt>
              </c:numCache>
            </c:numRef>
          </c:val>
          <c:extLst>
            <c:ext xmlns:c16="http://schemas.microsoft.com/office/drawing/2014/chart" uri="{C3380CC4-5D6E-409C-BE32-E72D297353CC}">
              <c16:uniqueId val="{00000002-072B-4CD2-8464-B68CBC0212DD}"/>
            </c:ext>
          </c:extLst>
        </c:ser>
        <c:ser>
          <c:idx val="3"/>
          <c:order val="3"/>
          <c:tx>
            <c:strRef>
              <c:f>データシート!$A$30</c:f>
              <c:strCache>
                <c:ptCount val="1"/>
                <c:pt idx="0">
                  <c:v>善通寺市特別会計農業集落排水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072B-4CD2-8464-B68CBC0212DD}"/>
            </c:ext>
          </c:extLst>
        </c:ser>
        <c:ser>
          <c:idx val="4"/>
          <c:order val="4"/>
          <c:tx>
            <c:strRef>
              <c:f>データシート!$A$31</c:f>
              <c:strCache>
                <c:ptCount val="1"/>
                <c:pt idx="0">
                  <c:v>善通寺市特別会計後期高齢者医療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072B-4CD2-8464-B68CBC0212DD}"/>
            </c:ext>
          </c:extLst>
        </c:ser>
        <c:ser>
          <c:idx val="5"/>
          <c:order val="5"/>
          <c:tx>
            <c:strRef>
              <c:f>データシート!$A$32</c:f>
              <c:strCache>
                <c:ptCount val="1"/>
                <c:pt idx="0">
                  <c:v>善通寺市特別会計太陽光発電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0.05</c:v>
                </c:pt>
                <c:pt idx="4">
                  <c:v>#N/A</c:v>
                </c:pt>
                <c:pt idx="5">
                  <c:v>0.02</c:v>
                </c:pt>
                <c:pt idx="6">
                  <c:v>#N/A</c:v>
                </c:pt>
                <c:pt idx="7">
                  <c:v>0</c:v>
                </c:pt>
                <c:pt idx="8">
                  <c:v>#N/A</c:v>
                </c:pt>
                <c:pt idx="9">
                  <c:v>0.01</c:v>
                </c:pt>
              </c:numCache>
            </c:numRef>
          </c:val>
          <c:extLst>
            <c:ext xmlns:c16="http://schemas.microsoft.com/office/drawing/2014/chart" uri="{C3380CC4-5D6E-409C-BE32-E72D297353CC}">
              <c16:uniqueId val="{00000005-072B-4CD2-8464-B68CBC0212DD}"/>
            </c:ext>
          </c:extLst>
        </c:ser>
        <c:ser>
          <c:idx val="6"/>
          <c:order val="6"/>
          <c:tx>
            <c:strRef>
              <c:f>データシート!$A$33</c:f>
              <c:strCache>
                <c:ptCount val="1"/>
                <c:pt idx="0">
                  <c:v>善通寺市特別会計下水道</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0.17</c:v>
                </c:pt>
                <c:pt idx="2">
                  <c:v>#N/A</c:v>
                </c:pt>
                <c:pt idx="3">
                  <c:v>0.18</c:v>
                </c:pt>
                <c:pt idx="4">
                  <c:v>#N/A</c:v>
                </c:pt>
                <c:pt idx="5">
                  <c:v>0.17</c:v>
                </c:pt>
                <c:pt idx="6">
                  <c:v>#N/A</c:v>
                </c:pt>
                <c:pt idx="7">
                  <c:v>0.14000000000000001</c:v>
                </c:pt>
                <c:pt idx="8">
                  <c:v>#N/A</c:v>
                </c:pt>
                <c:pt idx="9">
                  <c:v>0.3</c:v>
                </c:pt>
              </c:numCache>
            </c:numRef>
          </c:val>
          <c:extLst>
            <c:ext xmlns:c16="http://schemas.microsoft.com/office/drawing/2014/chart" uri="{C3380CC4-5D6E-409C-BE32-E72D297353CC}">
              <c16:uniqueId val="{00000006-072B-4CD2-8464-B68CBC0212DD}"/>
            </c:ext>
          </c:extLst>
        </c:ser>
        <c:ser>
          <c:idx val="7"/>
          <c:order val="7"/>
          <c:tx>
            <c:strRef>
              <c:f>データシート!$A$34</c:f>
              <c:strCache>
                <c:ptCount val="1"/>
                <c:pt idx="0">
                  <c:v>善通寺市特別会計国民健康保険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2.0499999999999998</c:v>
                </c:pt>
                <c:pt idx="1">
                  <c:v>#N/A</c:v>
                </c:pt>
                <c:pt idx="2">
                  <c:v>0.05</c:v>
                </c:pt>
                <c:pt idx="3">
                  <c:v>#N/A</c:v>
                </c:pt>
                <c:pt idx="4">
                  <c:v>#N/A</c:v>
                </c:pt>
                <c:pt idx="5">
                  <c:v>0.78</c:v>
                </c:pt>
                <c:pt idx="6">
                  <c:v>#N/A</c:v>
                </c:pt>
                <c:pt idx="7">
                  <c:v>0.51</c:v>
                </c:pt>
                <c:pt idx="8">
                  <c:v>#N/A</c:v>
                </c:pt>
                <c:pt idx="9">
                  <c:v>0.69</c:v>
                </c:pt>
              </c:numCache>
            </c:numRef>
          </c:val>
          <c:extLst>
            <c:ext xmlns:c16="http://schemas.microsoft.com/office/drawing/2014/chart" uri="{C3380CC4-5D6E-409C-BE32-E72D297353CC}">
              <c16:uniqueId val="{00000007-072B-4CD2-8464-B68CBC0212DD}"/>
            </c:ext>
          </c:extLst>
        </c:ser>
        <c:ser>
          <c:idx val="8"/>
          <c:order val="8"/>
          <c:tx>
            <c:strRef>
              <c:f>データシート!$A$35</c:f>
              <c:strCache>
                <c:ptCount val="1"/>
                <c:pt idx="0">
                  <c:v>善通寺市特別会計介護保険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1.43</c:v>
                </c:pt>
                <c:pt idx="2">
                  <c:v>#N/A</c:v>
                </c:pt>
                <c:pt idx="3">
                  <c:v>1.32</c:v>
                </c:pt>
                <c:pt idx="4">
                  <c:v>#N/A</c:v>
                </c:pt>
                <c:pt idx="5">
                  <c:v>1.33</c:v>
                </c:pt>
                <c:pt idx="6">
                  <c:v>#N/A</c:v>
                </c:pt>
                <c:pt idx="7">
                  <c:v>0.76</c:v>
                </c:pt>
                <c:pt idx="8">
                  <c:v>#N/A</c:v>
                </c:pt>
                <c:pt idx="9">
                  <c:v>0.76</c:v>
                </c:pt>
              </c:numCache>
            </c:numRef>
          </c:val>
          <c:extLst>
            <c:ext xmlns:c16="http://schemas.microsoft.com/office/drawing/2014/chart" uri="{C3380CC4-5D6E-409C-BE32-E72D297353CC}">
              <c16:uniqueId val="{00000008-072B-4CD2-8464-B68CBC0212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11.54</c:v>
                </c:pt>
                <c:pt idx="2">
                  <c:v>#N/A</c:v>
                </c:pt>
                <c:pt idx="3">
                  <c:v>7.68</c:v>
                </c:pt>
                <c:pt idx="4">
                  <c:v>#N/A</c:v>
                </c:pt>
                <c:pt idx="5">
                  <c:v>9.56</c:v>
                </c:pt>
                <c:pt idx="6">
                  <c:v>#N/A</c:v>
                </c:pt>
                <c:pt idx="7">
                  <c:v>7.3</c:v>
                </c:pt>
                <c:pt idx="8">
                  <c:v>#N/A</c:v>
                </c:pt>
                <c:pt idx="9">
                  <c:v>9.92</c:v>
                </c:pt>
              </c:numCache>
            </c:numRef>
          </c:val>
          <c:extLst>
            <c:ext xmlns:c16="http://schemas.microsoft.com/office/drawing/2014/chart" uri="{C3380CC4-5D6E-409C-BE32-E72D297353CC}">
              <c16:uniqueId val="{00000009-072B-4CD2-8464-B68CBC0212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1062</c:v>
                </c:pt>
                <c:pt idx="5">
                  <c:v>1076</c:v>
                </c:pt>
                <c:pt idx="8">
                  <c:v>1141</c:v>
                </c:pt>
                <c:pt idx="11">
                  <c:v>1103</c:v>
                </c:pt>
                <c:pt idx="14">
                  <c:v>1091</c:v>
                </c:pt>
              </c:numCache>
            </c:numRef>
          </c:val>
          <c:extLst>
            <c:ext xmlns:c16="http://schemas.microsoft.com/office/drawing/2014/chart" uri="{C3380CC4-5D6E-409C-BE32-E72D297353CC}">
              <c16:uniqueId val="{00000000-8109-42E8-9F9C-DE8807F272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09-42E8-9F9C-DE8807F272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2-8109-42E8-9F9C-DE8807F272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8</c:v>
                </c:pt>
                <c:pt idx="6">
                  <c:v>9</c:v>
                </c:pt>
                <c:pt idx="9">
                  <c:v>12</c:v>
                </c:pt>
                <c:pt idx="12">
                  <c:v>13</c:v>
                </c:pt>
              </c:numCache>
            </c:numRef>
          </c:val>
          <c:extLst>
            <c:ext xmlns:c16="http://schemas.microsoft.com/office/drawing/2014/chart" uri="{C3380CC4-5D6E-409C-BE32-E72D297353CC}">
              <c16:uniqueId val="{00000003-8109-42E8-9F9C-DE8807F272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430</c:v>
                </c:pt>
                <c:pt idx="3">
                  <c:v>433</c:v>
                </c:pt>
                <c:pt idx="6">
                  <c:v>407</c:v>
                </c:pt>
                <c:pt idx="9">
                  <c:v>425</c:v>
                </c:pt>
                <c:pt idx="12">
                  <c:v>450</c:v>
                </c:pt>
              </c:numCache>
            </c:numRef>
          </c:val>
          <c:extLst>
            <c:ext xmlns:c16="http://schemas.microsoft.com/office/drawing/2014/chart" uri="{C3380CC4-5D6E-409C-BE32-E72D297353CC}">
              <c16:uniqueId val="{00000004-8109-42E8-9F9C-DE8807F272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09-42E8-9F9C-DE8807F272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09-42E8-9F9C-DE8807F272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936</c:v>
                </c:pt>
                <c:pt idx="3">
                  <c:v>1024</c:v>
                </c:pt>
                <c:pt idx="6">
                  <c:v>1047</c:v>
                </c:pt>
                <c:pt idx="9">
                  <c:v>997</c:v>
                </c:pt>
                <c:pt idx="12">
                  <c:v>1008</c:v>
                </c:pt>
              </c:numCache>
            </c:numRef>
          </c:val>
          <c:extLst>
            <c:ext xmlns:c16="http://schemas.microsoft.com/office/drawing/2014/chart" uri="{C3380CC4-5D6E-409C-BE32-E72D297353CC}">
              <c16:uniqueId val="{00000007-8109-42E8-9F9C-DE8807F272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316</c:v>
                </c:pt>
                <c:pt idx="2">
                  <c:v>#N/A</c:v>
                </c:pt>
                <c:pt idx="3">
                  <c:v>#N/A</c:v>
                </c:pt>
                <c:pt idx="4">
                  <c:v>393</c:v>
                </c:pt>
                <c:pt idx="5">
                  <c:v>#N/A</c:v>
                </c:pt>
                <c:pt idx="6">
                  <c:v>#N/A</c:v>
                </c:pt>
                <c:pt idx="7">
                  <c:v>326</c:v>
                </c:pt>
                <c:pt idx="8">
                  <c:v>#N/A</c:v>
                </c:pt>
                <c:pt idx="9">
                  <c:v>#N/A</c:v>
                </c:pt>
                <c:pt idx="10">
                  <c:v>335</c:v>
                </c:pt>
                <c:pt idx="11">
                  <c:v>#N/A</c:v>
                </c:pt>
                <c:pt idx="12">
                  <c:v>#N/A</c:v>
                </c:pt>
                <c:pt idx="13">
                  <c:v>384</c:v>
                </c:pt>
                <c:pt idx="14">
                  <c:v>#N/A</c:v>
                </c:pt>
              </c:numCache>
            </c:numRef>
          </c:val>
          <c:smooth val="0"/>
          <c:extLst>
            <c:ext xmlns:c16="http://schemas.microsoft.com/office/drawing/2014/chart" uri="{C3380CC4-5D6E-409C-BE32-E72D297353CC}">
              <c16:uniqueId val="{00000008-8109-42E8-9F9C-DE8807F272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11935</c:v>
                </c:pt>
                <c:pt idx="5">
                  <c:v>11697</c:v>
                </c:pt>
                <c:pt idx="8">
                  <c:v>11481</c:v>
                </c:pt>
                <c:pt idx="11">
                  <c:v>11185</c:v>
                </c:pt>
                <c:pt idx="14">
                  <c:v>10780</c:v>
                </c:pt>
              </c:numCache>
            </c:numRef>
          </c:val>
          <c:extLst>
            <c:ext xmlns:c16="http://schemas.microsoft.com/office/drawing/2014/chart" uri="{C3380CC4-5D6E-409C-BE32-E72D297353CC}">
              <c16:uniqueId val="{00000000-E8C0-47F3-9982-07C7B4AA70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1301</c:v>
                </c:pt>
                <c:pt idx="5">
                  <c:v>1337</c:v>
                </c:pt>
                <c:pt idx="8">
                  <c:v>1366</c:v>
                </c:pt>
                <c:pt idx="11">
                  <c:v>1300</c:v>
                </c:pt>
                <c:pt idx="14">
                  <c:v>1242</c:v>
                </c:pt>
              </c:numCache>
            </c:numRef>
          </c:val>
          <c:extLst>
            <c:ext xmlns:c16="http://schemas.microsoft.com/office/drawing/2014/chart" uri="{C3380CC4-5D6E-409C-BE32-E72D297353CC}">
              <c16:uniqueId val="{00000001-E8C0-47F3-9982-07C7B4AA70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5678</c:v>
                </c:pt>
                <c:pt idx="5">
                  <c:v>6206</c:v>
                </c:pt>
                <c:pt idx="8">
                  <c:v>6171</c:v>
                </c:pt>
                <c:pt idx="11">
                  <c:v>6401</c:v>
                </c:pt>
                <c:pt idx="14">
                  <c:v>6216</c:v>
                </c:pt>
              </c:numCache>
            </c:numRef>
          </c:val>
          <c:extLst>
            <c:ext xmlns:c16="http://schemas.microsoft.com/office/drawing/2014/chart" uri="{C3380CC4-5D6E-409C-BE32-E72D297353CC}">
              <c16:uniqueId val="{00000002-E8C0-47F3-9982-07C7B4AA70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C0-47F3-9982-07C7B4AA70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C0-47F3-9982-07C7B4AA70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121</c:v>
                </c:pt>
                <c:pt idx="9">
                  <c:v>115</c:v>
                </c:pt>
                <c:pt idx="12">
                  <c:v>109</c:v>
                </c:pt>
              </c:numCache>
            </c:numRef>
          </c:val>
          <c:extLst>
            <c:ext xmlns:c16="http://schemas.microsoft.com/office/drawing/2014/chart" uri="{C3380CC4-5D6E-409C-BE32-E72D297353CC}">
              <c16:uniqueId val="{00000005-E8C0-47F3-9982-07C7B4AA70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2027</c:v>
                </c:pt>
                <c:pt idx="3">
                  <c:v>2080</c:v>
                </c:pt>
                <c:pt idx="6">
                  <c:v>2179</c:v>
                </c:pt>
                <c:pt idx="9">
                  <c:v>1967</c:v>
                </c:pt>
                <c:pt idx="12">
                  <c:v>1882</c:v>
                </c:pt>
              </c:numCache>
            </c:numRef>
          </c:val>
          <c:extLst>
            <c:ext xmlns:c16="http://schemas.microsoft.com/office/drawing/2014/chart" uri="{C3380CC4-5D6E-409C-BE32-E72D297353CC}">
              <c16:uniqueId val="{00000006-E8C0-47F3-9982-07C7B4AA70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121</c:v>
                </c:pt>
                <c:pt idx="3">
                  <c:v>109</c:v>
                </c:pt>
                <c:pt idx="6">
                  <c:v>106</c:v>
                </c:pt>
                <c:pt idx="9">
                  <c:v>92</c:v>
                </c:pt>
                <c:pt idx="12">
                  <c:v>92</c:v>
                </c:pt>
              </c:numCache>
            </c:numRef>
          </c:val>
          <c:extLst>
            <c:ext xmlns:c16="http://schemas.microsoft.com/office/drawing/2014/chart" uri="{C3380CC4-5D6E-409C-BE32-E72D297353CC}">
              <c16:uniqueId val="{00000007-E8C0-47F3-9982-07C7B4AA70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5270</c:v>
                </c:pt>
                <c:pt idx="3">
                  <c:v>5112</c:v>
                </c:pt>
                <c:pt idx="6">
                  <c:v>4882</c:v>
                </c:pt>
                <c:pt idx="9">
                  <c:v>4593</c:v>
                </c:pt>
                <c:pt idx="12">
                  <c:v>4382</c:v>
                </c:pt>
              </c:numCache>
            </c:numRef>
          </c:val>
          <c:extLst>
            <c:ext xmlns:c16="http://schemas.microsoft.com/office/drawing/2014/chart" uri="{C3380CC4-5D6E-409C-BE32-E72D297353CC}">
              <c16:uniqueId val="{00000008-E8C0-47F3-9982-07C7B4AA70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258</c:v>
                </c:pt>
                <c:pt idx="3">
                  <c:v>254</c:v>
                </c:pt>
                <c:pt idx="6">
                  <c:v>16</c:v>
                </c:pt>
                <c:pt idx="9">
                  <c:v>35</c:v>
                </c:pt>
                <c:pt idx="12">
                  <c:v>353</c:v>
                </c:pt>
              </c:numCache>
            </c:numRef>
          </c:val>
          <c:extLst>
            <c:ext xmlns:c16="http://schemas.microsoft.com/office/drawing/2014/chart" uri="{C3380CC4-5D6E-409C-BE32-E72D297353CC}">
              <c16:uniqueId val="{00000009-E8C0-47F3-9982-07C7B4AA70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9796</c:v>
                </c:pt>
                <c:pt idx="3">
                  <c:v>9577</c:v>
                </c:pt>
                <c:pt idx="6">
                  <c:v>9532</c:v>
                </c:pt>
                <c:pt idx="9">
                  <c:v>9505</c:v>
                </c:pt>
                <c:pt idx="12">
                  <c:v>10694</c:v>
                </c:pt>
              </c:numCache>
            </c:numRef>
          </c:val>
          <c:extLst>
            <c:ext xmlns:c16="http://schemas.microsoft.com/office/drawing/2014/chart" uri="{C3380CC4-5D6E-409C-BE32-E72D297353CC}">
              <c16:uniqueId val="{0000000A-E8C0-47F3-9982-07C7B4AA70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C0-47F3-9982-07C7B4AA70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1505</c:v>
                </c:pt>
                <c:pt idx="1">
                  <c:v>1507</c:v>
                </c:pt>
                <c:pt idx="2">
                  <c:v>1526</c:v>
                </c:pt>
              </c:numCache>
            </c:numRef>
          </c:val>
          <c:extLst>
            <c:ext xmlns:c16="http://schemas.microsoft.com/office/drawing/2014/chart" uri="{C3380CC4-5D6E-409C-BE32-E72D297353CC}">
              <c16:uniqueId val="{00000000-C062-45D5-B990-305FFA8C1A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164</c:v>
                </c:pt>
                <c:pt idx="1">
                  <c:v>157</c:v>
                </c:pt>
                <c:pt idx="2">
                  <c:v>151</c:v>
                </c:pt>
              </c:numCache>
            </c:numRef>
          </c:val>
          <c:extLst>
            <c:ext xmlns:c16="http://schemas.microsoft.com/office/drawing/2014/chart" uri="{C3380CC4-5D6E-409C-BE32-E72D297353CC}">
              <c16:uniqueId val="{00000001-C062-45D5-B990-305FFA8C1A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3961</c:v>
                </c:pt>
                <c:pt idx="1">
                  <c:v>4183</c:v>
                </c:pt>
                <c:pt idx="2">
                  <c:v>3973</c:v>
                </c:pt>
              </c:numCache>
            </c:numRef>
          </c:val>
          <c:extLst>
            <c:ext xmlns:c16="http://schemas.microsoft.com/office/drawing/2014/chart" uri="{C3380CC4-5D6E-409C-BE32-E72D297353CC}">
              <c16:uniqueId val="{00000002-C062-45D5-B990-305FFA8C1A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{1437D69B-1B08-4610-9694-1A0E9406E9C3}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3D5-4ECA-988C-A706F54E66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{8AC971F0-FC9D-401F-BD49-F8A9F973F0C1}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D5-4ECA-988C-A706F54E66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{B42C479B-F192-456B-BB37-52DF90C50A5B}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D5-4ECA-988C-A706F54E66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{A555CE8F-BB45-4FCA-8D61-772CEA4A2552}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D5-4ECA-988C-A706F54E66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{B308C1D9-7C1D-4741-B2E0-8AC27E393B3C}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D5-4ECA-988C-A706F54E660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{5A140C4F-D69D-489F-A97B-E2D7FFD62776}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3D5-4ECA-988C-A706F54E660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{0C0C9DC2-6446-43A2-A45C-51CB79241068}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3D5-4ECA-988C-A706F54E660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{0914B4B8-0C96-41C5-A5F6-E9F9BB1309F1}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3D5-4ECA-988C-A706F54E660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{38554C6D-75B1-4E77-93AC-28AA843C8794}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3D5-4ECA-988C-A706F54E66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75.2</c:v>
                </c:pt>
                <c:pt idx="8">
                  <c:v>76.3</c:v>
                </c:pt>
                <c:pt idx="16">
                  <c:v>77.099999999999994</c:v>
                </c:pt>
                <c:pt idx="24">
                  <c:v>78.3</c:v>
                </c:pt>
                <c:pt idx="32">
                  <c:v>78.099999999999994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D5-4ECA-988C-A706F54E66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{455955CC-D74B-4792-8C87-BDCB95B46410}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3D5-4ECA-988C-A706F54E66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{AFE38F56-75C9-4671-B3C4-651B516B708E}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D5-4ECA-988C-A706F54E66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{B34510CF-7B82-4BB0-931E-3ABF24EB132F}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D5-4ECA-988C-A706F54E66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{AA0A68B1-0BB0-4099-B267-C82347671344}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D5-4ECA-988C-A706F54E66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{B4B574DC-D2C1-4BF4-B0C8-490729C2263D}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D5-4ECA-988C-A706F54E660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{69B4B02F-C55C-41CB-83D6-9FE7CA0178A0}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3D5-4ECA-988C-A706F54E660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{D16555B0-FECF-431E-A7C9-327CE5373DF6}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3D5-4ECA-988C-A706F54E660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{ACF9CC51-7D0C-497E-9963-C8B2DF64A311}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3D5-4ECA-988C-A706F54E660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{712DA8AF-A322-4142-A216-5E5B784E1FB3}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3D5-4ECA-988C-A706F54E66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93D5-4ECA-988C-A706F54E6608}"/>
            </c:ext>
          </c:extLst>
        </c:ser>
        <c:dLbls>
          <c:showLegendKey val="0"/>
          <c:showVal val="1"/>
          <c:showCatName val="0"/>
          <c:showSerName val="0"/>
          <c:showPercent val="0"/>
          <c:showBubbleSize val="0"/>
        </c:dLbls>
        <c:axId val="46179840"/>
        <c:axId val="46181760"/>
      </c:scatterChart>
      <c:valAx>
        <c:axId val="46179840"/>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{B507258A-AEB8-4E0D-A66F-D3F9336454CE}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F5B-4AA1-9188-2301FF4CF9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{434A8471-680A-4788-AE40-559E7288F4BE}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5B-4AA1-9188-2301FF4CF9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{DCCEDA29-4769-4DB2-A3CC-DD7D9612ECFD}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5B-4AA1-9188-2301FF4CF9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{9CD26687-D91E-42D7-BC25-4C103993DE6B}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5B-4AA1-9188-2301FF4CF9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{A799F816-C31E-45F1-A608-B72750A59F26}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5B-4AA1-9188-2301FF4CF96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{7409C18B-6C38-4288-9F24-B947022B97BF}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F5B-4AA1-9188-2301FF4CF96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{9240F0DA-DA5D-4796-8B45-0324C2F450BD}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F5B-4AA1-9188-2301FF4CF96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{4C9A8739-3266-49C7-828A-8CE261E256CC}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F5B-4AA1-9188-2301FF4CF96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{9D17D1D2-E8FF-401E-B4A5-A764DE331557}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F5B-4AA1-9188-2301FF4CF9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5.5</c:v>
                </c:pt>
                <c:pt idx="16">
                  <c:v>5</c:v>
                </c:pt>
                <c:pt idx="24">
                  <c:v>5.0999999999999996</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F5B-4AA1-9188-2301FF4CF9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{94F66E7A-D320-415B-930D-154AC99A98C4}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F5B-4AA1-9188-2301FF4CF9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{5E2DA738-2330-40E2-84E7-3308238FD77B}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5B-4AA1-9188-2301FF4CF9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{E3213ADE-9B91-4EB5-823B-3DFFF1B75A88}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5B-4AA1-9188-2301FF4CF9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{D1468F75-4521-476D-9953-5F5398A7545A}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5B-4AA1-9188-2301FF4CF9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{7648C5F6-A12D-4D6F-B442-89C9CBC3F53E}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5B-4AA1-9188-2301FF4CF96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{03734746-488A-472F-B8D0-B1EDDA354892}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F5B-4AA1-9188-2301FF4CF96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{BE51CB60-7306-41BA-B8A3-CD1B36D2852B}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F5B-4AA1-9188-2301FF4CF96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{EA0B38ED-FFE1-4C79-9046-7F927F70BE75}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F5B-4AA1-9188-2301FF4CF96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{D7362A7E-B55F-4DF4-ADB4-18EBE3ACA536}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F5B-4AA1-9188-2301FF4CF9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2F5B-4AA1-9188-2301FF4CF96C}"/>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市債の発行を抑制してきたことに伴い、基準財政需要額に算入された公債費（地域振興費（人口））が減少した。そのため、算入公債費等の額が減となり、結果、実質公債費比率の分子が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今後も新庁舎整備等の大型事業を控えているが、交付税措置の有利な起債の活用に努めるとともに、可能な限りプライマリーバランスを黒字に保ち、財政の健全化を図る。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該当する基金残高はなし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給食センターの整備に伴い、地方債の借入額が増加した結果、一般会計等に係る地方債の現在高が増加し、将来負担比率の分子が増加している。また、本格化してきた庁舎整備事業や老朽化した公共施設対策に基金を取り崩したため、充当可能基金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今後数年間は将来負担比率の増加が見込まれるが、引き続き可能な限り市債発行を抑制し、将来世代への負担軽減に努める。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香川県善通寺市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前年度決算余剰金を財政調整基金に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万円積み立てた一方、老朽化した公共施設への対応として公共施設整備基金を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年度完成を予定している新庁舎整備に係る庁舎整備基金及び老朽化した公共施設整備のための公共施設整備基金の取崩により、減少する見込み。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中長期的にも、新庁舎整備に伴う起債の償還等に対応するため、財政調整基金の減少が見込まれるため、計画的に積立てを行なう予定である。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①新庁舎整備のための庁舎整備基金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②公共施設の整備に資するための公共施設整備基金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③地域づくりの財源としてのふるさと基金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年度から本格化した新庁舎整備事業（工事期間については令和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年度までの予定）に多額の財源を必要とすることから、平成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年度から他の基金より優先的に積立てを行なってきた。令和元年度については、庁舎建設の実施設計や、建設に伴う水路改修工事などの財源として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万円程度取崩を行なった。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②庁舎整備基金と同様、積立てを行なってきたが、令和元年度は道路の維持補修事業や立地適正化計画策定事業などに係る財源として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③基金の運用益を積み立てた。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①新庁舎整備後は、基金残高は０となる見込み（基金残高に応じて市債借入を行なう予定）。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②更新時期を迎えた公共施設の整備のために活用する予定。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③立地適正化計画や都市再生整備計画等に示される地域づくりのための事業に活用する予定。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市税収入については、歳入全体額の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留まり、今後も伸びは期待できない状況である。また、市税収入以外の自主財源についても、歳入の伸びを期待することは難しい状況であるうえに、今後も老朽化した公共施設の維持補修費や社会保障費の伸びが予測され、厳しい財政運営を迫られている。現在、当初予算編成においては、一般財源額が大幅に不足することから、財政調整基金などを取り崩すことで収支の均衡を図っているため、一定程度の残高が必要である。残高水準の目安としては、従前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億円）程度と考えていたが、今般の新型コロナウイルス感染症対応など、緊急的な財政出動が必要な場合に備え、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億円）を超える規模が必要だと考えている。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長期債償還金、利子の財源として取り崩した。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学校給食センター整備事業に伴う市債借入額の増加により、令和元年度末の地方債残高は昨年度から増加して約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億円。今後も新庁舎整備に伴う多額の起債を予定しており、地方債残高の増加が見込まれているため、現状と同程度の基金残高を保持していく予定である。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32,023
31,731
39.93
15,558,032
14,753,978
766,028
7,720,113
10,694,379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有形固定資産減価償却率は、庁舎の建て替えに伴う水路改修工事の完了により、前年度から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たものの、依然として類似団体及び県と比較しても高い数値を示している。これは、老朽化した公共施設が多いことや、固定資産の中でも特に道路等のインフラ工作物の有形固定資産減価償却率が高いためである。公共施設等総合管理計画においては、公共施設の総延床面積を令和</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年度までに</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％以上削減することとしており、当該計画及び個別施設計画に基づき施設の集約化・複合化等を順次進めることとしている。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75" name="直線コネクタ 74"/>
        <xdr:cNvCxnSpPr/>
      </xdr:nvCxnSpPr>
      <xdr:spPr>
        <a:xfrm flipV="1">
          <a:off x="4760595" y="4717627"/>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78" name="有形固定資産減価償却率最大値テキスト"/>
        <xdr:cNvSpPr txBox="1"/>
      </xdr:nvSpPr>
      <xdr:spPr>
        <a:xfrm>
          <a:off x="4813300" y="4492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79" name="直線コネクタ 78"/>
        <xdr:cNvCxnSpPr/>
      </xdr:nvCxnSpPr>
      <xdr:spPr>
        <a:xfrm>
          <a:off x="4673600" y="4717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80" name="有形固定資産減価償却率平均値テキスト"/>
        <xdr:cNvSpPr txBox="1"/>
      </xdr:nvSpPr>
      <xdr:spPr>
        <a:xfrm>
          <a:off x="4813300" y="5299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1" name="フローチャート: 判断 80"/>
        <xdr:cNvSpPr/>
      </xdr:nvSpPr>
      <xdr:spPr>
        <a:xfrm>
          <a:off x="4711700" y="54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82" name="フローチャート: 判断 81"/>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3" name="フローチャート: 判断 82"/>
        <xdr:cNvSpPr/>
      </xdr:nvSpPr>
      <xdr:spPr>
        <a:xfrm>
          <a:off x="3238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4" name="フローチャート: 判断 83"/>
        <xdr:cNvSpPr/>
      </xdr:nvSpPr>
      <xdr:spPr>
        <a:xfrm>
          <a:off x="2476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85" name="フローチャート: 判断 84"/>
        <xdr:cNvSpPr/>
      </xdr:nvSpPr>
      <xdr:spPr>
        <a:xfrm>
          <a:off x="1714500" y="50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32173</xdr:rowOff>
    </xdr:from>
    <xdr:to>
      <xdr:col>23</xdr:col>
      <xdr:colOff>136525</xdr:colOff>
      <xdr:row>34</xdr:row>
      <xdr:rowOff>133773</xdr:rowOff>
    </xdr:to>
    <xdr:sp macro="" textlink="">
      <xdr:nvSpPr>
        <xdr:cNvPr id="91" name="楕円 90"/>
        <xdr:cNvSpPr/>
      </xdr:nvSpPr>
      <xdr:spPr>
        <a:xfrm>
          <a:off x="4711700" y="58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118550</xdr:rowOff>
    </xdr:from>
    <xdr:ext cx="405111" cy="259045"/>
    <xdr:sp macro="" textlink="">
      <xdr:nvSpPr>
        <xdr:cNvPr id="92" name="有形固定資産減価償却率該当値テキスト"/>
        <xdr:cNvSpPr txBox="1"/>
      </xdr:nvSpPr>
      <xdr:spPr>
        <a:xfrm>
          <a:off x="4813300" y="577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39370</xdr:rowOff>
    </xdr:from>
    <xdr:to>
      <xdr:col>19</xdr:col>
      <xdr:colOff>187325</xdr:colOff>
      <xdr:row>34</xdr:row>
      <xdr:rowOff>140970</xdr:rowOff>
    </xdr:to>
    <xdr:sp macro="" textlink="">
      <xdr:nvSpPr>
        <xdr:cNvPr id="93" name="楕円 92"/>
        <xdr:cNvSpPr/>
      </xdr:nvSpPr>
      <xdr:spPr>
        <a:xfrm>
          <a:off x="4000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82973</xdr:rowOff>
    </xdr:from>
    <xdr:to>
      <xdr:col>23</xdr:col>
      <xdr:colOff>85725</xdr:colOff>
      <xdr:row>34</xdr:row>
      <xdr:rowOff>90170</xdr:rowOff>
    </xdr:to>
    <xdr:cxnSp macro="">
      <xdr:nvCxnSpPr>
        <xdr:cNvPr id="94" name="直線コネクタ 93"/>
        <xdr:cNvCxnSpPr/>
      </xdr:nvCxnSpPr>
      <xdr:spPr>
        <a:xfrm flipV="1">
          <a:off x="4051300" y="5912273"/>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167640</xdr:rowOff>
    </xdr:from>
    <xdr:to>
      <xdr:col>15</xdr:col>
      <xdr:colOff>187325</xdr:colOff>
      <xdr:row>34</xdr:row>
      <xdr:rowOff>97790</xdr:rowOff>
    </xdr:to>
    <xdr:sp macro="" textlink="">
      <xdr:nvSpPr>
        <xdr:cNvPr id="95" name="楕円 94"/>
        <xdr:cNvSpPr/>
      </xdr:nvSpPr>
      <xdr:spPr>
        <a:xfrm>
          <a:off x="32385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46990</xdr:rowOff>
    </xdr:from>
    <xdr:to>
      <xdr:col>19</xdr:col>
      <xdr:colOff>136525</xdr:colOff>
      <xdr:row>34</xdr:row>
      <xdr:rowOff>90170</xdr:rowOff>
    </xdr:to>
    <xdr:cxnSp macro="">
      <xdr:nvCxnSpPr>
        <xdr:cNvPr id="96" name="直線コネクタ 95"/>
        <xdr:cNvCxnSpPr/>
      </xdr:nvCxnSpPr>
      <xdr:spPr>
        <a:xfrm>
          <a:off x="3289300" y="58762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138854</xdr:rowOff>
    </xdr:from>
    <xdr:to>
      <xdr:col>11</xdr:col>
      <xdr:colOff>187325</xdr:colOff>
      <xdr:row>34</xdr:row>
      <xdr:rowOff>69004</xdr:rowOff>
    </xdr:to>
    <xdr:sp macro="" textlink="">
      <xdr:nvSpPr>
        <xdr:cNvPr id="97" name="楕円 96"/>
        <xdr:cNvSpPr/>
      </xdr:nvSpPr>
      <xdr:spPr>
        <a:xfrm>
          <a:off x="2476500" y="57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18204</xdr:rowOff>
    </xdr:from>
    <xdr:to>
      <xdr:col>15</xdr:col>
      <xdr:colOff>136525</xdr:colOff>
      <xdr:row>34</xdr:row>
      <xdr:rowOff>46990</xdr:rowOff>
    </xdr:to>
    <xdr:cxnSp macro="">
      <xdr:nvCxnSpPr>
        <xdr:cNvPr id="98" name="直線コネクタ 97"/>
        <xdr:cNvCxnSpPr/>
      </xdr:nvCxnSpPr>
      <xdr:spPr>
        <a:xfrm>
          <a:off x="2527300" y="5847504"/>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99271</xdr:rowOff>
    </xdr:from>
    <xdr:to>
      <xdr:col>7</xdr:col>
      <xdr:colOff>187325</xdr:colOff>
      <xdr:row>34</xdr:row>
      <xdr:rowOff>29421</xdr:rowOff>
    </xdr:to>
    <xdr:sp macro="" textlink="">
      <xdr:nvSpPr>
        <xdr:cNvPr id="99" name="楕円 98"/>
        <xdr:cNvSpPr/>
      </xdr:nvSpPr>
      <xdr:spPr>
        <a:xfrm>
          <a:off x="1714500" y="57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150071</xdr:rowOff>
    </xdr:from>
    <xdr:to>
      <xdr:col>11</xdr:col>
      <xdr:colOff>136525</xdr:colOff>
      <xdr:row>34</xdr:row>
      <xdr:rowOff>18204</xdr:rowOff>
    </xdr:to>
    <xdr:cxnSp macro="">
      <xdr:nvCxnSpPr>
        <xdr:cNvPr id="100" name="直線コネクタ 99"/>
        <xdr:cNvCxnSpPr/>
      </xdr:nvCxnSpPr>
      <xdr:spPr>
        <a:xfrm>
          <a:off x="1765300" y="5807921"/>
          <a:ext cx="762000" cy="3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101" name="n_1aveValue有形固定資産減価償却率"/>
        <xdr:cNvSpPr txBox="1"/>
      </xdr:nvSpPr>
      <xdr:spPr>
        <a:xfrm>
          <a:off x="38360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102" name="n_2aveValue有形固定資産減価償却率"/>
        <xdr:cNvSpPr txBox="1"/>
      </xdr:nvSpPr>
      <xdr:spPr>
        <a:xfrm>
          <a:off x="3086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3" name="n_3aveValue有形固定資産減価償却率"/>
        <xdr:cNvSpPr txBox="1"/>
      </xdr:nvSpPr>
      <xdr:spPr>
        <a:xfrm>
          <a:off x="2324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104" name="n_4aveValue有形固定資産減価償却率"/>
        <xdr:cNvSpPr txBox="1"/>
      </xdr:nvSpPr>
      <xdr:spPr>
        <a:xfrm>
          <a:off x="1562744" y="485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132097</xdr:rowOff>
    </xdr:from>
    <xdr:ext cx="405111" cy="259045"/>
    <xdr:sp macro="" textlink="">
      <xdr:nvSpPr>
        <xdr:cNvPr id="105" name="n_1mainValue有形固定資産減価償却率"/>
        <xdr:cNvSpPr txBox="1"/>
      </xdr:nvSpPr>
      <xdr:spPr>
        <a:xfrm>
          <a:off x="3836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88917</xdr:rowOff>
    </xdr:from>
    <xdr:ext cx="405111" cy="259045"/>
    <xdr:sp macro="" textlink="">
      <xdr:nvSpPr>
        <xdr:cNvPr id="106" name="n_2mainValue有形固定資産減価償却率"/>
        <xdr:cNvSpPr txBox="1"/>
      </xdr:nvSpPr>
      <xdr:spPr>
        <a:xfrm>
          <a:off x="3086744" y="591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60131</xdr:rowOff>
    </xdr:from>
    <xdr:ext cx="405111" cy="259045"/>
    <xdr:sp macro="" textlink="">
      <xdr:nvSpPr>
        <xdr:cNvPr id="107" name="n_3mainValue有形固定資産減価償却率"/>
        <xdr:cNvSpPr txBox="1"/>
      </xdr:nvSpPr>
      <xdr:spPr>
        <a:xfrm>
          <a:off x="2324744" y="588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20548</xdr:rowOff>
    </xdr:from>
    <xdr:ext cx="405111" cy="259045"/>
    <xdr:sp macro="" textlink="">
      <xdr:nvSpPr>
        <xdr:cNvPr id="108" name="n_4mainValue有形固定資産減価償却率"/>
        <xdr:cNvSpPr txBox="1"/>
      </xdr:nvSpPr>
      <xdr:spPr>
        <a:xfrm>
          <a:off x="1562744" y="584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債務償還比率は類似団体及び県平均を下回っている。これは、近年市債の新規発行を抑制してきたほか、新庁舎建設のために基金を複数年にわたって多額に積み立ててきたことによるものである。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一方、令和元年度においては学校給食センターの整備に係る市債借入額が多額となったことなどから、債務償還比率が前年度から</a:t>
          </a:r>
          <a:r>
            <a:rPr kumimoji="1" lang="en-US" altLang="ja-JP" sz="1100">
              <a:latin typeface="ＭＳ Ｐゴシック" panose="020B0600070205080204" pitchFamily="50" charset="-128"/>
              <a:ea typeface="ＭＳ Ｐゴシック" panose="020B0600070205080204" pitchFamily="50" charset="-128"/>
            </a:rPr>
            <a:t>62.9</a:t>
          </a:r>
          <a:r>
            <a:rPr kumimoji="1" lang="ja-JP" altLang="en-US" sz="1100">
              <a:latin typeface="ＭＳ Ｐゴシック" panose="020B0600070205080204" pitchFamily="50" charset="-128"/>
              <a:ea typeface="ＭＳ Ｐゴシック" panose="020B0600070205080204" pitchFamily="50" charset="-128"/>
            </a:rPr>
            <a:t>ポイント増加している。現在進めている新庁舎建設については、基金の充当のほか多額の地方債の借入も予定されていることから、今後も債務償還比率は増加していくと見込まれる。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6" name="テキスト ボックス 135"/>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40" name="直線コネクタ 139"/>
        <xdr:cNvCxnSpPr/>
      </xdr:nvCxnSpPr>
      <xdr:spPr>
        <a:xfrm flipV="1">
          <a:off x="14793595" y="4405702"/>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41" name="債務償還比率最小値テキスト"/>
        <xdr:cNvSpPr txBox="1"/>
      </xdr:nvSpPr>
      <xdr:spPr>
        <a:xfrm>
          <a:off x="14846300" y="58232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42" name="直線コネクタ 141"/>
        <xdr:cNvCxnSpPr/>
      </xdr:nvCxnSpPr>
      <xdr:spPr>
        <a:xfrm>
          <a:off x="14706600" y="581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43" name="債務償還比率最大値テキスト"/>
        <xdr:cNvSpPr txBox="1"/>
      </xdr:nvSpPr>
      <xdr:spPr>
        <a:xfrm>
          <a:off x="14846300" y="41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44" name="直線コネクタ 143"/>
        <xdr:cNvCxnSpPr/>
      </xdr:nvCxnSpPr>
      <xdr:spPr>
        <a:xfrm>
          <a:off x="14706600" y="440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62220</xdr:rowOff>
    </xdr:from>
    <xdr:ext cx="469744" cy="259045"/>
    <xdr:sp macro="" textlink="">
      <xdr:nvSpPr>
        <xdr:cNvPr id="145" name="債務償還比率平均値テキスト"/>
        <xdr:cNvSpPr txBox="1"/>
      </xdr:nvSpPr>
      <xdr:spPr>
        <a:xfrm>
          <a:off x="14846300" y="5205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46" name="フローチャート: 判断 145"/>
        <xdr:cNvSpPr/>
      </xdr:nvSpPr>
      <xdr:spPr>
        <a:xfrm>
          <a:off x="14744700" y="522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47" name="フローチャート: 判断 146"/>
        <xdr:cNvSpPr/>
      </xdr:nvSpPr>
      <xdr:spPr>
        <a:xfrm>
          <a:off x="14033500" y="519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8" name="フローチャート: 判断 147"/>
        <xdr:cNvSpPr/>
      </xdr:nvSpPr>
      <xdr:spPr>
        <a:xfrm>
          <a:off x="13271500" y="51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49" name="フローチャート: 判断 148"/>
        <xdr:cNvSpPr/>
      </xdr:nvSpPr>
      <xdr:spPr>
        <a:xfrm>
          <a:off x="12509500" y="51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50" name="フローチャート: 判断 149"/>
        <xdr:cNvSpPr/>
      </xdr:nvSpPr>
      <xdr:spPr>
        <a:xfrm>
          <a:off x="11747500" y="509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145560</xdr:rowOff>
    </xdr:from>
    <xdr:to>
      <xdr:col>76</xdr:col>
      <xdr:colOff>73025</xdr:colOff>
      <xdr:row>29</xdr:row>
      <xdr:rowOff>75710</xdr:rowOff>
    </xdr:to>
    <xdr:sp macro="" textlink="">
      <xdr:nvSpPr>
        <xdr:cNvPr id="156" name="楕円 155"/>
        <xdr:cNvSpPr/>
      </xdr:nvSpPr>
      <xdr:spPr>
        <a:xfrm>
          <a:off x="14744700" y="494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168437</xdr:rowOff>
    </xdr:from>
    <xdr:ext cx="469744" cy="259045"/>
    <xdr:sp macro="" textlink="">
      <xdr:nvSpPr>
        <xdr:cNvPr id="157" name="債務償還比率該当値テキスト"/>
        <xdr:cNvSpPr txBox="1"/>
      </xdr:nvSpPr>
      <xdr:spPr>
        <a:xfrm>
          <a:off x="14846300" y="479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48559</xdr:rowOff>
    </xdr:from>
    <xdr:to>
      <xdr:col>72</xdr:col>
      <xdr:colOff>123825</xdr:colOff>
      <xdr:row>28</xdr:row>
      <xdr:rowOff>150159</xdr:rowOff>
    </xdr:to>
    <xdr:sp macro="" textlink="">
      <xdr:nvSpPr>
        <xdr:cNvPr id="158" name="楕円 157"/>
        <xdr:cNvSpPr/>
      </xdr:nvSpPr>
      <xdr:spPr>
        <a:xfrm>
          <a:off x="14033500" y="48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99359</xdr:rowOff>
    </xdr:from>
    <xdr:to>
      <xdr:col>76</xdr:col>
      <xdr:colOff>22225</xdr:colOff>
      <xdr:row>29</xdr:row>
      <xdr:rowOff>24910</xdr:rowOff>
    </xdr:to>
    <xdr:cxnSp macro="">
      <xdr:nvCxnSpPr>
        <xdr:cNvPr id="159" name="直線コネクタ 158"/>
        <xdr:cNvCxnSpPr/>
      </xdr:nvCxnSpPr>
      <xdr:spPr>
        <a:xfrm>
          <a:off x="14084300" y="4899959"/>
          <a:ext cx="711200" cy="9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11548</xdr:rowOff>
    </xdr:from>
    <xdr:to>
      <xdr:col>68</xdr:col>
      <xdr:colOff>123825</xdr:colOff>
      <xdr:row>28</xdr:row>
      <xdr:rowOff>113148</xdr:rowOff>
    </xdr:to>
    <xdr:sp macro="" textlink="">
      <xdr:nvSpPr>
        <xdr:cNvPr id="160" name="楕円 159"/>
        <xdr:cNvSpPr/>
      </xdr:nvSpPr>
      <xdr:spPr>
        <a:xfrm>
          <a:off x="13271500" y="481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62348</xdr:rowOff>
    </xdr:from>
    <xdr:to>
      <xdr:col>72</xdr:col>
      <xdr:colOff>73025</xdr:colOff>
      <xdr:row>28</xdr:row>
      <xdr:rowOff>99359</xdr:rowOff>
    </xdr:to>
    <xdr:cxnSp macro="">
      <xdr:nvCxnSpPr>
        <xdr:cNvPr id="161" name="直線コネクタ 160"/>
        <xdr:cNvCxnSpPr/>
      </xdr:nvCxnSpPr>
      <xdr:spPr>
        <a:xfrm>
          <a:off x="13322300" y="4862948"/>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23114</xdr:rowOff>
    </xdr:from>
    <xdr:to>
      <xdr:col>64</xdr:col>
      <xdr:colOff>123825</xdr:colOff>
      <xdr:row>28</xdr:row>
      <xdr:rowOff>124714</xdr:rowOff>
    </xdr:to>
    <xdr:sp macro="" textlink="">
      <xdr:nvSpPr>
        <xdr:cNvPr id="162" name="楕円 161"/>
        <xdr:cNvSpPr/>
      </xdr:nvSpPr>
      <xdr:spPr>
        <a:xfrm>
          <a:off x="12509500" y="482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62348</xdr:rowOff>
    </xdr:from>
    <xdr:to>
      <xdr:col>68</xdr:col>
      <xdr:colOff>73025</xdr:colOff>
      <xdr:row>28</xdr:row>
      <xdr:rowOff>73914</xdr:rowOff>
    </xdr:to>
    <xdr:cxnSp macro="">
      <xdr:nvCxnSpPr>
        <xdr:cNvPr id="163" name="直線コネクタ 162"/>
        <xdr:cNvCxnSpPr/>
      </xdr:nvCxnSpPr>
      <xdr:spPr>
        <a:xfrm flipV="1">
          <a:off x="12560300" y="4862948"/>
          <a:ext cx="762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70458</xdr:rowOff>
    </xdr:from>
    <xdr:to>
      <xdr:col>60</xdr:col>
      <xdr:colOff>123825</xdr:colOff>
      <xdr:row>29</xdr:row>
      <xdr:rowOff>608</xdr:rowOff>
    </xdr:to>
    <xdr:sp macro="" textlink="">
      <xdr:nvSpPr>
        <xdr:cNvPr id="164" name="楕円 163"/>
        <xdr:cNvSpPr/>
      </xdr:nvSpPr>
      <xdr:spPr>
        <a:xfrm>
          <a:off x="11747500" y="48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73914</xdr:rowOff>
    </xdr:from>
    <xdr:to>
      <xdr:col>64</xdr:col>
      <xdr:colOff>73025</xdr:colOff>
      <xdr:row>28</xdr:row>
      <xdr:rowOff>121258</xdr:rowOff>
    </xdr:to>
    <xdr:cxnSp macro="">
      <xdr:nvCxnSpPr>
        <xdr:cNvPr id="165" name="直線コネクタ 164"/>
        <xdr:cNvCxnSpPr/>
      </xdr:nvCxnSpPr>
      <xdr:spPr>
        <a:xfrm flipV="1">
          <a:off x="11798300" y="4874514"/>
          <a:ext cx="762000" cy="4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143672</xdr:rowOff>
    </xdr:from>
    <xdr:ext cx="469744" cy="259045"/>
    <xdr:sp macro="" textlink="">
      <xdr:nvSpPr>
        <xdr:cNvPr id="166" name="n_1aveValue債務償還比率"/>
        <xdr:cNvSpPr txBox="1"/>
      </xdr:nvSpPr>
      <xdr:spPr>
        <a:xfrm>
          <a:off x="13836727" y="52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67" name="n_2aveValue債務償還比率"/>
        <xdr:cNvSpPr txBox="1"/>
      </xdr:nvSpPr>
      <xdr:spPr>
        <a:xfrm>
          <a:off x="13087427" y="525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88309</xdr:rowOff>
    </xdr:from>
    <xdr:ext cx="469744" cy="259045"/>
    <xdr:sp macro="" textlink="">
      <xdr:nvSpPr>
        <xdr:cNvPr id="168" name="n_3aveValue債務償還比率"/>
        <xdr:cNvSpPr txBox="1"/>
      </xdr:nvSpPr>
      <xdr:spPr>
        <a:xfrm>
          <a:off x="12325427" y="52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48830</xdr:rowOff>
    </xdr:from>
    <xdr:ext cx="469744" cy="259045"/>
    <xdr:sp macro="" textlink="">
      <xdr:nvSpPr>
        <xdr:cNvPr id="169" name="n_4aveValue債務償還比率"/>
        <xdr:cNvSpPr txBox="1"/>
      </xdr:nvSpPr>
      <xdr:spPr>
        <a:xfrm>
          <a:off x="11563427" y="519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166686</xdr:rowOff>
    </xdr:from>
    <xdr:ext cx="469744" cy="259045"/>
    <xdr:sp macro="" textlink="">
      <xdr:nvSpPr>
        <xdr:cNvPr id="170" name="n_1mainValue債務償還比率"/>
        <xdr:cNvSpPr txBox="1"/>
      </xdr:nvSpPr>
      <xdr:spPr>
        <a:xfrm>
          <a:off x="13836727" y="462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129675</xdr:rowOff>
    </xdr:from>
    <xdr:ext cx="469744" cy="259045"/>
    <xdr:sp macro="" textlink="">
      <xdr:nvSpPr>
        <xdr:cNvPr id="171" name="n_2mainValue債務償還比率"/>
        <xdr:cNvSpPr txBox="1"/>
      </xdr:nvSpPr>
      <xdr:spPr>
        <a:xfrm>
          <a:off x="13087427" y="458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141241</xdr:rowOff>
    </xdr:from>
    <xdr:ext cx="469744" cy="259045"/>
    <xdr:sp macro="" textlink="">
      <xdr:nvSpPr>
        <xdr:cNvPr id="172" name="n_3mainValue債務償還比率"/>
        <xdr:cNvSpPr txBox="1"/>
      </xdr:nvSpPr>
      <xdr:spPr>
        <a:xfrm>
          <a:off x="12325427" y="45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17135</xdr:rowOff>
    </xdr:from>
    <xdr:ext cx="469744" cy="259045"/>
    <xdr:sp macro="" textlink="">
      <xdr:nvSpPr>
        <xdr:cNvPr id="173" name="n_4mainValue債務償還比率"/>
        <xdr:cNvSpPr txBox="1"/>
      </xdr:nvSpPr>
      <xdr:spPr>
        <a:xfrm>
          <a:off x="11563427" y="464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32,023
31,731
39.93
15,558,032
14,753,978
766,028
7,720,113
10,694,379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128270</xdr:rowOff>
    </xdr:from>
    <xdr:to>
      <xdr:col>24</xdr:col>
      <xdr:colOff>114300</xdr:colOff>
      <xdr:row>42</xdr:row>
      <xdr:rowOff>58420</xdr:rowOff>
    </xdr:to>
    <xdr:sp macro="" textlink="">
      <xdr:nvSpPr>
        <xdr:cNvPr id="73" name="楕円 72"/>
        <xdr:cNvSpPr/>
      </xdr:nvSpPr>
      <xdr:spPr>
        <a:xfrm>
          <a:off x="4584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43197</xdr:rowOff>
    </xdr:from>
    <xdr:ext cx="405111" cy="259045"/>
    <xdr:sp macro="" textlink="">
      <xdr:nvSpPr>
        <xdr:cNvPr id="74" name="【道路】&#10;有形固定資産減価償却率該当値テキスト"/>
        <xdr:cNvSpPr txBox="1"/>
      </xdr:nvSpPr>
      <xdr:spPr>
        <a:xfrm>
          <a:off x="4673600" y="707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128270</xdr:rowOff>
    </xdr:from>
    <xdr:to>
      <xdr:col>20</xdr:col>
      <xdr:colOff>38100</xdr:colOff>
      <xdr:row>42</xdr:row>
      <xdr:rowOff>58420</xdr:rowOff>
    </xdr:to>
    <xdr:sp macro="" textlink="">
      <xdr:nvSpPr>
        <xdr:cNvPr id="75" name="楕円 74"/>
        <xdr:cNvSpPr/>
      </xdr:nvSpPr>
      <xdr:spPr>
        <a:xfrm>
          <a:off x="3746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xdr:rowOff>
    </xdr:from>
    <xdr:to>
      <xdr:col>24</xdr:col>
      <xdr:colOff>63500</xdr:colOff>
      <xdr:row>42</xdr:row>
      <xdr:rowOff>7620</xdr:rowOff>
    </xdr:to>
    <xdr:cxnSp macro="">
      <xdr:nvCxnSpPr>
        <xdr:cNvPr id="76" name="直線コネクタ 75"/>
        <xdr:cNvCxnSpPr/>
      </xdr:nvCxnSpPr>
      <xdr:spPr>
        <a:xfrm>
          <a:off x="3797300" y="720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133985</xdr:rowOff>
    </xdr:from>
    <xdr:to>
      <xdr:col>15</xdr:col>
      <xdr:colOff>101600</xdr:colOff>
      <xdr:row>42</xdr:row>
      <xdr:rowOff>64135</xdr:rowOff>
    </xdr:to>
    <xdr:sp macro="" textlink="">
      <xdr:nvSpPr>
        <xdr:cNvPr id="77" name="楕円 76"/>
        <xdr:cNvSpPr/>
      </xdr:nvSpPr>
      <xdr:spPr>
        <a:xfrm>
          <a:off x="28575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7620</xdr:rowOff>
    </xdr:from>
    <xdr:to>
      <xdr:col>19</xdr:col>
      <xdr:colOff>177800</xdr:colOff>
      <xdr:row>42</xdr:row>
      <xdr:rowOff>13335</xdr:rowOff>
    </xdr:to>
    <xdr:cxnSp macro="">
      <xdr:nvCxnSpPr>
        <xdr:cNvPr id="78" name="直線コネクタ 77"/>
        <xdr:cNvCxnSpPr/>
      </xdr:nvCxnSpPr>
      <xdr:spPr>
        <a:xfrm flipV="1">
          <a:off x="2908300" y="72085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139700</xdr:rowOff>
    </xdr:from>
    <xdr:to>
      <xdr:col>10</xdr:col>
      <xdr:colOff>165100</xdr:colOff>
      <xdr:row>42</xdr:row>
      <xdr:rowOff>69850</xdr:rowOff>
    </xdr:to>
    <xdr:sp macro="" textlink="">
      <xdr:nvSpPr>
        <xdr:cNvPr id="79" name="楕円 78"/>
        <xdr:cNvSpPr/>
      </xdr:nvSpPr>
      <xdr:spPr>
        <a:xfrm>
          <a:off x="1968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13335</xdr:rowOff>
    </xdr:from>
    <xdr:to>
      <xdr:col>15</xdr:col>
      <xdr:colOff>50800</xdr:colOff>
      <xdr:row>42</xdr:row>
      <xdr:rowOff>19050</xdr:rowOff>
    </xdr:to>
    <xdr:cxnSp macro="">
      <xdr:nvCxnSpPr>
        <xdr:cNvPr id="80" name="直線コネクタ 79"/>
        <xdr:cNvCxnSpPr/>
      </xdr:nvCxnSpPr>
      <xdr:spPr>
        <a:xfrm flipV="1">
          <a:off x="2019300" y="7214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145415</xdr:rowOff>
    </xdr:from>
    <xdr:to>
      <xdr:col>6</xdr:col>
      <xdr:colOff>38100</xdr:colOff>
      <xdr:row>42</xdr:row>
      <xdr:rowOff>75565</xdr:rowOff>
    </xdr:to>
    <xdr:sp macro="" textlink="">
      <xdr:nvSpPr>
        <xdr:cNvPr id="81" name="楕円 80"/>
        <xdr:cNvSpPr/>
      </xdr:nvSpPr>
      <xdr:spPr>
        <a:xfrm>
          <a:off x="10795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19050</xdr:rowOff>
    </xdr:from>
    <xdr:to>
      <xdr:col>10</xdr:col>
      <xdr:colOff>114300</xdr:colOff>
      <xdr:row>42</xdr:row>
      <xdr:rowOff>24765</xdr:rowOff>
    </xdr:to>
    <xdr:cxnSp macro="">
      <xdr:nvCxnSpPr>
        <xdr:cNvPr id="82" name="直線コネクタ 81"/>
        <xdr:cNvCxnSpPr/>
      </xdr:nvCxnSpPr>
      <xdr:spPr>
        <a:xfrm flipV="1">
          <a:off x="1130300" y="72199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3" name="n_1ave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5" name="n_3ave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49547</xdr:rowOff>
    </xdr:from>
    <xdr:ext cx="405111" cy="259045"/>
    <xdr:sp macro="" textlink="">
      <xdr:nvSpPr>
        <xdr:cNvPr id="87" name="n_1mainValue【道路】&#10;有形固定資産減価償却率"/>
        <xdr:cNvSpPr txBox="1"/>
      </xdr:nvSpPr>
      <xdr:spPr>
        <a:xfrm>
          <a:off x="35820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55262</xdr:rowOff>
    </xdr:from>
    <xdr:ext cx="405111" cy="259045"/>
    <xdr:sp macro="" textlink="">
      <xdr:nvSpPr>
        <xdr:cNvPr id="88" name="n_2mainValue【道路】&#10;有形固定資産減価償却率"/>
        <xdr:cNvSpPr txBox="1"/>
      </xdr:nvSpPr>
      <xdr:spPr>
        <a:xfrm>
          <a:off x="2705744" y="725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60977</xdr:rowOff>
    </xdr:from>
    <xdr:ext cx="405111" cy="259045"/>
    <xdr:sp macro="" textlink="">
      <xdr:nvSpPr>
        <xdr:cNvPr id="89" name="n_3mainValue【道路】&#10;有形固定資産減価償却率"/>
        <xdr:cNvSpPr txBox="1"/>
      </xdr:nvSpPr>
      <xdr:spPr>
        <a:xfrm>
          <a:off x="1816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66692</xdr:rowOff>
    </xdr:from>
    <xdr:ext cx="405111" cy="259045"/>
    <xdr:sp macro="" textlink="">
      <xdr:nvSpPr>
        <xdr:cNvPr id="90" name="n_4mainValue【道路】&#10;有形固定資産減価償却率"/>
        <xdr:cNvSpPr txBox="1"/>
      </xdr:nvSpPr>
      <xdr:spPr>
        <a:xfrm>
          <a:off x="927744"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3" name="【道路】&#10;一人当たり延長平均値テキスト"/>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8" name="フローチャート: 判断 127"/>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170876</xdr:rowOff>
    </xdr:from>
    <xdr:to>
      <xdr:col>55</xdr:col>
      <xdr:colOff>50800</xdr:colOff>
      <xdr:row>40</xdr:row>
      <xdr:rowOff>101026</xdr:rowOff>
    </xdr:to>
    <xdr:sp macro="" textlink="">
      <xdr:nvSpPr>
        <xdr:cNvPr id="134" name="楕円 133"/>
        <xdr:cNvSpPr/>
      </xdr:nvSpPr>
      <xdr:spPr>
        <a:xfrm>
          <a:off x="10426700" y="68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149303</xdr:rowOff>
    </xdr:from>
    <xdr:ext cx="534377" cy="259045"/>
    <xdr:sp macro="" textlink="">
      <xdr:nvSpPr>
        <xdr:cNvPr id="135" name="【道路】&#10;一人当たり延長該当値テキスト"/>
        <xdr:cNvSpPr txBox="1"/>
      </xdr:nvSpPr>
      <xdr:spPr>
        <a:xfrm>
          <a:off x="10515600" y="68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4255</xdr:rowOff>
    </xdr:from>
    <xdr:to>
      <xdr:col>50</xdr:col>
      <xdr:colOff>165100</xdr:colOff>
      <xdr:row>40</xdr:row>
      <xdr:rowOff>105855</xdr:rowOff>
    </xdr:to>
    <xdr:sp macro="" textlink="">
      <xdr:nvSpPr>
        <xdr:cNvPr id="136" name="楕円 135"/>
        <xdr:cNvSpPr/>
      </xdr:nvSpPr>
      <xdr:spPr>
        <a:xfrm>
          <a:off x="9588500" y="68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50226</xdr:rowOff>
    </xdr:from>
    <xdr:to>
      <xdr:col>55</xdr:col>
      <xdr:colOff>0</xdr:colOff>
      <xdr:row>40</xdr:row>
      <xdr:rowOff>55055</xdr:rowOff>
    </xdr:to>
    <xdr:cxnSp macro="">
      <xdr:nvCxnSpPr>
        <xdr:cNvPr id="137" name="直線コネクタ 136"/>
        <xdr:cNvCxnSpPr/>
      </xdr:nvCxnSpPr>
      <xdr:spPr>
        <a:xfrm flipV="1">
          <a:off x="9639300" y="6908226"/>
          <a:ext cx="8382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4026</xdr:rowOff>
    </xdr:from>
    <xdr:to>
      <xdr:col>46</xdr:col>
      <xdr:colOff>38100</xdr:colOff>
      <xdr:row>40</xdr:row>
      <xdr:rowOff>105626</xdr:rowOff>
    </xdr:to>
    <xdr:sp macro="" textlink="">
      <xdr:nvSpPr>
        <xdr:cNvPr id="138" name="楕円 137"/>
        <xdr:cNvSpPr/>
      </xdr:nvSpPr>
      <xdr:spPr>
        <a:xfrm>
          <a:off x="8699500" y="68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54826</xdr:rowOff>
    </xdr:from>
    <xdr:to>
      <xdr:col>50</xdr:col>
      <xdr:colOff>114300</xdr:colOff>
      <xdr:row>40</xdr:row>
      <xdr:rowOff>55055</xdr:rowOff>
    </xdr:to>
    <xdr:cxnSp macro="">
      <xdr:nvCxnSpPr>
        <xdr:cNvPr id="139" name="直線コネクタ 138"/>
        <xdr:cNvCxnSpPr/>
      </xdr:nvCxnSpPr>
      <xdr:spPr>
        <a:xfrm>
          <a:off x="8750300" y="691282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6541</xdr:rowOff>
    </xdr:from>
    <xdr:to>
      <xdr:col>41</xdr:col>
      <xdr:colOff>101600</xdr:colOff>
      <xdr:row>40</xdr:row>
      <xdr:rowOff>108141</xdr:rowOff>
    </xdr:to>
    <xdr:sp macro="" textlink="">
      <xdr:nvSpPr>
        <xdr:cNvPr id="140" name="楕円 139"/>
        <xdr:cNvSpPr/>
      </xdr:nvSpPr>
      <xdr:spPr>
        <a:xfrm>
          <a:off x="7810500" y="68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54826</xdr:rowOff>
    </xdr:from>
    <xdr:to>
      <xdr:col>45</xdr:col>
      <xdr:colOff>177800</xdr:colOff>
      <xdr:row>40</xdr:row>
      <xdr:rowOff>57341</xdr:rowOff>
    </xdr:to>
    <xdr:cxnSp macro="">
      <xdr:nvCxnSpPr>
        <xdr:cNvPr id="141" name="直線コネクタ 140"/>
        <xdr:cNvCxnSpPr/>
      </xdr:nvCxnSpPr>
      <xdr:spPr>
        <a:xfrm flipV="1">
          <a:off x="7861300" y="691282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10055</xdr:rowOff>
    </xdr:from>
    <xdr:to>
      <xdr:col>36</xdr:col>
      <xdr:colOff>165100</xdr:colOff>
      <xdr:row>40</xdr:row>
      <xdr:rowOff>111655</xdr:rowOff>
    </xdr:to>
    <xdr:sp macro="" textlink="">
      <xdr:nvSpPr>
        <xdr:cNvPr id="142" name="楕円 141"/>
        <xdr:cNvSpPr/>
      </xdr:nvSpPr>
      <xdr:spPr>
        <a:xfrm>
          <a:off x="6921500" y="68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57341</xdr:rowOff>
    </xdr:from>
    <xdr:to>
      <xdr:col>41</xdr:col>
      <xdr:colOff>50800</xdr:colOff>
      <xdr:row>40</xdr:row>
      <xdr:rowOff>60855</xdr:rowOff>
    </xdr:to>
    <xdr:cxnSp macro="">
      <xdr:nvCxnSpPr>
        <xdr:cNvPr id="143" name="直線コネクタ 142"/>
        <xdr:cNvCxnSpPr/>
      </xdr:nvCxnSpPr>
      <xdr:spPr>
        <a:xfrm flipV="1">
          <a:off x="6972300" y="6915341"/>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44" name="n_1aveValue【道路】&#10;一人当たり延長"/>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5"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6"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133700</xdr:rowOff>
    </xdr:from>
    <xdr:ext cx="534377" cy="259045"/>
    <xdr:sp macro="" textlink="">
      <xdr:nvSpPr>
        <xdr:cNvPr id="147" name="n_4aveValue【道路】&#10;一人当たり延長"/>
        <xdr:cNvSpPr txBox="1"/>
      </xdr:nvSpPr>
      <xdr:spPr>
        <a:xfrm>
          <a:off x="6705111" y="699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96982</xdr:rowOff>
    </xdr:from>
    <xdr:ext cx="534377" cy="259045"/>
    <xdr:sp macro="" textlink="">
      <xdr:nvSpPr>
        <xdr:cNvPr id="148" name="n_1mainValue【道路】&#10;一人当たり延長"/>
        <xdr:cNvSpPr txBox="1"/>
      </xdr:nvSpPr>
      <xdr:spPr>
        <a:xfrm>
          <a:off x="9359411" y="69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96753</xdr:rowOff>
    </xdr:from>
    <xdr:ext cx="534377" cy="259045"/>
    <xdr:sp macro="" textlink="">
      <xdr:nvSpPr>
        <xdr:cNvPr id="149" name="n_2mainValue【道路】&#10;一人当たり延長"/>
        <xdr:cNvSpPr txBox="1"/>
      </xdr:nvSpPr>
      <xdr:spPr>
        <a:xfrm>
          <a:off x="8483111" y="695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99268</xdr:rowOff>
    </xdr:from>
    <xdr:ext cx="534377" cy="259045"/>
    <xdr:sp macro="" textlink="">
      <xdr:nvSpPr>
        <xdr:cNvPr id="150" name="n_3mainValue【道路】&#10;一人当たり延長"/>
        <xdr:cNvSpPr txBox="1"/>
      </xdr:nvSpPr>
      <xdr:spPr>
        <a:xfrm>
          <a:off x="7594111" y="69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128182</xdr:rowOff>
    </xdr:from>
    <xdr:ext cx="534377" cy="259045"/>
    <xdr:sp macro="" textlink="">
      <xdr:nvSpPr>
        <xdr:cNvPr id="151" name="n_4mainValue【道路】&#10;一人当たり延長"/>
        <xdr:cNvSpPr txBox="1"/>
      </xdr:nvSpPr>
      <xdr:spPr>
        <a:xfrm>
          <a:off x="6705111" y="66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154957</xdr:rowOff>
    </xdr:from>
    <xdr:ext cx="405111" cy="259045"/>
    <xdr:sp macro="" textlink="">
      <xdr:nvSpPr>
        <xdr:cNvPr id="180" name="【橋りょう・トンネル】&#10;有形固定資産減価償却率平均値テキスト"/>
        <xdr:cNvSpPr txBox="1"/>
      </xdr:nvSpPr>
      <xdr:spPr>
        <a:xfrm>
          <a:off x="4673600" y="10441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5" name="フローチャート: 判断 184"/>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48260</xdr:rowOff>
    </xdr:from>
    <xdr:to>
      <xdr:col>24</xdr:col>
      <xdr:colOff>114300</xdr:colOff>
      <xdr:row>62</xdr:row>
      <xdr:rowOff>149860</xdr:rowOff>
    </xdr:to>
    <xdr:sp macro="" textlink="">
      <xdr:nvSpPr>
        <xdr:cNvPr id="191" name="楕円 190"/>
        <xdr:cNvSpPr/>
      </xdr:nvSpPr>
      <xdr:spPr>
        <a:xfrm>
          <a:off x="4584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26687</xdr:rowOff>
    </xdr:from>
    <xdr:ext cx="405111" cy="259045"/>
    <xdr:sp macro="" textlink="">
      <xdr:nvSpPr>
        <xdr:cNvPr id="192" name="【橋りょう・トンネル】&#10;有形固定資産減価償却率該当値テキスト"/>
        <xdr:cNvSpPr txBox="1"/>
      </xdr:nvSpPr>
      <xdr:spPr>
        <a:xfrm>
          <a:off x="46736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193" name="楕円 192"/>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80010</xdr:rowOff>
    </xdr:from>
    <xdr:to>
      <xdr:col>24</xdr:col>
      <xdr:colOff>63500</xdr:colOff>
      <xdr:row>62</xdr:row>
      <xdr:rowOff>99060</xdr:rowOff>
    </xdr:to>
    <xdr:cxnSp macro="">
      <xdr:nvCxnSpPr>
        <xdr:cNvPr id="194" name="直線コネクタ 193"/>
        <xdr:cNvCxnSpPr/>
      </xdr:nvCxnSpPr>
      <xdr:spPr>
        <a:xfrm>
          <a:off x="3797300" y="107099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170180</xdr:rowOff>
    </xdr:from>
    <xdr:to>
      <xdr:col>15</xdr:col>
      <xdr:colOff>101600</xdr:colOff>
      <xdr:row>62</xdr:row>
      <xdr:rowOff>100330</xdr:rowOff>
    </xdr:to>
    <xdr:sp macro="" textlink="">
      <xdr:nvSpPr>
        <xdr:cNvPr id="195" name="楕円 194"/>
        <xdr:cNvSpPr/>
      </xdr:nvSpPr>
      <xdr:spPr>
        <a:xfrm>
          <a:off x="2857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49530</xdr:rowOff>
    </xdr:from>
    <xdr:to>
      <xdr:col>19</xdr:col>
      <xdr:colOff>177800</xdr:colOff>
      <xdr:row>62</xdr:row>
      <xdr:rowOff>80010</xdr:rowOff>
    </xdr:to>
    <xdr:cxnSp macro="">
      <xdr:nvCxnSpPr>
        <xdr:cNvPr id="196" name="直線コネクタ 195"/>
        <xdr:cNvCxnSpPr/>
      </xdr:nvCxnSpPr>
      <xdr:spPr>
        <a:xfrm>
          <a:off x="2908300" y="106794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139700</xdr:rowOff>
    </xdr:from>
    <xdr:to>
      <xdr:col>10</xdr:col>
      <xdr:colOff>165100</xdr:colOff>
      <xdr:row>62</xdr:row>
      <xdr:rowOff>69850</xdr:rowOff>
    </xdr:to>
    <xdr:sp macro="" textlink="">
      <xdr:nvSpPr>
        <xdr:cNvPr id="197" name="楕円 196"/>
        <xdr:cNvSpPr/>
      </xdr:nvSpPr>
      <xdr:spPr>
        <a:xfrm>
          <a:off x="196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19050</xdr:rowOff>
    </xdr:from>
    <xdr:to>
      <xdr:col>15</xdr:col>
      <xdr:colOff>50800</xdr:colOff>
      <xdr:row>62</xdr:row>
      <xdr:rowOff>49530</xdr:rowOff>
    </xdr:to>
    <xdr:cxnSp macro="">
      <xdr:nvCxnSpPr>
        <xdr:cNvPr id="198" name="直線コネクタ 197"/>
        <xdr:cNvCxnSpPr/>
      </xdr:nvCxnSpPr>
      <xdr:spPr>
        <a:xfrm>
          <a:off x="2019300" y="10648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107315</xdr:rowOff>
    </xdr:from>
    <xdr:to>
      <xdr:col>6</xdr:col>
      <xdr:colOff>38100</xdr:colOff>
      <xdr:row>62</xdr:row>
      <xdr:rowOff>37465</xdr:rowOff>
    </xdr:to>
    <xdr:sp macro="" textlink="">
      <xdr:nvSpPr>
        <xdr:cNvPr id="199" name="楕円 198"/>
        <xdr:cNvSpPr/>
      </xdr:nvSpPr>
      <xdr:spPr>
        <a:xfrm>
          <a:off x="1079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158115</xdr:rowOff>
    </xdr:from>
    <xdr:to>
      <xdr:col>10</xdr:col>
      <xdr:colOff>114300</xdr:colOff>
      <xdr:row>62</xdr:row>
      <xdr:rowOff>19050</xdr:rowOff>
    </xdr:to>
    <xdr:cxnSp macro="">
      <xdr:nvCxnSpPr>
        <xdr:cNvPr id="200" name="直線コネクタ 199"/>
        <xdr:cNvCxnSpPr/>
      </xdr:nvCxnSpPr>
      <xdr:spPr>
        <a:xfrm>
          <a:off x="1130300" y="106165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201" name="n_1aveValue【橋りょう・トンネル】&#10;有形固定資産減価償却率"/>
        <xdr:cNvSpPr txBox="1"/>
      </xdr:nvSpPr>
      <xdr:spPr>
        <a:xfrm>
          <a:off x="35820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202" name="n_2aveValue【橋りょう・トンネル】&#10;有形固定資産減価償却率"/>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203"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160672</xdr:rowOff>
    </xdr:from>
    <xdr:ext cx="405111" cy="259045"/>
    <xdr:sp macro="" textlink="">
      <xdr:nvSpPr>
        <xdr:cNvPr id="204" name="n_4aveValue【橋りょう・トンネル】&#10;有形固定資産減価償却率"/>
        <xdr:cNvSpPr txBox="1"/>
      </xdr:nvSpPr>
      <xdr:spPr>
        <a:xfrm>
          <a:off x="9277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205" name="n_1mainValue【橋りょう・トンネル】&#10;有形固定資産減価償却率"/>
        <xdr:cNvSpPr txBox="1"/>
      </xdr:nvSpPr>
      <xdr:spPr>
        <a:xfrm>
          <a:off x="3582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91457</xdr:rowOff>
    </xdr:from>
    <xdr:ext cx="405111" cy="259045"/>
    <xdr:sp macro="" textlink="">
      <xdr:nvSpPr>
        <xdr:cNvPr id="206" name="n_2mainValue【橋りょう・トンネル】&#10;有形固定資産減価償却率"/>
        <xdr:cNvSpPr txBox="1"/>
      </xdr:nvSpPr>
      <xdr:spPr>
        <a:xfrm>
          <a:off x="2705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60977</xdr:rowOff>
    </xdr:from>
    <xdr:ext cx="405111" cy="259045"/>
    <xdr:sp macro="" textlink="">
      <xdr:nvSpPr>
        <xdr:cNvPr id="207" name="n_3mainValue【橋りょう・トンネル】&#10;有形固定資産減価償却率"/>
        <xdr:cNvSpPr txBox="1"/>
      </xdr:nvSpPr>
      <xdr:spPr>
        <a:xfrm>
          <a:off x="1816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28592</xdr:rowOff>
    </xdr:from>
    <xdr:ext cx="405111" cy="259045"/>
    <xdr:sp macro="" textlink="">
      <xdr:nvSpPr>
        <xdr:cNvPr id="208" name="n_4mainValue【橋りょう・トンネル】&#10;有形固定資産減価償却率"/>
        <xdr:cNvSpPr txBox="1"/>
      </xdr:nvSpPr>
      <xdr:spPr>
        <a:xfrm>
          <a:off x="927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160714</xdr:rowOff>
    </xdr:from>
    <xdr:ext cx="599010" cy="259045"/>
    <xdr:sp macro="" textlink="">
      <xdr:nvSpPr>
        <xdr:cNvPr id="239" name="【橋りょう・トンネル】&#10;一人当たり有形固定資産（償却資産）額平均値テキスト"/>
        <xdr:cNvSpPr txBox="1"/>
      </xdr:nvSpPr>
      <xdr:spPr>
        <a:xfrm>
          <a:off x="10515600" y="1044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44" name="フローチャート: 判断 243"/>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11322</xdr:rowOff>
    </xdr:from>
    <xdr:to>
      <xdr:col>55</xdr:col>
      <xdr:colOff>50800</xdr:colOff>
      <xdr:row>63</xdr:row>
      <xdr:rowOff>112922</xdr:rowOff>
    </xdr:to>
    <xdr:sp macro="" textlink="">
      <xdr:nvSpPr>
        <xdr:cNvPr id="250" name="楕円 249"/>
        <xdr:cNvSpPr/>
      </xdr:nvSpPr>
      <xdr:spPr>
        <a:xfrm>
          <a:off x="10426700" y="108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161199</xdr:rowOff>
    </xdr:from>
    <xdr:ext cx="599010" cy="259045"/>
    <xdr:sp macro="" textlink="">
      <xdr:nvSpPr>
        <xdr:cNvPr id="251" name="【橋りょう・トンネル】&#10;一人当たり有形固定資産（償却資産）額該当値テキスト"/>
        <xdr:cNvSpPr txBox="1"/>
      </xdr:nvSpPr>
      <xdr:spPr>
        <a:xfrm>
          <a:off x="10515600" y="1079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16456</xdr:rowOff>
    </xdr:from>
    <xdr:to>
      <xdr:col>50</xdr:col>
      <xdr:colOff>165100</xdr:colOff>
      <xdr:row>63</xdr:row>
      <xdr:rowOff>118056</xdr:rowOff>
    </xdr:to>
    <xdr:sp macro="" textlink="">
      <xdr:nvSpPr>
        <xdr:cNvPr id="252" name="楕円 251"/>
        <xdr:cNvSpPr/>
      </xdr:nvSpPr>
      <xdr:spPr>
        <a:xfrm>
          <a:off x="9588500" y="1081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62122</xdr:rowOff>
    </xdr:from>
    <xdr:to>
      <xdr:col>55</xdr:col>
      <xdr:colOff>0</xdr:colOff>
      <xdr:row>63</xdr:row>
      <xdr:rowOff>67256</xdr:rowOff>
    </xdr:to>
    <xdr:cxnSp macro="">
      <xdr:nvCxnSpPr>
        <xdr:cNvPr id="253" name="直線コネクタ 252"/>
        <xdr:cNvCxnSpPr/>
      </xdr:nvCxnSpPr>
      <xdr:spPr>
        <a:xfrm flipV="1">
          <a:off x="9639300" y="10863472"/>
          <a:ext cx="8382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16325</xdr:rowOff>
    </xdr:from>
    <xdr:to>
      <xdr:col>46</xdr:col>
      <xdr:colOff>38100</xdr:colOff>
      <xdr:row>63</xdr:row>
      <xdr:rowOff>117925</xdr:rowOff>
    </xdr:to>
    <xdr:sp macro="" textlink="">
      <xdr:nvSpPr>
        <xdr:cNvPr id="254" name="楕円 253"/>
        <xdr:cNvSpPr/>
      </xdr:nvSpPr>
      <xdr:spPr>
        <a:xfrm>
          <a:off x="8699500" y="108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67125</xdr:rowOff>
    </xdr:from>
    <xdr:to>
      <xdr:col>50</xdr:col>
      <xdr:colOff>114300</xdr:colOff>
      <xdr:row>63</xdr:row>
      <xdr:rowOff>67256</xdr:rowOff>
    </xdr:to>
    <xdr:cxnSp macro="">
      <xdr:nvCxnSpPr>
        <xdr:cNvPr id="255" name="直線コネクタ 254"/>
        <xdr:cNvCxnSpPr/>
      </xdr:nvCxnSpPr>
      <xdr:spPr>
        <a:xfrm>
          <a:off x="8750300" y="1086847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17731</xdr:rowOff>
    </xdr:from>
    <xdr:to>
      <xdr:col>41</xdr:col>
      <xdr:colOff>101600</xdr:colOff>
      <xdr:row>63</xdr:row>
      <xdr:rowOff>119331</xdr:rowOff>
    </xdr:to>
    <xdr:sp macro="" textlink="">
      <xdr:nvSpPr>
        <xdr:cNvPr id="256" name="楕円 255"/>
        <xdr:cNvSpPr/>
      </xdr:nvSpPr>
      <xdr:spPr>
        <a:xfrm>
          <a:off x="7810500" y="1081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67125</xdr:rowOff>
    </xdr:from>
    <xdr:to>
      <xdr:col>45</xdr:col>
      <xdr:colOff>177800</xdr:colOff>
      <xdr:row>63</xdr:row>
      <xdr:rowOff>68531</xdr:rowOff>
    </xdr:to>
    <xdr:cxnSp macro="">
      <xdr:nvCxnSpPr>
        <xdr:cNvPr id="257" name="直線コネクタ 256"/>
        <xdr:cNvCxnSpPr/>
      </xdr:nvCxnSpPr>
      <xdr:spPr>
        <a:xfrm flipV="1">
          <a:off x="7861300" y="10868475"/>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19693</xdr:rowOff>
    </xdr:from>
    <xdr:to>
      <xdr:col>36</xdr:col>
      <xdr:colOff>165100</xdr:colOff>
      <xdr:row>63</xdr:row>
      <xdr:rowOff>121293</xdr:rowOff>
    </xdr:to>
    <xdr:sp macro="" textlink="">
      <xdr:nvSpPr>
        <xdr:cNvPr id="258" name="楕円 257"/>
        <xdr:cNvSpPr/>
      </xdr:nvSpPr>
      <xdr:spPr>
        <a:xfrm>
          <a:off x="6921500" y="108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68531</xdr:rowOff>
    </xdr:from>
    <xdr:to>
      <xdr:col>41</xdr:col>
      <xdr:colOff>50800</xdr:colOff>
      <xdr:row>63</xdr:row>
      <xdr:rowOff>70493</xdr:rowOff>
    </xdr:to>
    <xdr:cxnSp macro="">
      <xdr:nvCxnSpPr>
        <xdr:cNvPr id="259" name="直線コネクタ 258"/>
        <xdr:cNvCxnSpPr/>
      </xdr:nvCxnSpPr>
      <xdr:spPr>
        <a:xfrm flipV="1">
          <a:off x="6972300" y="10869881"/>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60" name="n_1aveValue【橋りょう・トンネル】&#10;一人当たり有形固定資産（償却資産）額"/>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61" name="n_2aveValue【橋りょう・トンネル】&#10;一人当たり有形固定資産（償却資産）額"/>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62" name="n_3aveValue【橋りょう・トンネル】&#10;一人当たり有形固定資産（償却資産）額"/>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63" name="n_4aveValue【橋りょう・トンネル】&#10;一人当たり有形固定資産（償却資産）額"/>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109183</xdr:rowOff>
    </xdr:from>
    <xdr:ext cx="599010" cy="259045"/>
    <xdr:sp macro="" textlink="">
      <xdr:nvSpPr>
        <xdr:cNvPr id="264" name="n_1mainValue【橋りょう・トンネル】&#10;一人当たり有形固定資産（償却資産）額"/>
        <xdr:cNvSpPr txBox="1"/>
      </xdr:nvSpPr>
      <xdr:spPr>
        <a:xfrm>
          <a:off x="9327095" y="1091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109052</xdr:rowOff>
    </xdr:from>
    <xdr:ext cx="599010" cy="259045"/>
    <xdr:sp macro="" textlink="">
      <xdr:nvSpPr>
        <xdr:cNvPr id="265" name="n_2mainValue【橋りょう・トンネル】&#10;一人当たり有形固定資産（償却資産）額"/>
        <xdr:cNvSpPr txBox="1"/>
      </xdr:nvSpPr>
      <xdr:spPr>
        <a:xfrm>
          <a:off x="8450795" y="1091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110458</xdr:rowOff>
    </xdr:from>
    <xdr:ext cx="599010" cy="259045"/>
    <xdr:sp macro="" textlink="">
      <xdr:nvSpPr>
        <xdr:cNvPr id="266" name="n_3mainValue【橋りょう・トンネル】&#10;一人当たり有形固定資産（償却資産）額"/>
        <xdr:cNvSpPr txBox="1"/>
      </xdr:nvSpPr>
      <xdr:spPr>
        <a:xfrm>
          <a:off x="7561795" y="1091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112420</xdr:rowOff>
    </xdr:from>
    <xdr:ext cx="599010" cy="259045"/>
    <xdr:sp macro="" textlink="">
      <xdr:nvSpPr>
        <xdr:cNvPr id="267" name="n_4mainValue【橋りょう・トンネル】&#10;一人当たり有形固定資産（償却資産）額"/>
        <xdr:cNvSpPr txBox="1"/>
      </xdr:nvSpPr>
      <xdr:spPr>
        <a:xfrm>
          <a:off x="6672795" y="1091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97" name="【公営住宅】&#10;有形固定資産減価償却率平均値テキスト"/>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2" name="フローチャート: 判断 301"/>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308" name="楕円 307"/>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168291</xdr:rowOff>
    </xdr:from>
    <xdr:ext cx="405111" cy="259045"/>
    <xdr:sp macro="" textlink="">
      <xdr:nvSpPr>
        <xdr:cNvPr id="309" name="【公営住宅】&#10;有形固定資産減価償却率該当値テキスト"/>
        <xdr:cNvSpPr txBox="1"/>
      </xdr:nvSpPr>
      <xdr:spPr>
        <a:xfrm>
          <a:off x="4673600" y="1405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310" name="楕円 309"/>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167639</xdr:rowOff>
    </xdr:from>
    <xdr:to>
      <xdr:col>24</xdr:col>
      <xdr:colOff>63500</xdr:colOff>
      <xdr:row>83</xdr:row>
      <xdr:rowOff>24764</xdr:rowOff>
    </xdr:to>
    <xdr:cxnSp macro="">
      <xdr:nvCxnSpPr>
        <xdr:cNvPr id="311" name="直線コネクタ 310"/>
        <xdr:cNvCxnSpPr/>
      </xdr:nvCxnSpPr>
      <xdr:spPr>
        <a:xfrm>
          <a:off x="3797300" y="142265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86361</xdr:rowOff>
    </xdr:from>
    <xdr:to>
      <xdr:col>15</xdr:col>
      <xdr:colOff>101600</xdr:colOff>
      <xdr:row>83</xdr:row>
      <xdr:rowOff>16511</xdr:rowOff>
    </xdr:to>
    <xdr:sp macro="" textlink="">
      <xdr:nvSpPr>
        <xdr:cNvPr id="312" name="楕円 311"/>
        <xdr:cNvSpPr/>
      </xdr:nvSpPr>
      <xdr:spPr>
        <a:xfrm>
          <a:off x="2857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137161</xdr:rowOff>
    </xdr:from>
    <xdr:to>
      <xdr:col>19</xdr:col>
      <xdr:colOff>177800</xdr:colOff>
      <xdr:row>82</xdr:row>
      <xdr:rowOff>167639</xdr:rowOff>
    </xdr:to>
    <xdr:cxnSp macro="">
      <xdr:nvCxnSpPr>
        <xdr:cNvPr id="313" name="直線コネクタ 312"/>
        <xdr:cNvCxnSpPr/>
      </xdr:nvCxnSpPr>
      <xdr:spPr>
        <a:xfrm>
          <a:off x="2908300" y="14196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46355</xdr:rowOff>
    </xdr:from>
    <xdr:to>
      <xdr:col>10</xdr:col>
      <xdr:colOff>165100</xdr:colOff>
      <xdr:row>82</xdr:row>
      <xdr:rowOff>147955</xdr:rowOff>
    </xdr:to>
    <xdr:sp macro="" textlink="">
      <xdr:nvSpPr>
        <xdr:cNvPr id="314" name="楕円 313"/>
        <xdr:cNvSpPr/>
      </xdr:nvSpPr>
      <xdr:spPr>
        <a:xfrm>
          <a:off x="1968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97155</xdr:rowOff>
    </xdr:from>
    <xdr:to>
      <xdr:col>15</xdr:col>
      <xdr:colOff>50800</xdr:colOff>
      <xdr:row>82</xdr:row>
      <xdr:rowOff>137161</xdr:rowOff>
    </xdr:to>
    <xdr:cxnSp macro="">
      <xdr:nvCxnSpPr>
        <xdr:cNvPr id="315" name="直線コネクタ 314"/>
        <xdr:cNvCxnSpPr/>
      </xdr:nvCxnSpPr>
      <xdr:spPr>
        <a:xfrm>
          <a:off x="2019300" y="141560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12064</xdr:rowOff>
    </xdr:from>
    <xdr:to>
      <xdr:col>6</xdr:col>
      <xdr:colOff>38100</xdr:colOff>
      <xdr:row>82</xdr:row>
      <xdr:rowOff>113664</xdr:rowOff>
    </xdr:to>
    <xdr:sp macro="" textlink="">
      <xdr:nvSpPr>
        <xdr:cNvPr id="316" name="楕円 315"/>
        <xdr:cNvSpPr/>
      </xdr:nvSpPr>
      <xdr:spPr>
        <a:xfrm>
          <a:off x="1079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82</xdr:row>
      <xdr:rowOff>97155</xdr:rowOff>
    </xdr:to>
    <xdr:cxnSp macro="">
      <xdr:nvCxnSpPr>
        <xdr:cNvPr id="317" name="直線コネクタ 316"/>
        <xdr:cNvCxnSpPr/>
      </xdr:nvCxnSpPr>
      <xdr:spPr>
        <a:xfrm>
          <a:off x="1130300" y="14121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318" name="n_1aveValue【公営住宅】&#10;有形固定資産減価償却率"/>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9" name="n_2aveValue【公営住宅】&#10;有形固定資産減価償却率"/>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20" name="n_3aveValue【公営住宅】&#10;有形固定資産減価償却率"/>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21" name="n_4aveValue【公営住宅】&#10;有形固定資産減価償却率"/>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63516</xdr:rowOff>
    </xdr:from>
    <xdr:ext cx="405111" cy="259045"/>
    <xdr:sp macro="" textlink="">
      <xdr:nvSpPr>
        <xdr:cNvPr id="322" name="n_1main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33038</xdr:rowOff>
    </xdr:from>
    <xdr:ext cx="405111" cy="259045"/>
    <xdr:sp macro="" textlink="">
      <xdr:nvSpPr>
        <xdr:cNvPr id="323" name="n_2mainValue【公営住宅】&#10;有形固定資産減価償却率"/>
        <xdr:cNvSpPr txBox="1"/>
      </xdr:nvSpPr>
      <xdr:spPr>
        <a:xfrm>
          <a:off x="2705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164482</xdr:rowOff>
    </xdr:from>
    <xdr:ext cx="405111" cy="259045"/>
    <xdr:sp macro="" textlink="">
      <xdr:nvSpPr>
        <xdr:cNvPr id="324" name="n_3mainValue【公営住宅】&#10;有形固定資産減価償却率"/>
        <xdr:cNvSpPr txBox="1"/>
      </xdr:nvSpPr>
      <xdr:spPr>
        <a:xfrm>
          <a:off x="1816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130191</xdr:rowOff>
    </xdr:from>
    <xdr:ext cx="405111" cy="259045"/>
    <xdr:sp macro="" textlink="">
      <xdr:nvSpPr>
        <xdr:cNvPr id="325" name="n_4mainValue【公営住宅】&#10;有形固定資産減価償却率"/>
        <xdr:cNvSpPr txBox="1"/>
      </xdr:nvSpPr>
      <xdr:spPr>
        <a:xfrm>
          <a:off x="927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52" name="【公営住宅】&#10;一人当たり面積平均値テキスト"/>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57" name="フローチャート: 判断 356"/>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126609</xdr:rowOff>
    </xdr:from>
    <xdr:to>
      <xdr:col>55</xdr:col>
      <xdr:colOff>50800</xdr:colOff>
      <xdr:row>86</xdr:row>
      <xdr:rowOff>56759</xdr:rowOff>
    </xdr:to>
    <xdr:sp macro="" textlink="">
      <xdr:nvSpPr>
        <xdr:cNvPr id="363" name="楕円 362"/>
        <xdr:cNvSpPr/>
      </xdr:nvSpPr>
      <xdr:spPr>
        <a:xfrm>
          <a:off x="10426700" y="146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64" name="【公営住宅】&#10;一人当たり面積該当値テキスト"/>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126975</xdr:rowOff>
    </xdr:from>
    <xdr:to>
      <xdr:col>50</xdr:col>
      <xdr:colOff>165100</xdr:colOff>
      <xdr:row>86</xdr:row>
      <xdr:rowOff>57125</xdr:rowOff>
    </xdr:to>
    <xdr:sp macro="" textlink="">
      <xdr:nvSpPr>
        <xdr:cNvPr id="365" name="楕円 364"/>
        <xdr:cNvSpPr/>
      </xdr:nvSpPr>
      <xdr:spPr>
        <a:xfrm>
          <a:off x="9588500" y="147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5959</xdr:rowOff>
    </xdr:from>
    <xdr:to>
      <xdr:col>55</xdr:col>
      <xdr:colOff>0</xdr:colOff>
      <xdr:row>86</xdr:row>
      <xdr:rowOff>6325</xdr:rowOff>
    </xdr:to>
    <xdr:cxnSp macro="">
      <xdr:nvCxnSpPr>
        <xdr:cNvPr id="366" name="直線コネクタ 365"/>
        <xdr:cNvCxnSpPr/>
      </xdr:nvCxnSpPr>
      <xdr:spPr>
        <a:xfrm flipV="1">
          <a:off x="9639300" y="14750659"/>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126952</xdr:rowOff>
    </xdr:from>
    <xdr:to>
      <xdr:col>46</xdr:col>
      <xdr:colOff>38100</xdr:colOff>
      <xdr:row>86</xdr:row>
      <xdr:rowOff>57102</xdr:rowOff>
    </xdr:to>
    <xdr:sp macro="" textlink="">
      <xdr:nvSpPr>
        <xdr:cNvPr id="367" name="楕円 366"/>
        <xdr:cNvSpPr/>
      </xdr:nvSpPr>
      <xdr:spPr>
        <a:xfrm>
          <a:off x="8699500" y="147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6302</xdr:rowOff>
    </xdr:from>
    <xdr:to>
      <xdr:col>50</xdr:col>
      <xdr:colOff>114300</xdr:colOff>
      <xdr:row>86</xdr:row>
      <xdr:rowOff>6325</xdr:rowOff>
    </xdr:to>
    <xdr:cxnSp macro="">
      <xdr:nvCxnSpPr>
        <xdr:cNvPr id="368" name="直線コネクタ 367"/>
        <xdr:cNvCxnSpPr/>
      </xdr:nvCxnSpPr>
      <xdr:spPr>
        <a:xfrm>
          <a:off x="8750300" y="14751002"/>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126929</xdr:rowOff>
    </xdr:from>
    <xdr:to>
      <xdr:col>41</xdr:col>
      <xdr:colOff>101600</xdr:colOff>
      <xdr:row>86</xdr:row>
      <xdr:rowOff>57079</xdr:rowOff>
    </xdr:to>
    <xdr:sp macro="" textlink="">
      <xdr:nvSpPr>
        <xdr:cNvPr id="369" name="楕円 368"/>
        <xdr:cNvSpPr/>
      </xdr:nvSpPr>
      <xdr:spPr>
        <a:xfrm>
          <a:off x="7810500" y="147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6279</xdr:rowOff>
    </xdr:from>
    <xdr:to>
      <xdr:col>45</xdr:col>
      <xdr:colOff>177800</xdr:colOff>
      <xdr:row>86</xdr:row>
      <xdr:rowOff>6302</xdr:rowOff>
    </xdr:to>
    <xdr:cxnSp macro="">
      <xdr:nvCxnSpPr>
        <xdr:cNvPr id="370" name="直線コネクタ 369"/>
        <xdr:cNvCxnSpPr/>
      </xdr:nvCxnSpPr>
      <xdr:spPr>
        <a:xfrm>
          <a:off x="7861300" y="14750979"/>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127203</xdr:rowOff>
    </xdr:from>
    <xdr:to>
      <xdr:col>36</xdr:col>
      <xdr:colOff>165100</xdr:colOff>
      <xdr:row>86</xdr:row>
      <xdr:rowOff>57353</xdr:rowOff>
    </xdr:to>
    <xdr:sp macro="" textlink="">
      <xdr:nvSpPr>
        <xdr:cNvPr id="371" name="楕円 370"/>
        <xdr:cNvSpPr/>
      </xdr:nvSpPr>
      <xdr:spPr>
        <a:xfrm>
          <a:off x="6921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6279</xdr:rowOff>
    </xdr:from>
    <xdr:to>
      <xdr:col>41</xdr:col>
      <xdr:colOff>50800</xdr:colOff>
      <xdr:row>86</xdr:row>
      <xdr:rowOff>6553</xdr:rowOff>
    </xdr:to>
    <xdr:cxnSp macro="">
      <xdr:nvCxnSpPr>
        <xdr:cNvPr id="372" name="直線コネクタ 371"/>
        <xdr:cNvCxnSpPr/>
      </xdr:nvCxnSpPr>
      <xdr:spPr>
        <a:xfrm flipV="1">
          <a:off x="6972300" y="14750979"/>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73" name="n_1aveValue【公営住宅】&#10;一人当たり面積"/>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74" name="n_2aveValue【公営住宅】&#10;一人当たり面積"/>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5" name="n_3aveValue【公営住宅】&#10;一人当たり面積"/>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76" name="n_4aveValue【公営住宅】&#10;一人当たり面積"/>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48252</xdr:rowOff>
    </xdr:from>
    <xdr:ext cx="469744" cy="259045"/>
    <xdr:sp macro="" textlink="">
      <xdr:nvSpPr>
        <xdr:cNvPr id="377" name="n_1mainValue【公営住宅】&#10;一人当たり面積"/>
        <xdr:cNvSpPr txBox="1"/>
      </xdr:nvSpPr>
      <xdr:spPr>
        <a:xfrm>
          <a:off x="9391727" y="1479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48229</xdr:rowOff>
    </xdr:from>
    <xdr:ext cx="469744" cy="259045"/>
    <xdr:sp macro="" textlink="">
      <xdr:nvSpPr>
        <xdr:cNvPr id="378" name="n_2mainValue【公営住宅】&#10;一人当たり面積"/>
        <xdr:cNvSpPr txBox="1"/>
      </xdr:nvSpPr>
      <xdr:spPr>
        <a:xfrm>
          <a:off x="8515427" y="1479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48206</xdr:rowOff>
    </xdr:from>
    <xdr:ext cx="469744" cy="259045"/>
    <xdr:sp macro="" textlink="">
      <xdr:nvSpPr>
        <xdr:cNvPr id="379" name="n_3mainValue【公営住宅】&#10;一人当たり面積"/>
        <xdr:cNvSpPr txBox="1"/>
      </xdr:nvSpPr>
      <xdr:spPr>
        <a:xfrm>
          <a:off x="7626427" y="1479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48480</xdr:rowOff>
    </xdr:from>
    <xdr:ext cx="469744" cy="259045"/>
    <xdr:sp macro="" textlink="">
      <xdr:nvSpPr>
        <xdr:cNvPr id="380" name="n_4mainValue【公営住宅】&#10;一人当たり面積"/>
        <xdr:cNvSpPr txBox="1"/>
      </xdr:nvSpPr>
      <xdr:spPr>
        <a:xfrm>
          <a:off x="6737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21" name="直線コネクタ 420"/>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22"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23" name="直線コネクタ 422"/>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4"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5" name="直線コネクタ 424"/>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153052</xdr:rowOff>
    </xdr:from>
    <xdr:ext cx="405111" cy="259045"/>
    <xdr:sp macro="" textlink="">
      <xdr:nvSpPr>
        <xdr:cNvPr id="426" name="【認定こども園・幼稚園・保育所】&#10;有形固定資産減価償却率平均値テキスト"/>
        <xdr:cNvSpPr txBox="1"/>
      </xdr:nvSpPr>
      <xdr:spPr>
        <a:xfrm>
          <a:off x="16357600" y="615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27" name="フローチャート: 判断 426"/>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28" name="フローチャート: 判断 427"/>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9" name="フローチャート: 判断 428"/>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0" name="フローチャート: 判断 429"/>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431" name="フローチャート: 判断 430"/>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437" name="楕円 436"/>
        <xdr:cNvSpPr/>
      </xdr:nvSpPr>
      <xdr:spPr>
        <a:xfrm>
          <a:off x="16268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64787</xdr:rowOff>
    </xdr:from>
    <xdr:ext cx="405111" cy="259045"/>
    <xdr:sp macro="" textlink="">
      <xdr:nvSpPr>
        <xdr:cNvPr id="438" name="【認定こども園・幼稚園・保育所】&#10;有形固定資産減価償却率該当値テキスト"/>
        <xdr:cNvSpPr txBox="1"/>
      </xdr:nvSpPr>
      <xdr:spPr>
        <a:xfrm>
          <a:off x="16357600"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42545</xdr:rowOff>
    </xdr:from>
    <xdr:to>
      <xdr:col>81</xdr:col>
      <xdr:colOff>101600</xdr:colOff>
      <xdr:row>37</xdr:row>
      <xdr:rowOff>144145</xdr:rowOff>
    </xdr:to>
    <xdr:sp macro="" textlink="">
      <xdr:nvSpPr>
        <xdr:cNvPr id="439" name="楕円 438"/>
        <xdr:cNvSpPr/>
      </xdr:nvSpPr>
      <xdr:spPr>
        <a:xfrm>
          <a:off x="15430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93345</xdr:rowOff>
    </xdr:from>
    <xdr:to>
      <xdr:col>85</xdr:col>
      <xdr:colOff>127000</xdr:colOff>
      <xdr:row>37</xdr:row>
      <xdr:rowOff>137160</xdr:rowOff>
    </xdr:to>
    <xdr:cxnSp macro="">
      <xdr:nvCxnSpPr>
        <xdr:cNvPr id="440" name="直線コネクタ 439"/>
        <xdr:cNvCxnSpPr/>
      </xdr:nvCxnSpPr>
      <xdr:spPr>
        <a:xfrm>
          <a:off x="15481300" y="64369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17780</xdr:rowOff>
    </xdr:from>
    <xdr:to>
      <xdr:col>76</xdr:col>
      <xdr:colOff>165100</xdr:colOff>
      <xdr:row>37</xdr:row>
      <xdr:rowOff>119380</xdr:rowOff>
    </xdr:to>
    <xdr:sp macro="" textlink="">
      <xdr:nvSpPr>
        <xdr:cNvPr id="441" name="楕円 440"/>
        <xdr:cNvSpPr/>
      </xdr:nvSpPr>
      <xdr:spPr>
        <a:xfrm>
          <a:off x="14541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68580</xdr:rowOff>
    </xdr:from>
    <xdr:to>
      <xdr:col>81</xdr:col>
      <xdr:colOff>50800</xdr:colOff>
      <xdr:row>37</xdr:row>
      <xdr:rowOff>93345</xdr:rowOff>
    </xdr:to>
    <xdr:cxnSp macro="">
      <xdr:nvCxnSpPr>
        <xdr:cNvPr id="442" name="直線コネクタ 441"/>
        <xdr:cNvCxnSpPr/>
      </xdr:nvCxnSpPr>
      <xdr:spPr>
        <a:xfrm>
          <a:off x="14592300" y="64122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43" name="楕円 442"/>
        <xdr:cNvSpPr/>
      </xdr:nvSpPr>
      <xdr:spPr>
        <a:xfrm>
          <a:off x="13652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28575</xdr:rowOff>
    </xdr:from>
    <xdr:to>
      <xdr:col>76</xdr:col>
      <xdr:colOff>114300</xdr:colOff>
      <xdr:row>37</xdr:row>
      <xdr:rowOff>68580</xdr:rowOff>
    </xdr:to>
    <xdr:cxnSp macro="">
      <xdr:nvCxnSpPr>
        <xdr:cNvPr id="444" name="直線コネクタ 443"/>
        <xdr:cNvCxnSpPr/>
      </xdr:nvCxnSpPr>
      <xdr:spPr>
        <a:xfrm>
          <a:off x="13703300" y="6372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109220</xdr:rowOff>
    </xdr:from>
    <xdr:to>
      <xdr:col>67</xdr:col>
      <xdr:colOff>101600</xdr:colOff>
      <xdr:row>37</xdr:row>
      <xdr:rowOff>39370</xdr:rowOff>
    </xdr:to>
    <xdr:sp macro="" textlink="">
      <xdr:nvSpPr>
        <xdr:cNvPr id="445" name="楕円 444"/>
        <xdr:cNvSpPr/>
      </xdr:nvSpPr>
      <xdr:spPr>
        <a:xfrm>
          <a:off x="12763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160020</xdr:rowOff>
    </xdr:from>
    <xdr:to>
      <xdr:col>71</xdr:col>
      <xdr:colOff>177800</xdr:colOff>
      <xdr:row>37</xdr:row>
      <xdr:rowOff>28575</xdr:rowOff>
    </xdr:to>
    <xdr:cxnSp macro="">
      <xdr:nvCxnSpPr>
        <xdr:cNvPr id="446" name="直線コネクタ 445"/>
        <xdr:cNvCxnSpPr/>
      </xdr:nvCxnSpPr>
      <xdr:spPr>
        <a:xfrm>
          <a:off x="12814300" y="6332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67327</xdr:rowOff>
    </xdr:from>
    <xdr:ext cx="405111" cy="259045"/>
    <xdr:sp macro="" textlink="">
      <xdr:nvSpPr>
        <xdr:cNvPr id="447" name="n_1aveValue【認定こども園・幼稚園・保育所】&#10;有形固定資産減価償却率"/>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8"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9" name="n_3aveValue【認定こども園・幼稚園・保育所】&#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450" name="n_4aveValue【認定こども園・幼稚園・保育所】&#10;有形固定資産減価償却率"/>
        <xdr:cNvSpPr txBox="1"/>
      </xdr:nvSpPr>
      <xdr:spPr>
        <a:xfrm>
          <a:off x="12611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135272</xdr:rowOff>
    </xdr:from>
    <xdr:ext cx="405111" cy="259045"/>
    <xdr:sp macro="" textlink="">
      <xdr:nvSpPr>
        <xdr:cNvPr id="451" name="n_1mainValue【認定こども園・幼稚園・保育所】&#10;有形固定資産減価償却率"/>
        <xdr:cNvSpPr txBox="1"/>
      </xdr:nvSpPr>
      <xdr:spPr>
        <a:xfrm>
          <a:off x="15266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110507</xdr:rowOff>
    </xdr:from>
    <xdr:ext cx="405111" cy="259045"/>
    <xdr:sp macro="" textlink="">
      <xdr:nvSpPr>
        <xdr:cNvPr id="452" name="n_2mainValue【認定こども園・幼稚園・保育所】&#10;有形固定資産減価償却率"/>
        <xdr:cNvSpPr txBox="1"/>
      </xdr:nvSpPr>
      <xdr:spPr>
        <a:xfrm>
          <a:off x="14389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53" name="n_3mainValue【認定こども園・幼稚園・保育所】&#10;有形固定資産減価償却率"/>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30497</xdr:rowOff>
    </xdr:from>
    <xdr:ext cx="405111" cy="259045"/>
    <xdr:sp macro="" textlink="">
      <xdr:nvSpPr>
        <xdr:cNvPr id="454" name="n_4mainValue【認定こども園・幼稚園・保育所】&#10;有形固定資産減価償却率"/>
        <xdr:cNvSpPr txBox="1"/>
      </xdr:nvSpPr>
      <xdr:spPr>
        <a:xfrm>
          <a:off x="12611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6" name="テキスト ボックス 46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8" name="テキスト ボックス 46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0" name="テキスト ボックス 46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2" name="テキスト ボックス 47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4" name="テキスト ボックス 47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6" name="テキスト ボックス 47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480" name="直線コネクタ 479"/>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1"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2" name="直線コネクタ 481"/>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483"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484" name="直線コネクタ 483"/>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85"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86" name="フローチャート: 判断 485"/>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87" name="フローチャート: 判断 486"/>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488" name="フローチャート: 判断 487"/>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89" name="フローチャート: 判断 488"/>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490" name="フローチャート: 判断 489"/>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110308</xdr:rowOff>
    </xdr:from>
    <xdr:to>
      <xdr:col>116</xdr:col>
      <xdr:colOff>114300</xdr:colOff>
      <xdr:row>37</xdr:row>
      <xdr:rowOff>40458</xdr:rowOff>
    </xdr:to>
    <xdr:sp macro="" textlink="">
      <xdr:nvSpPr>
        <xdr:cNvPr id="496" name="楕円 495"/>
        <xdr:cNvSpPr/>
      </xdr:nvSpPr>
      <xdr:spPr>
        <a:xfrm>
          <a:off x="22110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133185</xdr:rowOff>
    </xdr:from>
    <xdr:ext cx="469744" cy="259045"/>
    <xdr:sp macro="" textlink="">
      <xdr:nvSpPr>
        <xdr:cNvPr id="497" name="【認定こども園・幼稚園・保育所】&#10;一人当たり面積該当値テキスト"/>
        <xdr:cNvSpPr txBox="1"/>
      </xdr:nvSpPr>
      <xdr:spPr>
        <a:xfrm>
          <a:off x="22199600" y="613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120106</xdr:rowOff>
    </xdr:from>
    <xdr:to>
      <xdr:col>112</xdr:col>
      <xdr:colOff>38100</xdr:colOff>
      <xdr:row>37</xdr:row>
      <xdr:rowOff>50256</xdr:rowOff>
    </xdr:to>
    <xdr:sp macro="" textlink="">
      <xdr:nvSpPr>
        <xdr:cNvPr id="498" name="楕円 497"/>
        <xdr:cNvSpPr/>
      </xdr:nvSpPr>
      <xdr:spPr>
        <a:xfrm>
          <a:off x="21272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161108</xdr:rowOff>
    </xdr:from>
    <xdr:to>
      <xdr:col>116</xdr:col>
      <xdr:colOff>63500</xdr:colOff>
      <xdr:row>36</xdr:row>
      <xdr:rowOff>170906</xdr:rowOff>
    </xdr:to>
    <xdr:cxnSp macro="">
      <xdr:nvCxnSpPr>
        <xdr:cNvPr id="499" name="直線コネクタ 498"/>
        <xdr:cNvCxnSpPr/>
      </xdr:nvCxnSpPr>
      <xdr:spPr>
        <a:xfrm flipV="1">
          <a:off x="21323300" y="63333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120106</xdr:rowOff>
    </xdr:from>
    <xdr:to>
      <xdr:col>107</xdr:col>
      <xdr:colOff>101600</xdr:colOff>
      <xdr:row>37</xdr:row>
      <xdr:rowOff>50256</xdr:rowOff>
    </xdr:to>
    <xdr:sp macro="" textlink="">
      <xdr:nvSpPr>
        <xdr:cNvPr id="500" name="楕円 499"/>
        <xdr:cNvSpPr/>
      </xdr:nvSpPr>
      <xdr:spPr>
        <a:xfrm>
          <a:off x="20383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170906</xdr:rowOff>
    </xdr:from>
    <xdr:to>
      <xdr:col>111</xdr:col>
      <xdr:colOff>177800</xdr:colOff>
      <xdr:row>36</xdr:row>
      <xdr:rowOff>170906</xdr:rowOff>
    </xdr:to>
    <xdr:cxnSp macro="">
      <xdr:nvCxnSpPr>
        <xdr:cNvPr id="501" name="直線コネクタ 500"/>
        <xdr:cNvCxnSpPr/>
      </xdr:nvCxnSpPr>
      <xdr:spPr>
        <a:xfrm>
          <a:off x="20434300" y="63431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126637</xdr:rowOff>
    </xdr:from>
    <xdr:to>
      <xdr:col>102</xdr:col>
      <xdr:colOff>165100</xdr:colOff>
      <xdr:row>37</xdr:row>
      <xdr:rowOff>56787</xdr:rowOff>
    </xdr:to>
    <xdr:sp macro="" textlink="">
      <xdr:nvSpPr>
        <xdr:cNvPr id="502" name="楕円 501"/>
        <xdr:cNvSpPr/>
      </xdr:nvSpPr>
      <xdr:spPr>
        <a:xfrm>
          <a:off x="19494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170906</xdr:rowOff>
    </xdr:from>
    <xdr:to>
      <xdr:col>107</xdr:col>
      <xdr:colOff>50800</xdr:colOff>
      <xdr:row>37</xdr:row>
      <xdr:rowOff>5987</xdr:rowOff>
    </xdr:to>
    <xdr:cxnSp macro="">
      <xdr:nvCxnSpPr>
        <xdr:cNvPr id="503" name="直線コネクタ 502"/>
        <xdr:cNvCxnSpPr/>
      </xdr:nvCxnSpPr>
      <xdr:spPr>
        <a:xfrm flipV="1">
          <a:off x="19545300" y="63431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133169</xdr:rowOff>
    </xdr:from>
    <xdr:to>
      <xdr:col>98</xdr:col>
      <xdr:colOff>38100</xdr:colOff>
      <xdr:row>37</xdr:row>
      <xdr:rowOff>63319</xdr:rowOff>
    </xdr:to>
    <xdr:sp macro="" textlink="">
      <xdr:nvSpPr>
        <xdr:cNvPr id="504" name="楕円 503"/>
        <xdr:cNvSpPr/>
      </xdr:nvSpPr>
      <xdr:spPr>
        <a:xfrm>
          <a:off x="18605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5987</xdr:rowOff>
    </xdr:from>
    <xdr:to>
      <xdr:col>102</xdr:col>
      <xdr:colOff>114300</xdr:colOff>
      <xdr:row>37</xdr:row>
      <xdr:rowOff>12519</xdr:rowOff>
    </xdr:to>
    <xdr:cxnSp macro="">
      <xdr:nvCxnSpPr>
        <xdr:cNvPr id="505" name="直線コネクタ 504"/>
        <xdr:cNvCxnSpPr/>
      </xdr:nvCxnSpPr>
      <xdr:spPr>
        <a:xfrm flipV="1">
          <a:off x="18656300" y="63496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06"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136089</xdr:rowOff>
    </xdr:from>
    <xdr:ext cx="469744" cy="259045"/>
    <xdr:sp macro="" textlink="">
      <xdr:nvSpPr>
        <xdr:cNvPr id="507" name="n_2aveValue【認定こども園・幼稚園・保育所】&#10;一人当たり面積"/>
        <xdr:cNvSpPr txBox="1"/>
      </xdr:nvSpPr>
      <xdr:spPr>
        <a:xfrm>
          <a:off x="20199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162214</xdr:rowOff>
    </xdr:from>
    <xdr:ext cx="469744" cy="259045"/>
    <xdr:sp macro="" textlink="">
      <xdr:nvSpPr>
        <xdr:cNvPr id="508" name="n_3aveValue【認定こども園・幼稚園・保育所】&#10;一人当たり面積"/>
        <xdr:cNvSpPr txBox="1"/>
      </xdr:nvSpPr>
      <xdr:spPr>
        <a:xfrm>
          <a:off x="19310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509" name="n_4aveValue【認定こども園・幼稚園・保育所】&#10;一人当たり面積"/>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66783</xdr:rowOff>
    </xdr:from>
    <xdr:ext cx="469744" cy="259045"/>
    <xdr:sp macro="" textlink="">
      <xdr:nvSpPr>
        <xdr:cNvPr id="510" name="n_1mainValue【認定こども園・幼稚園・保育所】&#10;一人当たり面積"/>
        <xdr:cNvSpPr txBox="1"/>
      </xdr:nvSpPr>
      <xdr:spPr>
        <a:xfrm>
          <a:off x="21075727" y="60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66783</xdr:rowOff>
    </xdr:from>
    <xdr:ext cx="469744" cy="259045"/>
    <xdr:sp macro="" textlink="">
      <xdr:nvSpPr>
        <xdr:cNvPr id="511" name="n_2mainValue【認定こども園・幼稚園・保育所】&#10;一人当たり面積"/>
        <xdr:cNvSpPr txBox="1"/>
      </xdr:nvSpPr>
      <xdr:spPr>
        <a:xfrm>
          <a:off x="20199427" y="60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73314</xdr:rowOff>
    </xdr:from>
    <xdr:ext cx="469744" cy="259045"/>
    <xdr:sp macro="" textlink="">
      <xdr:nvSpPr>
        <xdr:cNvPr id="512" name="n_3mainValue【認定こども園・幼稚園・保育所】&#10;一人当たり面積"/>
        <xdr:cNvSpPr txBox="1"/>
      </xdr:nvSpPr>
      <xdr:spPr>
        <a:xfrm>
          <a:off x="19310427" y="60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54446</xdr:rowOff>
    </xdr:from>
    <xdr:ext cx="469744" cy="259045"/>
    <xdr:sp macro="" textlink="">
      <xdr:nvSpPr>
        <xdr:cNvPr id="513" name="n_4mainValue【認定こども園・幼稚園・保育所】&#10;一人当たり面積"/>
        <xdr:cNvSpPr txBox="1"/>
      </xdr:nvSpPr>
      <xdr:spPr>
        <a:xfrm>
          <a:off x="18421427" y="639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38" name="直線コネクタ 537"/>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39"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40" name="直線コネクタ 539"/>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41"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42" name="直線コネクタ 541"/>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543" name="【学校施設】&#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4" name="フローチャート: 判断 543"/>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45" name="フローチャート: 判断 544"/>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46" name="フローチャート: 判断 545"/>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47" name="フローチャート: 判断 546"/>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548" name="フローチャート: 判断 547"/>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54" name="楕円 553"/>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555" name="【学校施設】&#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556" name="楕円 555"/>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114300</xdr:rowOff>
    </xdr:to>
    <xdr:cxnSp macro="">
      <xdr:nvCxnSpPr>
        <xdr:cNvPr id="557" name="直線コネクタ 556"/>
        <xdr:cNvCxnSpPr/>
      </xdr:nvCxnSpPr>
      <xdr:spPr>
        <a:xfrm>
          <a:off x="15481300" y="10370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558" name="楕円 557"/>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xdr:rowOff>
    </xdr:from>
    <xdr:to>
      <xdr:col>81</xdr:col>
      <xdr:colOff>50800</xdr:colOff>
      <xdr:row>60</xdr:row>
      <xdr:rowOff>83820</xdr:rowOff>
    </xdr:to>
    <xdr:cxnSp macro="">
      <xdr:nvCxnSpPr>
        <xdr:cNvPr id="559" name="直線コネクタ 558"/>
        <xdr:cNvCxnSpPr/>
      </xdr:nvCxnSpPr>
      <xdr:spPr>
        <a:xfrm>
          <a:off x="14592300" y="10302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60" name="楕円 559"/>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15240</xdr:rowOff>
    </xdr:to>
    <xdr:cxnSp macro="">
      <xdr:nvCxnSpPr>
        <xdr:cNvPr id="561" name="直線コネクタ 560"/>
        <xdr:cNvCxnSpPr/>
      </xdr:nvCxnSpPr>
      <xdr:spPr>
        <a:xfrm>
          <a:off x="13703300" y="10264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33020</xdr:rowOff>
    </xdr:from>
    <xdr:to>
      <xdr:col>67</xdr:col>
      <xdr:colOff>101600</xdr:colOff>
      <xdr:row>59</xdr:row>
      <xdr:rowOff>134620</xdr:rowOff>
    </xdr:to>
    <xdr:sp macro="" textlink="">
      <xdr:nvSpPr>
        <xdr:cNvPr id="562" name="楕円 561"/>
        <xdr:cNvSpPr/>
      </xdr:nvSpPr>
      <xdr:spPr>
        <a:xfrm>
          <a:off x="12763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83820</xdr:rowOff>
    </xdr:from>
    <xdr:to>
      <xdr:col>71</xdr:col>
      <xdr:colOff>177800</xdr:colOff>
      <xdr:row>59</xdr:row>
      <xdr:rowOff>148590</xdr:rowOff>
    </xdr:to>
    <xdr:cxnSp macro="">
      <xdr:nvCxnSpPr>
        <xdr:cNvPr id="563" name="直線コネクタ 562"/>
        <xdr:cNvCxnSpPr/>
      </xdr:nvCxnSpPr>
      <xdr:spPr>
        <a:xfrm>
          <a:off x="12814300" y="101993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64"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565" name="n_2aveValue【学校施設】&#10;有形固定資産減価償却率"/>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566" name="n_3aveValue【学校施設】&#10;有形固定資産減価償却率"/>
        <xdr:cNvSpPr txBox="1"/>
      </xdr:nvSpPr>
      <xdr:spPr>
        <a:xfrm>
          <a:off x="13500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125747</xdr:rowOff>
    </xdr:from>
    <xdr:ext cx="405111" cy="259045"/>
    <xdr:sp macro="" textlink="">
      <xdr:nvSpPr>
        <xdr:cNvPr id="567" name="n_4aveValue【学校施設】&#10;有形固定資産減価償却率"/>
        <xdr:cNvSpPr txBox="1"/>
      </xdr:nvSpPr>
      <xdr:spPr>
        <a:xfrm>
          <a:off x="12611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568" name="n_1mainValue【学校施設】&#10;有形固定資産減価償却率"/>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82567</xdr:rowOff>
    </xdr:from>
    <xdr:ext cx="405111" cy="259045"/>
    <xdr:sp macro="" textlink="">
      <xdr:nvSpPr>
        <xdr:cNvPr id="569" name="n_2mainValue【学校施設】&#10;有形固定資産減価償却率"/>
        <xdr:cNvSpPr txBox="1"/>
      </xdr:nvSpPr>
      <xdr:spPr>
        <a:xfrm>
          <a:off x="14389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70" name="n_3main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151147</xdr:rowOff>
    </xdr:from>
    <xdr:ext cx="405111" cy="259045"/>
    <xdr:sp macro="" textlink="">
      <xdr:nvSpPr>
        <xdr:cNvPr id="571" name="n_4mainValue【学校施設】&#10;有形固定資産減価償却率"/>
        <xdr:cNvSpPr txBox="1"/>
      </xdr:nvSpPr>
      <xdr:spPr>
        <a:xfrm>
          <a:off x="12611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3" name="直線コネクタ 5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94" name="直線コネクタ 593"/>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95"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96" name="直線コネクタ 595"/>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97"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98" name="直線コネクタ 597"/>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83634</xdr:rowOff>
    </xdr:from>
    <xdr:ext cx="469744" cy="259045"/>
    <xdr:sp macro="" textlink="">
      <xdr:nvSpPr>
        <xdr:cNvPr id="599" name="【学校施設】&#10;一人当たり面積平均値テキスト"/>
        <xdr:cNvSpPr txBox="1"/>
      </xdr:nvSpPr>
      <xdr:spPr>
        <a:xfrm>
          <a:off x="22199600" y="10370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00" name="フローチャート: 判断 599"/>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01" name="フローチャート: 判断 600"/>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02" name="フローチャート: 判断 601"/>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03" name="フローチャート: 判断 602"/>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604" name="フローチャート: 判断 603"/>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37440</xdr:rowOff>
    </xdr:from>
    <xdr:to>
      <xdr:col>116</xdr:col>
      <xdr:colOff>114300</xdr:colOff>
      <xdr:row>62</xdr:row>
      <xdr:rowOff>139040</xdr:rowOff>
    </xdr:to>
    <xdr:sp macro="" textlink="">
      <xdr:nvSpPr>
        <xdr:cNvPr id="610" name="楕円 609"/>
        <xdr:cNvSpPr/>
      </xdr:nvSpPr>
      <xdr:spPr>
        <a:xfrm>
          <a:off x="22110700" y="106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123817</xdr:rowOff>
    </xdr:from>
    <xdr:ext cx="469744" cy="259045"/>
    <xdr:sp macro="" textlink="">
      <xdr:nvSpPr>
        <xdr:cNvPr id="611" name="【学校施設】&#10;一人当たり面積該当値テキスト"/>
        <xdr:cNvSpPr txBox="1"/>
      </xdr:nvSpPr>
      <xdr:spPr>
        <a:xfrm>
          <a:off x="22199600" y="105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612" name="楕円 611"/>
        <xdr:cNvSpPr/>
      </xdr:nvSpPr>
      <xdr:spPr>
        <a:xfrm>
          <a:off x="2127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88240</xdr:rowOff>
    </xdr:to>
    <xdr:cxnSp macro="">
      <xdr:nvCxnSpPr>
        <xdr:cNvPr id="613" name="直線コネクタ 612"/>
        <xdr:cNvCxnSpPr/>
      </xdr:nvCxnSpPr>
      <xdr:spPr>
        <a:xfrm>
          <a:off x="21323300" y="1070991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28753</xdr:rowOff>
    </xdr:from>
    <xdr:to>
      <xdr:col>107</xdr:col>
      <xdr:colOff>101600</xdr:colOff>
      <xdr:row>62</xdr:row>
      <xdr:rowOff>130353</xdr:rowOff>
    </xdr:to>
    <xdr:sp macro="" textlink="">
      <xdr:nvSpPr>
        <xdr:cNvPr id="614" name="楕円 613"/>
        <xdr:cNvSpPr/>
      </xdr:nvSpPr>
      <xdr:spPr>
        <a:xfrm>
          <a:off x="20383500" y="106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79553</xdr:rowOff>
    </xdr:from>
    <xdr:to>
      <xdr:col>111</xdr:col>
      <xdr:colOff>177800</xdr:colOff>
      <xdr:row>62</xdr:row>
      <xdr:rowOff>80010</xdr:rowOff>
    </xdr:to>
    <xdr:cxnSp macro="">
      <xdr:nvCxnSpPr>
        <xdr:cNvPr id="615" name="直線コネクタ 614"/>
        <xdr:cNvCxnSpPr/>
      </xdr:nvCxnSpPr>
      <xdr:spPr>
        <a:xfrm>
          <a:off x="20434300" y="107094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159969</xdr:rowOff>
    </xdr:from>
    <xdr:to>
      <xdr:col>102</xdr:col>
      <xdr:colOff>165100</xdr:colOff>
      <xdr:row>62</xdr:row>
      <xdr:rowOff>90119</xdr:rowOff>
    </xdr:to>
    <xdr:sp macro="" textlink="">
      <xdr:nvSpPr>
        <xdr:cNvPr id="616" name="楕円 615"/>
        <xdr:cNvSpPr/>
      </xdr:nvSpPr>
      <xdr:spPr>
        <a:xfrm>
          <a:off x="19494500" y="1061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39319</xdr:rowOff>
    </xdr:from>
    <xdr:to>
      <xdr:col>107</xdr:col>
      <xdr:colOff>50800</xdr:colOff>
      <xdr:row>62</xdr:row>
      <xdr:rowOff>79553</xdr:rowOff>
    </xdr:to>
    <xdr:cxnSp macro="">
      <xdr:nvCxnSpPr>
        <xdr:cNvPr id="617" name="直線コネクタ 616"/>
        <xdr:cNvCxnSpPr/>
      </xdr:nvCxnSpPr>
      <xdr:spPr>
        <a:xfrm>
          <a:off x="19545300" y="10669219"/>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159969</xdr:rowOff>
    </xdr:from>
    <xdr:to>
      <xdr:col>98</xdr:col>
      <xdr:colOff>38100</xdr:colOff>
      <xdr:row>62</xdr:row>
      <xdr:rowOff>90119</xdr:rowOff>
    </xdr:to>
    <xdr:sp macro="" textlink="">
      <xdr:nvSpPr>
        <xdr:cNvPr id="618" name="楕円 617"/>
        <xdr:cNvSpPr/>
      </xdr:nvSpPr>
      <xdr:spPr>
        <a:xfrm>
          <a:off x="18605500" y="1061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39319</xdr:rowOff>
    </xdr:from>
    <xdr:to>
      <xdr:col>102</xdr:col>
      <xdr:colOff>114300</xdr:colOff>
      <xdr:row>62</xdr:row>
      <xdr:rowOff>39319</xdr:rowOff>
    </xdr:to>
    <xdr:cxnSp macro="">
      <xdr:nvCxnSpPr>
        <xdr:cNvPr id="619" name="直線コネクタ 618"/>
        <xdr:cNvCxnSpPr/>
      </xdr:nvCxnSpPr>
      <xdr:spPr>
        <a:xfrm>
          <a:off x="18656300" y="106692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157395</xdr:rowOff>
    </xdr:from>
    <xdr:ext cx="469744" cy="259045"/>
    <xdr:sp macro="" textlink="">
      <xdr:nvSpPr>
        <xdr:cNvPr id="620" name="n_1aveValue【学校施設】&#10;一人当たり面積"/>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621" name="n_2aveValue【学校施設】&#10;一人当たり面積"/>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622" name="n_3aveValue【学校施設】&#10;一人当たり面積"/>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623" name="n_4aveValue【学校施設】&#10;一人当たり面積"/>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121937</xdr:rowOff>
    </xdr:from>
    <xdr:ext cx="469744" cy="259045"/>
    <xdr:sp macro="" textlink="">
      <xdr:nvSpPr>
        <xdr:cNvPr id="624" name="n_1mainValue【学校施設】&#10;一人当たり面積"/>
        <xdr:cNvSpPr txBox="1"/>
      </xdr:nvSpPr>
      <xdr:spPr>
        <a:xfrm>
          <a:off x="21075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121480</xdr:rowOff>
    </xdr:from>
    <xdr:ext cx="469744" cy="259045"/>
    <xdr:sp macro="" textlink="">
      <xdr:nvSpPr>
        <xdr:cNvPr id="625" name="n_2mainValue【学校施設】&#10;一人当たり面積"/>
        <xdr:cNvSpPr txBox="1"/>
      </xdr:nvSpPr>
      <xdr:spPr>
        <a:xfrm>
          <a:off x="20199427" y="1075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81246</xdr:rowOff>
    </xdr:from>
    <xdr:ext cx="469744" cy="259045"/>
    <xdr:sp macro="" textlink="">
      <xdr:nvSpPr>
        <xdr:cNvPr id="626" name="n_3mainValue【学校施設】&#10;一人当たり面積"/>
        <xdr:cNvSpPr txBox="1"/>
      </xdr:nvSpPr>
      <xdr:spPr>
        <a:xfrm>
          <a:off x="19310427" y="1071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81246</xdr:rowOff>
    </xdr:from>
    <xdr:ext cx="469744" cy="259045"/>
    <xdr:sp macro="" textlink="">
      <xdr:nvSpPr>
        <xdr:cNvPr id="627" name="n_4mainValue【学校施設】&#10;一人当たり面積"/>
        <xdr:cNvSpPr txBox="1"/>
      </xdr:nvSpPr>
      <xdr:spPr>
        <a:xfrm>
          <a:off x="18421427" y="1071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9" name="直線コネクタ 6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0" name="テキスト ボックス 639"/>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1" name="直線コネクタ 6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2" name="テキスト ボックス 6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3" name="直線コネクタ 6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4" name="テキスト ボックス 6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5" name="直線コネクタ 6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6" name="テキスト ボックス 6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8" name="テキスト ボックス 6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650" name="直線コネクタ 649"/>
        <xdr:cNvCxnSpPr/>
      </xdr:nvCxnSpPr>
      <xdr:spPr>
        <a:xfrm flipV="1">
          <a:off x="16318864"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651" name="【児童館】&#10;有形固定資産減価償却率最小値テキスト"/>
        <xdr:cNvSpPr txBox="1"/>
      </xdr:nvSpPr>
      <xdr:spPr>
        <a:xfrm>
          <a:off x="16357600"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652" name="直線コネクタ 651"/>
        <xdr:cNvCxnSpPr/>
      </xdr:nvCxnSpPr>
      <xdr:spPr>
        <a:xfrm>
          <a:off x="16230600" y="1472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653" name="【児童館】&#10;有形固定資産減価償却率最大値テキスト"/>
        <xdr:cNvSpPr txBox="1"/>
      </xdr:nvSpPr>
      <xdr:spPr>
        <a:xfrm>
          <a:off x="163576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654" name="直線コネクタ 653"/>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37609</xdr:rowOff>
    </xdr:from>
    <xdr:ext cx="405111" cy="259045"/>
    <xdr:sp macro="" textlink="">
      <xdr:nvSpPr>
        <xdr:cNvPr id="655" name="【児童館】&#10;有形固定資産減価償却率平均値テキスト"/>
        <xdr:cNvSpPr txBox="1"/>
      </xdr:nvSpPr>
      <xdr:spPr>
        <a:xfrm>
          <a:off x="16357600" y="1392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656" name="フローチャート: 判断 655"/>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657" name="フローチャート: 判断 656"/>
        <xdr:cNvSpPr/>
      </xdr:nvSpPr>
      <xdr:spPr>
        <a:xfrm>
          <a:off x="15430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658" name="フローチャート: 判断 657"/>
        <xdr:cNvSpPr/>
      </xdr:nvSpPr>
      <xdr:spPr>
        <a:xfrm>
          <a:off x="14541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659" name="フローチャート: 判断 658"/>
        <xdr:cNvSpPr/>
      </xdr:nvSpPr>
      <xdr:spPr>
        <a:xfrm>
          <a:off x="13652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74168</xdr:rowOff>
    </xdr:from>
    <xdr:to>
      <xdr:col>67</xdr:col>
      <xdr:colOff>101600</xdr:colOff>
      <xdr:row>82</xdr:row>
      <xdr:rowOff>4318</xdr:rowOff>
    </xdr:to>
    <xdr:sp macro="" textlink="">
      <xdr:nvSpPr>
        <xdr:cNvPr id="660" name="フローチャート: 判断 659"/>
        <xdr:cNvSpPr/>
      </xdr:nvSpPr>
      <xdr:spPr>
        <a:xfrm>
          <a:off x="12763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163322</xdr:rowOff>
    </xdr:from>
    <xdr:to>
      <xdr:col>85</xdr:col>
      <xdr:colOff>177800</xdr:colOff>
      <xdr:row>84</xdr:row>
      <xdr:rowOff>93472</xdr:rowOff>
    </xdr:to>
    <xdr:sp macro="" textlink="">
      <xdr:nvSpPr>
        <xdr:cNvPr id="666" name="楕円 665"/>
        <xdr:cNvSpPr/>
      </xdr:nvSpPr>
      <xdr:spPr>
        <a:xfrm>
          <a:off x="16268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141749</xdr:rowOff>
    </xdr:from>
    <xdr:ext cx="405111" cy="259045"/>
    <xdr:sp macro="" textlink="">
      <xdr:nvSpPr>
        <xdr:cNvPr id="667" name="【児童館】&#10;有形固定資産減価償却率該当値テキスト"/>
        <xdr:cNvSpPr txBox="1"/>
      </xdr:nvSpPr>
      <xdr:spPr>
        <a:xfrm>
          <a:off x="16357600"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108458</xdr:rowOff>
    </xdr:from>
    <xdr:to>
      <xdr:col>81</xdr:col>
      <xdr:colOff>101600</xdr:colOff>
      <xdr:row>84</xdr:row>
      <xdr:rowOff>38608</xdr:rowOff>
    </xdr:to>
    <xdr:sp macro="" textlink="">
      <xdr:nvSpPr>
        <xdr:cNvPr id="668" name="楕円 667"/>
        <xdr:cNvSpPr/>
      </xdr:nvSpPr>
      <xdr:spPr>
        <a:xfrm>
          <a:off x="15430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159258</xdr:rowOff>
    </xdr:from>
    <xdr:to>
      <xdr:col>85</xdr:col>
      <xdr:colOff>127000</xdr:colOff>
      <xdr:row>84</xdr:row>
      <xdr:rowOff>42672</xdr:rowOff>
    </xdr:to>
    <xdr:cxnSp macro="">
      <xdr:nvCxnSpPr>
        <xdr:cNvPr id="669" name="直線コネクタ 668"/>
        <xdr:cNvCxnSpPr/>
      </xdr:nvCxnSpPr>
      <xdr:spPr>
        <a:xfrm>
          <a:off x="15481300" y="143896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53594</xdr:rowOff>
    </xdr:from>
    <xdr:to>
      <xdr:col>76</xdr:col>
      <xdr:colOff>165100</xdr:colOff>
      <xdr:row>83</xdr:row>
      <xdr:rowOff>155194</xdr:rowOff>
    </xdr:to>
    <xdr:sp macro="" textlink="">
      <xdr:nvSpPr>
        <xdr:cNvPr id="670" name="楕円 669"/>
        <xdr:cNvSpPr/>
      </xdr:nvSpPr>
      <xdr:spPr>
        <a:xfrm>
          <a:off x="14541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104394</xdr:rowOff>
    </xdr:from>
    <xdr:to>
      <xdr:col>81</xdr:col>
      <xdr:colOff>50800</xdr:colOff>
      <xdr:row>83</xdr:row>
      <xdr:rowOff>159258</xdr:rowOff>
    </xdr:to>
    <xdr:cxnSp macro="">
      <xdr:nvCxnSpPr>
        <xdr:cNvPr id="671" name="直線コネクタ 670"/>
        <xdr:cNvCxnSpPr/>
      </xdr:nvCxnSpPr>
      <xdr:spPr>
        <a:xfrm>
          <a:off x="14592300" y="143347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672" name="楕円 671"/>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104394</xdr:rowOff>
    </xdr:to>
    <xdr:cxnSp macro="">
      <xdr:nvCxnSpPr>
        <xdr:cNvPr id="673" name="直線コネクタ 672"/>
        <xdr:cNvCxnSpPr/>
      </xdr:nvCxnSpPr>
      <xdr:spPr>
        <a:xfrm>
          <a:off x="13703300" y="142798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115315</xdr:rowOff>
    </xdr:from>
    <xdr:to>
      <xdr:col>67</xdr:col>
      <xdr:colOff>101600</xdr:colOff>
      <xdr:row>83</xdr:row>
      <xdr:rowOff>45465</xdr:rowOff>
    </xdr:to>
    <xdr:sp macro="" textlink="">
      <xdr:nvSpPr>
        <xdr:cNvPr id="674" name="楕円 673"/>
        <xdr:cNvSpPr/>
      </xdr:nvSpPr>
      <xdr:spPr>
        <a:xfrm>
          <a:off x="12763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166115</xdr:rowOff>
    </xdr:from>
    <xdr:to>
      <xdr:col>71</xdr:col>
      <xdr:colOff>177800</xdr:colOff>
      <xdr:row>83</xdr:row>
      <xdr:rowOff>49530</xdr:rowOff>
    </xdr:to>
    <xdr:cxnSp macro="">
      <xdr:nvCxnSpPr>
        <xdr:cNvPr id="675" name="直線コネクタ 674"/>
        <xdr:cNvCxnSpPr/>
      </xdr:nvCxnSpPr>
      <xdr:spPr>
        <a:xfrm>
          <a:off x="12814300" y="142250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43705</xdr:rowOff>
    </xdr:from>
    <xdr:ext cx="405111" cy="259045"/>
    <xdr:sp macro="" textlink="">
      <xdr:nvSpPr>
        <xdr:cNvPr id="676" name="n_1aveValue【児童館】&#10;有形固定資産減価償却率"/>
        <xdr:cNvSpPr txBox="1"/>
      </xdr:nvSpPr>
      <xdr:spPr>
        <a:xfrm>
          <a:off x="152660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52849</xdr:rowOff>
    </xdr:from>
    <xdr:ext cx="405111" cy="259045"/>
    <xdr:sp macro="" textlink="">
      <xdr:nvSpPr>
        <xdr:cNvPr id="677" name="n_2aveValue【児童館】&#10;有形固定資産減価償却率"/>
        <xdr:cNvSpPr txBox="1"/>
      </xdr:nvSpPr>
      <xdr:spPr>
        <a:xfrm>
          <a:off x="14389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73423</xdr:rowOff>
    </xdr:from>
    <xdr:ext cx="405111" cy="259045"/>
    <xdr:sp macro="" textlink="">
      <xdr:nvSpPr>
        <xdr:cNvPr id="678" name="n_3aveValue【児童館】&#10;有形固定資産減価償却率"/>
        <xdr:cNvSpPr txBox="1"/>
      </xdr:nvSpPr>
      <xdr:spPr>
        <a:xfrm>
          <a:off x="13500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20845</xdr:rowOff>
    </xdr:from>
    <xdr:ext cx="405111" cy="259045"/>
    <xdr:sp macro="" textlink="">
      <xdr:nvSpPr>
        <xdr:cNvPr id="679" name="n_4aveValue【児童館】&#10;有形固定資産減価償却率"/>
        <xdr:cNvSpPr txBox="1"/>
      </xdr:nvSpPr>
      <xdr:spPr>
        <a:xfrm>
          <a:off x="12611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29735</xdr:rowOff>
    </xdr:from>
    <xdr:ext cx="405111" cy="259045"/>
    <xdr:sp macro="" textlink="">
      <xdr:nvSpPr>
        <xdr:cNvPr id="680" name="n_1mainValue【児童館】&#10;有形固定資産減価償却率"/>
        <xdr:cNvSpPr txBox="1"/>
      </xdr:nvSpPr>
      <xdr:spPr>
        <a:xfrm>
          <a:off x="15266044"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146321</xdr:rowOff>
    </xdr:from>
    <xdr:ext cx="405111" cy="259045"/>
    <xdr:sp macro="" textlink="">
      <xdr:nvSpPr>
        <xdr:cNvPr id="681" name="n_2mainValue【児童館】&#10;有形固定資産減価償却率"/>
        <xdr:cNvSpPr txBox="1"/>
      </xdr:nvSpPr>
      <xdr:spPr>
        <a:xfrm>
          <a:off x="143897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682" name="n_3mainValue【児童館】&#10;有形固定資産減価償却率"/>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36592</xdr:rowOff>
    </xdr:from>
    <xdr:ext cx="405111" cy="259045"/>
    <xdr:sp macro="" textlink="">
      <xdr:nvSpPr>
        <xdr:cNvPr id="683" name="n_4mainValue【児童館】&#10;有形固定資産減価償却率"/>
        <xdr:cNvSpPr txBox="1"/>
      </xdr:nvSpPr>
      <xdr:spPr>
        <a:xfrm>
          <a:off x="126117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707" name="直線コネクタ 706"/>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08"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09" name="直線コネクタ 708"/>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10"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11" name="直線コネクタ 710"/>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132097</xdr:rowOff>
    </xdr:from>
    <xdr:ext cx="469744" cy="259045"/>
    <xdr:sp macro="" textlink="">
      <xdr:nvSpPr>
        <xdr:cNvPr id="712" name="【児童館】&#10;一人当たり面積平均値テキスト"/>
        <xdr:cNvSpPr txBox="1"/>
      </xdr:nvSpPr>
      <xdr:spPr>
        <a:xfrm>
          <a:off x="221996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13" name="フローチャート: 判断 712"/>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14" name="フローチャート: 判断 713"/>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5" name="フローチャート: 判断 714"/>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16" name="フローチャート: 判断 715"/>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17" name="フローチャート: 判断 716"/>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723" name="楕円 722"/>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724" name="【児童館】&#10;一人当たり面積該当値テキスト"/>
        <xdr:cNvSpPr txBox="1"/>
      </xdr:nvSpPr>
      <xdr:spPr>
        <a:xfrm>
          <a:off x="22199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725" name="楕円 724"/>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726" name="直線コネクタ 725"/>
        <xdr:cNvCxnSpPr/>
      </xdr:nvCxnSpPr>
      <xdr:spPr>
        <a:xfrm>
          <a:off x="21323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27" name="楕円 726"/>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728" name="直線コネクタ 727"/>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729" name="楕円 728"/>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730" name="直線コネクタ 729"/>
        <xdr:cNvCxnSpPr/>
      </xdr:nvCxnSpPr>
      <xdr:spPr>
        <a:xfrm>
          <a:off x="19545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10161</xdr:rowOff>
    </xdr:from>
    <xdr:to>
      <xdr:col>98</xdr:col>
      <xdr:colOff>38100</xdr:colOff>
      <xdr:row>86</xdr:row>
      <xdr:rowOff>111761</xdr:rowOff>
    </xdr:to>
    <xdr:sp macro="" textlink="">
      <xdr:nvSpPr>
        <xdr:cNvPr id="731" name="楕円 730"/>
        <xdr:cNvSpPr/>
      </xdr:nvSpPr>
      <xdr:spPr>
        <a:xfrm>
          <a:off x="18605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60961</xdr:rowOff>
    </xdr:from>
    <xdr:to>
      <xdr:col>102</xdr:col>
      <xdr:colOff>114300</xdr:colOff>
      <xdr:row>86</xdr:row>
      <xdr:rowOff>60961</xdr:rowOff>
    </xdr:to>
    <xdr:cxnSp macro="">
      <xdr:nvCxnSpPr>
        <xdr:cNvPr id="732" name="直線コネクタ 731"/>
        <xdr:cNvCxnSpPr/>
      </xdr:nvCxnSpPr>
      <xdr:spPr>
        <a:xfrm>
          <a:off x="18656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733"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4"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735" name="n_3aveValue【児童館】&#10;一人当たり面積"/>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36"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737" name="n_1mainValue【児童館】&#10;一人当たり面積"/>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38" name="n_2mainValue【児童館】&#10;一人当たり面積"/>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739" name="n_3mainValue【児童館】&#10;一人当たり面積"/>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102888</xdr:rowOff>
    </xdr:from>
    <xdr:ext cx="469744" cy="259045"/>
    <xdr:sp macro="" textlink="">
      <xdr:nvSpPr>
        <xdr:cNvPr id="740" name="n_4mainValue【児童館】&#10;一人当たり面積"/>
        <xdr:cNvSpPr txBox="1"/>
      </xdr:nvSpPr>
      <xdr:spPr>
        <a:xfrm>
          <a:off x="18421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2" name="直線コネクタ 7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3" name="テキスト ボックス 75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4" name="直線コネクタ 7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5" name="テキスト ボックス 7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6" name="直線コネクタ 7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7" name="テキスト ボックス 7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8" name="直線コネクタ 7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9" name="テキスト ボックス 7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63" name="直線コネクタ 762"/>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64"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65" name="直線コネクタ 764"/>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66"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67" name="直線コネクタ 766"/>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68"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69" name="フローチャート: 判断 768"/>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70" name="フローチャート: 判断 769"/>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71" name="フローチャート: 判断 770"/>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72" name="フローチャート: 判断 771"/>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773" name="フローチャート: 判断 772"/>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148844</xdr:rowOff>
    </xdr:from>
    <xdr:to>
      <xdr:col>85</xdr:col>
      <xdr:colOff>177800</xdr:colOff>
      <xdr:row>103</xdr:row>
      <xdr:rowOff>78994</xdr:rowOff>
    </xdr:to>
    <xdr:sp macro="" textlink="">
      <xdr:nvSpPr>
        <xdr:cNvPr id="779" name="楕円 778"/>
        <xdr:cNvSpPr/>
      </xdr:nvSpPr>
      <xdr:spPr>
        <a:xfrm>
          <a:off x="162687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271</xdr:rowOff>
    </xdr:from>
    <xdr:ext cx="405111" cy="259045"/>
    <xdr:sp macro="" textlink="">
      <xdr:nvSpPr>
        <xdr:cNvPr id="780" name="【公民館】&#10;有形固定資産減価償却率該当値テキスト"/>
        <xdr:cNvSpPr txBox="1"/>
      </xdr:nvSpPr>
      <xdr:spPr>
        <a:xfrm>
          <a:off x="16357600" y="174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96265</xdr:rowOff>
    </xdr:from>
    <xdr:to>
      <xdr:col>81</xdr:col>
      <xdr:colOff>101600</xdr:colOff>
      <xdr:row>103</xdr:row>
      <xdr:rowOff>26415</xdr:rowOff>
    </xdr:to>
    <xdr:sp macro="" textlink="">
      <xdr:nvSpPr>
        <xdr:cNvPr id="781" name="楕円 780"/>
        <xdr:cNvSpPr/>
      </xdr:nvSpPr>
      <xdr:spPr>
        <a:xfrm>
          <a:off x="154305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147065</xdr:rowOff>
    </xdr:from>
    <xdr:to>
      <xdr:col>85</xdr:col>
      <xdr:colOff>127000</xdr:colOff>
      <xdr:row>103</xdr:row>
      <xdr:rowOff>28194</xdr:rowOff>
    </xdr:to>
    <xdr:cxnSp macro="">
      <xdr:nvCxnSpPr>
        <xdr:cNvPr id="782" name="直線コネクタ 781"/>
        <xdr:cNvCxnSpPr/>
      </xdr:nvCxnSpPr>
      <xdr:spPr>
        <a:xfrm>
          <a:off x="15481300" y="17634965"/>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45974</xdr:rowOff>
    </xdr:from>
    <xdr:to>
      <xdr:col>76</xdr:col>
      <xdr:colOff>165100</xdr:colOff>
      <xdr:row>102</xdr:row>
      <xdr:rowOff>147574</xdr:rowOff>
    </xdr:to>
    <xdr:sp macro="" textlink="">
      <xdr:nvSpPr>
        <xdr:cNvPr id="783" name="楕円 782"/>
        <xdr:cNvSpPr/>
      </xdr:nvSpPr>
      <xdr:spPr>
        <a:xfrm>
          <a:off x="145415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96774</xdr:rowOff>
    </xdr:from>
    <xdr:to>
      <xdr:col>81</xdr:col>
      <xdr:colOff>50800</xdr:colOff>
      <xdr:row>102</xdr:row>
      <xdr:rowOff>147065</xdr:rowOff>
    </xdr:to>
    <xdr:cxnSp macro="">
      <xdr:nvCxnSpPr>
        <xdr:cNvPr id="784" name="直線コネクタ 783"/>
        <xdr:cNvCxnSpPr/>
      </xdr:nvCxnSpPr>
      <xdr:spPr>
        <a:xfrm>
          <a:off x="14592300" y="175846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164846</xdr:rowOff>
    </xdr:from>
    <xdr:to>
      <xdr:col>72</xdr:col>
      <xdr:colOff>38100</xdr:colOff>
      <xdr:row>102</xdr:row>
      <xdr:rowOff>94996</xdr:rowOff>
    </xdr:to>
    <xdr:sp macro="" textlink="">
      <xdr:nvSpPr>
        <xdr:cNvPr id="785" name="楕円 784"/>
        <xdr:cNvSpPr/>
      </xdr:nvSpPr>
      <xdr:spPr>
        <a:xfrm>
          <a:off x="13652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44196</xdr:rowOff>
    </xdr:from>
    <xdr:to>
      <xdr:col>76</xdr:col>
      <xdr:colOff>114300</xdr:colOff>
      <xdr:row>102</xdr:row>
      <xdr:rowOff>96774</xdr:rowOff>
    </xdr:to>
    <xdr:cxnSp macro="">
      <xdr:nvCxnSpPr>
        <xdr:cNvPr id="786" name="直線コネクタ 785"/>
        <xdr:cNvCxnSpPr/>
      </xdr:nvCxnSpPr>
      <xdr:spPr>
        <a:xfrm>
          <a:off x="13703300" y="1753209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167132</xdr:rowOff>
    </xdr:from>
    <xdr:to>
      <xdr:col>67</xdr:col>
      <xdr:colOff>101600</xdr:colOff>
      <xdr:row>102</xdr:row>
      <xdr:rowOff>97282</xdr:rowOff>
    </xdr:to>
    <xdr:sp macro="" textlink="">
      <xdr:nvSpPr>
        <xdr:cNvPr id="787" name="楕円 786"/>
        <xdr:cNvSpPr/>
      </xdr:nvSpPr>
      <xdr:spPr>
        <a:xfrm>
          <a:off x="12763500" y="1748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44196</xdr:rowOff>
    </xdr:from>
    <xdr:to>
      <xdr:col>71</xdr:col>
      <xdr:colOff>177800</xdr:colOff>
      <xdr:row>102</xdr:row>
      <xdr:rowOff>46482</xdr:rowOff>
    </xdr:to>
    <xdr:cxnSp macro="">
      <xdr:nvCxnSpPr>
        <xdr:cNvPr id="788" name="直線コネクタ 787"/>
        <xdr:cNvCxnSpPr/>
      </xdr:nvCxnSpPr>
      <xdr:spPr>
        <a:xfrm flipV="1">
          <a:off x="12814300" y="175320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33545</xdr:rowOff>
    </xdr:from>
    <xdr:ext cx="405111" cy="259045"/>
    <xdr:sp macro="" textlink="">
      <xdr:nvSpPr>
        <xdr:cNvPr id="789" name="n_1aveValue【公民館】&#10;有形固定資産減価償却率"/>
        <xdr:cNvSpPr txBox="1"/>
      </xdr:nvSpPr>
      <xdr:spPr>
        <a:xfrm>
          <a:off x="152660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22114</xdr:rowOff>
    </xdr:from>
    <xdr:ext cx="405111" cy="259045"/>
    <xdr:sp macro="" textlink="">
      <xdr:nvSpPr>
        <xdr:cNvPr id="790" name="n_2aveValue【公民館】&#10;有形固定資産減価償却率"/>
        <xdr:cNvSpPr txBox="1"/>
      </xdr:nvSpPr>
      <xdr:spPr>
        <a:xfrm>
          <a:off x="14389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168419</xdr:rowOff>
    </xdr:from>
    <xdr:ext cx="405111" cy="259045"/>
    <xdr:sp macro="" textlink="">
      <xdr:nvSpPr>
        <xdr:cNvPr id="791" name="n_3aveValue【公民館】&#10;有形固定資産減価償却率"/>
        <xdr:cNvSpPr txBox="1"/>
      </xdr:nvSpPr>
      <xdr:spPr>
        <a:xfrm>
          <a:off x="1350074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42690</xdr:rowOff>
    </xdr:from>
    <xdr:ext cx="405111" cy="259045"/>
    <xdr:sp macro="" textlink="">
      <xdr:nvSpPr>
        <xdr:cNvPr id="792" name="n_4aveValue【公民館】&#10;有形固定資産減価償却率"/>
        <xdr:cNvSpPr txBox="1"/>
      </xdr:nvSpPr>
      <xdr:spPr>
        <a:xfrm>
          <a:off x="12611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42942</xdr:rowOff>
    </xdr:from>
    <xdr:ext cx="405111" cy="259045"/>
    <xdr:sp macro="" textlink="">
      <xdr:nvSpPr>
        <xdr:cNvPr id="793" name="n_1mainValue【公民館】&#10;有形固定資産減価償却率"/>
        <xdr:cNvSpPr txBox="1"/>
      </xdr:nvSpPr>
      <xdr:spPr>
        <a:xfrm>
          <a:off x="15266044" y="1735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164101</xdr:rowOff>
    </xdr:from>
    <xdr:ext cx="405111" cy="259045"/>
    <xdr:sp macro="" textlink="">
      <xdr:nvSpPr>
        <xdr:cNvPr id="794" name="n_2mainValue【公民館】&#10;有形固定資産減価償却率"/>
        <xdr:cNvSpPr txBox="1"/>
      </xdr:nvSpPr>
      <xdr:spPr>
        <a:xfrm>
          <a:off x="14389744" y="1730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111523</xdr:rowOff>
    </xdr:from>
    <xdr:ext cx="405111" cy="259045"/>
    <xdr:sp macro="" textlink="">
      <xdr:nvSpPr>
        <xdr:cNvPr id="795" name="n_3mainValue【公民館】&#10;有形固定資産減価償却率"/>
        <xdr:cNvSpPr txBox="1"/>
      </xdr:nvSpPr>
      <xdr:spPr>
        <a:xfrm>
          <a:off x="13500744" y="1725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113809</xdr:rowOff>
    </xdr:from>
    <xdr:ext cx="405111" cy="259045"/>
    <xdr:sp macro="" textlink="">
      <xdr:nvSpPr>
        <xdr:cNvPr id="796" name="n_4mainValue【公民館】&#10;有形固定資産減価償却率"/>
        <xdr:cNvSpPr txBox="1"/>
      </xdr:nvSpPr>
      <xdr:spPr>
        <a:xfrm>
          <a:off x="12611744" y="1725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822" name="直線コネクタ 821"/>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23"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24" name="直線コネクタ 823"/>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825"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826" name="直線コネクタ 825"/>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85833</xdr:rowOff>
    </xdr:from>
    <xdr:ext cx="469744" cy="259045"/>
    <xdr:sp macro="" textlink="">
      <xdr:nvSpPr>
        <xdr:cNvPr id="827" name="【公民館】&#10;一人当たり面積平均値テキスト"/>
        <xdr:cNvSpPr txBox="1"/>
      </xdr:nvSpPr>
      <xdr:spPr>
        <a:xfrm>
          <a:off x="22199600" y="1791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828" name="フローチャート: 判断 827"/>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829" name="フローチャート: 判断 828"/>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30" name="フローチャート: 判断 829"/>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831" name="フローチャート: 判断 830"/>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32" name="フローチャート: 判断 831"/>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156029</xdr:rowOff>
    </xdr:from>
    <xdr:to>
      <xdr:col>116</xdr:col>
      <xdr:colOff>114300</xdr:colOff>
      <xdr:row>107</xdr:row>
      <xdr:rowOff>86179</xdr:rowOff>
    </xdr:to>
    <xdr:sp macro="" textlink="">
      <xdr:nvSpPr>
        <xdr:cNvPr id="838" name="楕円 837"/>
        <xdr:cNvSpPr/>
      </xdr:nvSpPr>
      <xdr:spPr>
        <a:xfrm>
          <a:off x="22110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134456</xdr:rowOff>
    </xdr:from>
    <xdr:ext cx="469744" cy="259045"/>
    <xdr:sp macro="" textlink="">
      <xdr:nvSpPr>
        <xdr:cNvPr id="839" name="【公民館】&#10;一人当たり面積該当値テキスト"/>
        <xdr:cNvSpPr txBox="1"/>
      </xdr:nvSpPr>
      <xdr:spPr>
        <a:xfrm>
          <a:off x="22199600"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159294</xdr:rowOff>
    </xdr:from>
    <xdr:to>
      <xdr:col>112</xdr:col>
      <xdr:colOff>38100</xdr:colOff>
      <xdr:row>107</xdr:row>
      <xdr:rowOff>89444</xdr:rowOff>
    </xdr:to>
    <xdr:sp macro="" textlink="">
      <xdr:nvSpPr>
        <xdr:cNvPr id="840" name="楕円 839"/>
        <xdr:cNvSpPr/>
      </xdr:nvSpPr>
      <xdr:spPr>
        <a:xfrm>
          <a:off x="2127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35379</xdr:rowOff>
    </xdr:from>
    <xdr:to>
      <xdr:col>116</xdr:col>
      <xdr:colOff>63500</xdr:colOff>
      <xdr:row>107</xdr:row>
      <xdr:rowOff>38644</xdr:rowOff>
    </xdr:to>
    <xdr:cxnSp macro="">
      <xdr:nvCxnSpPr>
        <xdr:cNvPr id="841" name="直線コネクタ 840"/>
        <xdr:cNvCxnSpPr/>
      </xdr:nvCxnSpPr>
      <xdr:spPr>
        <a:xfrm flipV="1">
          <a:off x="21323300" y="183805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842" name="楕円 841"/>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38644</xdr:rowOff>
    </xdr:to>
    <xdr:cxnSp macro="">
      <xdr:nvCxnSpPr>
        <xdr:cNvPr id="843" name="直線コネクタ 842"/>
        <xdr:cNvCxnSpPr/>
      </xdr:nvCxnSpPr>
      <xdr:spPr>
        <a:xfrm>
          <a:off x="20434300" y="1838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44" name="楕円 843"/>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41911</xdr:rowOff>
    </xdr:to>
    <xdr:cxnSp macro="">
      <xdr:nvCxnSpPr>
        <xdr:cNvPr id="845" name="直線コネクタ 844"/>
        <xdr:cNvCxnSpPr/>
      </xdr:nvCxnSpPr>
      <xdr:spPr>
        <a:xfrm flipV="1">
          <a:off x="19545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846" name="楕円 845"/>
        <xdr:cNvSpPr/>
      </xdr:nvSpPr>
      <xdr:spPr>
        <a:xfrm>
          <a:off x="18605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41911</xdr:rowOff>
    </xdr:from>
    <xdr:to>
      <xdr:col>102</xdr:col>
      <xdr:colOff>114300</xdr:colOff>
      <xdr:row>107</xdr:row>
      <xdr:rowOff>41911</xdr:rowOff>
    </xdr:to>
    <xdr:cxnSp macro="">
      <xdr:nvCxnSpPr>
        <xdr:cNvPr id="847" name="直線コネクタ 846"/>
        <xdr:cNvCxnSpPr/>
      </xdr:nvCxnSpPr>
      <xdr:spPr>
        <a:xfrm>
          <a:off x="18656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848" name="n_1aveValue【公民館】&#10;一人当たり面積"/>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49" name="n_2ave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850" name="n_3aveValue【公民館】&#10;一人当たり面積"/>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51" name="n_4aveValue【公民館】&#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80571</xdr:rowOff>
    </xdr:from>
    <xdr:ext cx="469744" cy="259045"/>
    <xdr:sp macro="" textlink="">
      <xdr:nvSpPr>
        <xdr:cNvPr id="852" name="n_1mainValue【公民館】&#10;一人当たり面積"/>
        <xdr:cNvSpPr txBox="1"/>
      </xdr:nvSpPr>
      <xdr:spPr>
        <a:xfrm>
          <a:off x="21075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853" name="n_2mainValue【公民館】&#10;一人当たり面積"/>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54" name="n_3main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855" name="n_4mainValue【公民館】&#10;一人当たり面積"/>
        <xdr:cNvSpPr txBox="1"/>
      </xdr:nvSpPr>
      <xdr:spPr>
        <a:xfrm>
          <a:off x="18421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類似団体と比較して全体的に有形固定資産減価償却率が高くなっているが、特に道路における減価償却率が</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非常に高い。これは、道路の耐用年数の算定が修繕年月からではなく、取得年月から起算した年月となっていることによるものである。今後も計画的な修繕を引き続き行っていくと同時に、道路の修繕状況等を見直し、耐用年数と実際の状況とに乖離がないか再検査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施設の有形固定資産減価償却率については、児童館が</a:t>
          </a:r>
          <a:r>
            <a:rPr kumimoji="1" lang="en-US" altLang="ja-JP" sz="1300">
              <a:latin typeface="ＭＳ Ｐゴシック" panose="020B0600070205080204" pitchFamily="50" charset="-128"/>
              <a:ea typeface="ＭＳ Ｐゴシック" panose="020B0600070205080204" pitchFamily="50" charset="-128"/>
            </a:rPr>
            <a:t>85.2</a:t>
          </a:r>
          <a:r>
            <a:rPr kumimoji="1" lang="ja-JP" altLang="en-US" sz="1300">
              <a:latin typeface="ＭＳ Ｐゴシック" panose="020B0600070205080204" pitchFamily="50" charset="-128"/>
              <a:ea typeface="ＭＳ Ｐゴシック" panose="020B0600070205080204" pitchFamily="50" charset="-128"/>
            </a:rPr>
            <a:t>％と高い水準にあり、類似団体平均に比べても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ポイント高い。昭和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年に設立した東原児童館の老朽化が主な要因であり、公共施設マネジメント実施計画に基づいて、今後必要箇所の長寿命化を図るほか、将来的に規模の縮小を図る予定としている。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32,023
31,731
39.93
15,558,032
14,753,978
766,028
7,720,113
10,694,379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50563</xdr:rowOff>
    </xdr:from>
    <xdr:ext cx="405111" cy="259045"/>
    <xdr:sp macro="" textlink="">
      <xdr:nvSpPr>
        <xdr:cNvPr id="60" name="【図書館】&#10;有形固定資産減価償却率平均値テキスト"/>
        <xdr:cNvSpPr txBox="1"/>
      </xdr:nvSpPr>
      <xdr:spPr>
        <a:xfrm>
          <a:off x="4673600" y="622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23114</xdr:rowOff>
    </xdr:from>
    <xdr:to>
      <xdr:col>24</xdr:col>
      <xdr:colOff>114300</xdr:colOff>
      <xdr:row>40</xdr:row>
      <xdr:rowOff>124714</xdr:rowOff>
    </xdr:to>
    <xdr:sp macro="" textlink="">
      <xdr:nvSpPr>
        <xdr:cNvPr id="71" name="楕円 70"/>
        <xdr:cNvSpPr/>
      </xdr:nvSpPr>
      <xdr:spPr>
        <a:xfrm>
          <a:off x="45847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1541</xdr:rowOff>
    </xdr:from>
    <xdr:ext cx="405111" cy="259045"/>
    <xdr:sp macro="" textlink="">
      <xdr:nvSpPr>
        <xdr:cNvPr id="72" name="【図書館】&#10;有形固定資産減価償却率該当値テキスト"/>
        <xdr:cNvSpPr txBox="1"/>
      </xdr:nvSpPr>
      <xdr:spPr>
        <a:xfrm>
          <a:off x="4673600"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144272</xdr:rowOff>
    </xdr:from>
    <xdr:to>
      <xdr:col>20</xdr:col>
      <xdr:colOff>38100</xdr:colOff>
      <xdr:row>40</xdr:row>
      <xdr:rowOff>74422</xdr:rowOff>
    </xdr:to>
    <xdr:sp macro="" textlink="">
      <xdr:nvSpPr>
        <xdr:cNvPr id="73" name="楕円 72"/>
        <xdr:cNvSpPr/>
      </xdr:nvSpPr>
      <xdr:spPr>
        <a:xfrm>
          <a:off x="3746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23622</xdr:rowOff>
    </xdr:from>
    <xdr:to>
      <xdr:col>24</xdr:col>
      <xdr:colOff>63500</xdr:colOff>
      <xdr:row>40</xdr:row>
      <xdr:rowOff>73914</xdr:rowOff>
    </xdr:to>
    <xdr:cxnSp macro="">
      <xdr:nvCxnSpPr>
        <xdr:cNvPr id="74" name="直線コネクタ 73"/>
        <xdr:cNvCxnSpPr/>
      </xdr:nvCxnSpPr>
      <xdr:spPr>
        <a:xfrm>
          <a:off x="3797300" y="688162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5" name="楕円 74"/>
        <xdr:cNvSpPr/>
      </xdr:nvSpPr>
      <xdr:spPr>
        <a:xfrm>
          <a:off x="2857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144780</xdr:rowOff>
    </xdr:from>
    <xdr:to>
      <xdr:col>19</xdr:col>
      <xdr:colOff>177800</xdr:colOff>
      <xdr:row>40</xdr:row>
      <xdr:rowOff>23622</xdr:rowOff>
    </xdr:to>
    <xdr:cxnSp macro="">
      <xdr:nvCxnSpPr>
        <xdr:cNvPr id="76" name="直線コネクタ 75"/>
        <xdr:cNvCxnSpPr/>
      </xdr:nvCxnSpPr>
      <xdr:spPr>
        <a:xfrm>
          <a:off x="2908300" y="68313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43688</xdr:rowOff>
    </xdr:from>
    <xdr:to>
      <xdr:col>10</xdr:col>
      <xdr:colOff>165100</xdr:colOff>
      <xdr:row>39</xdr:row>
      <xdr:rowOff>145288</xdr:rowOff>
    </xdr:to>
    <xdr:sp macro="" textlink="">
      <xdr:nvSpPr>
        <xdr:cNvPr id="77" name="楕円 76"/>
        <xdr:cNvSpPr/>
      </xdr:nvSpPr>
      <xdr:spPr>
        <a:xfrm>
          <a:off x="1968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94488</xdr:rowOff>
    </xdr:from>
    <xdr:to>
      <xdr:col>15</xdr:col>
      <xdr:colOff>50800</xdr:colOff>
      <xdr:row>39</xdr:row>
      <xdr:rowOff>144780</xdr:rowOff>
    </xdr:to>
    <xdr:cxnSp macro="">
      <xdr:nvCxnSpPr>
        <xdr:cNvPr id="78" name="直線コネクタ 77"/>
        <xdr:cNvCxnSpPr/>
      </xdr:nvCxnSpPr>
      <xdr:spPr>
        <a:xfrm>
          <a:off x="2019300" y="678103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164846</xdr:rowOff>
    </xdr:from>
    <xdr:to>
      <xdr:col>6</xdr:col>
      <xdr:colOff>38100</xdr:colOff>
      <xdr:row>39</xdr:row>
      <xdr:rowOff>94996</xdr:rowOff>
    </xdr:to>
    <xdr:sp macro="" textlink="">
      <xdr:nvSpPr>
        <xdr:cNvPr id="79" name="楕円 78"/>
        <xdr:cNvSpPr/>
      </xdr:nvSpPr>
      <xdr:spPr>
        <a:xfrm>
          <a:off x="1079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44196</xdr:rowOff>
    </xdr:from>
    <xdr:to>
      <xdr:col>10</xdr:col>
      <xdr:colOff>114300</xdr:colOff>
      <xdr:row>39</xdr:row>
      <xdr:rowOff>94488</xdr:rowOff>
    </xdr:to>
    <xdr:cxnSp macro="">
      <xdr:nvCxnSpPr>
        <xdr:cNvPr id="80" name="直線コネクタ 79"/>
        <xdr:cNvCxnSpPr/>
      </xdr:nvCxnSpPr>
      <xdr:spPr>
        <a:xfrm>
          <a:off x="1130300" y="673074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81" name="n_1aveValue【図書館】&#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2" name="n_2aveValue【図書館】&#10;有形固定資産減価償却率"/>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図書館】&#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4" name="n_4aveValue【図書館】&#10;有形固定資産減価償却率"/>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65549</xdr:rowOff>
    </xdr:from>
    <xdr:ext cx="405111" cy="259045"/>
    <xdr:sp macro="" textlink="">
      <xdr:nvSpPr>
        <xdr:cNvPr id="85" name="n_1mainValue【図書館】&#10;有形固定資産減価償却率"/>
        <xdr:cNvSpPr txBox="1"/>
      </xdr:nvSpPr>
      <xdr:spPr>
        <a:xfrm>
          <a:off x="3582044" y="692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6" name="n_2mainValue【図書館】&#10;有形固定資産減価償却率"/>
        <xdr:cNvSpPr txBox="1"/>
      </xdr:nvSpPr>
      <xdr:spPr>
        <a:xfrm>
          <a:off x="2705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136415</xdr:rowOff>
    </xdr:from>
    <xdr:ext cx="405111" cy="259045"/>
    <xdr:sp macro="" textlink="">
      <xdr:nvSpPr>
        <xdr:cNvPr id="87" name="n_3mainValue【図書館】&#10;有形固定資産減価償却率"/>
        <xdr:cNvSpPr txBox="1"/>
      </xdr:nvSpPr>
      <xdr:spPr>
        <a:xfrm>
          <a:off x="18167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86123</xdr:rowOff>
    </xdr:from>
    <xdr:ext cx="405111" cy="259045"/>
    <xdr:sp macro="" textlink="">
      <xdr:nvSpPr>
        <xdr:cNvPr id="88" name="n_4mainValue【図書館】&#10;有形固定資産減価償却率"/>
        <xdr:cNvSpPr txBox="1"/>
      </xdr:nvSpPr>
      <xdr:spPr>
        <a:xfrm>
          <a:off x="927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フローチャート: 判断 121"/>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28" name="楕円 127"/>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29"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0" name="楕円 129"/>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31" name="直線コネクタ 130"/>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32" name="楕円 131"/>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33" name="直線コネクタ 132"/>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4" name="楕円 133"/>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63500</xdr:rowOff>
    </xdr:to>
    <xdr:cxnSp macro="">
      <xdr:nvCxnSpPr>
        <xdr:cNvPr id="135" name="直線コネクタ 134"/>
        <xdr:cNvCxnSpPr/>
      </xdr:nvCxnSpPr>
      <xdr:spPr>
        <a:xfrm>
          <a:off x="7861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6" name="楕円 135"/>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63500</xdr:rowOff>
    </xdr:from>
    <xdr:to>
      <xdr:col>41</xdr:col>
      <xdr:colOff>50800</xdr:colOff>
      <xdr:row>40</xdr:row>
      <xdr:rowOff>76200</xdr:rowOff>
    </xdr:to>
    <xdr:cxnSp macro="">
      <xdr:nvCxnSpPr>
        <xdr:cNvPr id="137" name="直線コネクタ 136"/>
        <xdr:cNvCxnSpPr/>
      </xdr:nvCxnSpPr>
      <xdr:spPr>
        <a:xfrm flipV="1">
          <a:off x="6972300" y="692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8"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39" name="n_2ave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0"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1"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2"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3" name="n_2main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4" name="n_3mainValue【図書館】&#10;一人当たり面積"/>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5"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75" name="【体育館・プール】&#10;有形固定資産減価償却率平均値テキスト"/>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0" name="フローチャート: 判断 179"/>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6" name="楕円 185"/>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87" name="【体育館・プール】&#10;有形固定資産減価償却率該当値テキスト"/>
        <xdr:cNvSpPr txBox="1"/>
      </xdr:nvSpPr>
      <xdr:spPr>
        <a:xfrm>
          <a:off x="4673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88" name="楕円 187"/>
        <xdr:cNvSpPr/>
      </xdr:nvSpPr>
      <xdr:spPr>
        <a:xfrm>
          <a:off x="3746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24765</xdr:rowOff>
    </xdr:from>
    <xdr:to>
      <xdr:col>24</xdr:col>
      <xdr:colOff>63500</xdr:colOff>
      <xdr:row>60</xdr:row>
      <xdr:rowOff>74295</xdr:rowOff>
    </xdr:to>
    <xdr:cxnSp macro="">
      <xdr:nvCxnSpPr>
        <xdr:cNvPr id="189" name="直線コネクタ 188"/>
        <xdr:cNvCxnSpPr/>
      </xdr:nvCxnSpPr>
      <xdr:spPr>
        <a:xfrm>
          <a:off x="3797300" y="103117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0" name="楕円 189"/>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24765</xdr:rowOff>
    </xdr:to>
    <xdr:cxnSp macro="">
      <xdr:nvCxnSpPr>
        <xdr:cNvPr id="191" name="直線コネクタ 190"/>
        <xdr:cNvCxnSpPr/>
      </xdr:nvCxnSpPr>
      <xdr:spPr>
        <a:xfrm>
          <a:off x="2908300" y="102641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2" name="楕円 191"/>
        <xdr:cNvSpPr/>
      </xdr:nvSpPr>
      <xdr:spPr>
        <a:xfrm>
          <a:off x="196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3810</xdr:rowOff>
    </xdr:to>
    <xdr:cxnSp macro="">
      <xdr:nvCxnSpPr>
        <xdr:cNvPr id="193" name="直線コネクタ 192"/>
        <xdr:cNvCxnSpPr/>
      </xdr:nvCxnSpPr>
      <xdr:spPr>
        <a:xfrm flipV="1">
          <a:off x="2019300" y="102641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76835</xdr:rowOff>
    </xdr:from>
    <xdr:to>
      <xdr:col>6</xdr:col>
      <xdr:colOff>38100</xdr:colOff>
      <xdr:row>60</xdr:row>
      <xdr:rowOff>6985</xdr:rowOff>
    </xdr:to>
    <xdr:sp macro="" textlink="">
      <xdr:nvSpPr>
        <xdr:cNvPr id="194" name="楕円 193"/>
        <xdr:cNvSpPr/>
      </xdr:nvSpPr>
      <xdr:spPr>
        <a:xfrm>
          <a:off x="1079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127635</xdr:rowOff>
    </xdr:from>
    <xdr:to>
      <xdr:col>10</xdr:col>
      <xdr:colOff>114300</xdr:colOff>
      <xdr:row>60</xdr:row>
      <xdr:rowOff>3810</xdr:rowOff>
    </xdr:to>
    <xdr:cxnSp macro="">
      <xdr:nvCxnSpPr>
        <xdr:cNvPr id="195" name="直線コネクタ 194"/>
        <xdr:cNvCxnSpPr/>
      </xdr:nvCxnSpPr>
      <xdr:spPr>
        <a:xfrm>
          <a:off x="1130300" y="102431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6"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97" name="n_2aveValue【体育館・プール】&#10;有形固定資産減価償却率"/>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8"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199"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92092</xdr:rowOff>
    </xdr:from>
    <xdr:ext cx="405111" cy="259045"/>
    <xdr:sp macro="" textlink="">
      <xdr:nvSpPr>
        <xdr:cNvPr id="200" name="n_1mainValue【体育館・プール】&#10;有形固定資産減価償却率"/>
        <xdr:cNvSpPr txBox="1"/>
      </xdr:nvSpPr>
      <xdr:spPr>
        <a:xfrm>
          <a:off x="3582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1" name="n_2mainValue【体育館・プー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2" name="n_3main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23512</xdr:rowOff>
    </xdr:from>
    <xdr:ext cx="405111" cy="259045"/>
    <xdr:sp macro="" textlink="">
      <xdr:nvSpPr>
        <xdr:cNvPr id="203" name="n_4mainValue【体育館・プール】&#10;有形固定資産減価償却率"/>
        <xdr:cNvSpPr txBox="1"/>
      </xdr:nvSpPr>
      <xdr:spPr>
        <a:xfrm>
          <a:off x="927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2"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37" name="フローチャート: 判断 236"/>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3" name="楕円 242"/>
        <xdr:cNvSpPr/>
      </xdr:nvSpPr>
      <xdr:spPr>
        <a:xfrm>
          <a:off x="10426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41927</xdr:rowOff>
    </xdr:from>
    <xdr:ext cx="469744" cy="259045"/>
    <xdr:sp macro="" textlink="">
      <xdr:nvSpPr>
        <xdr:cNvPr id="244" name="【体育館・プール】&#10;一人当たり面積該当値テキスト"/>
        <xdr:cNvSpPr txBox="1"/>
      </xdr:nvSpPr>
      <xdr:spPr>
        <a:xfrm>
          <a:off x="10515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69215</xdr:rowOff>
    </xdr:from>
    <xdr:to>
      <xdr:col>50</xdr:col>
      <xdr:colOff>165100</xdr:colOff>
      <xdr:row>61</xdr:row>
      <xdr:rowOff>170815</xdr:rowOff>
    </xdr:to>
    <xdr:sp macro="" textlink="">
      <xdr:nvSpPr>
        <xdr:cNvPr id="245" name="楕円 244"/>
        <xdr:cNvSpPr/>
      </xdr:nvSpPr>
      <xdr:spPr>
        <a:xfrm>
          <a:off x="9588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120015</xdr:rowOff>
    </xdr:to>
    <xdr:cxnSp macro="">
      <xdr:nvCxnSpPr>
        <xdr:cNvPr id="246" name="直線コネクタ 245"/>
        <xdr:cNvCxnSpPr/>
      </xdr:nvCxnSpPr>
      <xdr:spPr>
        <a:xfrm flipV="1">
          <a:off x="9639300" y="105727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47" name="楕円 246"/>
        <xdr:cNvSpPr/>
      </xdr:nvSpPr>
      <xdr:spPr>
        <a:xfrm>
          <a:off x="8699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120015</xdr:rowOff>
    </xdr:from>
    <xdr:to>
      <xdr:col>50</xdr:col>
      <xdr:colOff>114300</xdr:colOff>
      <xdr:row>61</xdr:row>
      <xdr:rowOff>120015</xdr:rowOff>
    </xdr:to>
    <xdr:cxnSp macro="">
      <xdr:nvCxnSpPr>
        <xdr:cNvPr id="248" name="直線コネクタ 247"/>
        <xdr:cNvCxnSpPr/>
      </xdr:nvCxnSpPr>
      <xdr:spPr>
        <a:xfrm>
          <a:off x="8750300" y="10578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71120</xdr:rowOff>
    </xdr:from>
    <xdr:to>
      <xdr:col>41</xdr:col>
      <xdr:colOff>101600</xdr:colOff>
      <xdr:row>62</xdr:row>
      <xdr:rowOff>1270</xdr:rowOff>
    </xdr:to>
    <xdr:sp macro="" textlink="">
      <xdr:nvSpPr>
        <xdr:cNvPr id="249" name="楕円 248"/>
        <xdr:cNvSpPr/>
      </xdr:nvSpPr>
      <xdr:spPr>
        <a:xfrm>
          <a:off x="7810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120015</xdr:rowOff>
    </xdr:from>
    <xdr:to>
      <xdr:col>45</xdr:col>
      <xdr:colOff>177800</xdr:colOff>
      <xdr:row>61</xdr:row>
      <xdr:rowOff>121920</xdr:rowOff>
    </xdr:to>
    <xdr:cxnSp macro="">
      <xdr:nvCxnSpPr>
        <xdr:cNvPr id="250" name="直線コネクタ 249"/>
        <xdr:cNvCxnSpPr/>
      </xdr:nvCxnSpPr>
      <xdr:spPr>
        <a:xfrm flipV="1">
          <a:off x="7861300" y="105784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76835</xdr:rowOff>
    </xdr:from>
    <xdr:to>
      <xdr:col>36</xdr:col>
      <xdr:colOff>165100</xdr:colOff>
      <xdr:row>62</xdr:row>
      <xdr:rowOff>6985</xdr:rowOff>
    </xdr:to>
    <xdr:sp macro="" textlink="">
      <xdr:nvSpPr>
        <xdr:cNvPr id="251" name="楕円 250"/>
        <xdr:cNvSpPr/>
      </xdr:nvSpPr>
      <xdr:spPr>
        <a:xfrm>
          <a:off x="6921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121920</xdr:rowOff>
    </xdr:from>
    <xdr:to>
      <xdr:col>41</xdr:col>
      <xdr:colOff>50800</xdr:colOff>
      <xdr:row>61</xdr:row>
      <xdr:rowOff>127635</xdr:rowOff>
    </xdr:to>
    <xdr:cxnSp macro="">
      <xdr:nvCxnSpPr>
        <xdr:cNvPr id="252" name="直線コネクタ 251"/>
        <xdr:cNvCxnSpPr/>
      </xdr:nvCxnSpPr>
      <xdr:spPr>
        <a:xfrm flipV="1">
          <a:off x="6972300" y="105803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53"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254" name="n_2aveValue【体育館・プール】&#10;一人当たり面積"/>
        <xdr:cNvSpPr txBox="1"/>
      </xdr:nvSpPr>
      <xdr:spPr>
        <a:xfrm>
          <a:off x="8515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99712</xdr:rowOff>
    </xdr:from>
    <xdr:ext cx="469744" cy="259045"/>
    <xdr:sp macro="" textlink="">
      <xdr:nvSpPr>
        <xdr:cNvPr id="255" name="n_3aveValue【体育館・プール】&#10;一人当たり面積"/>
        <xdr:cNvSpPr txBox="1"/>
      </xdr:nvSpPr>
      <xdr:spPr>
        <a:xfrm>
          <a:off x="7626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256" name="n_4aveValue【体育館・プール】&#10;一人当たり面積"/>
        <xdr:cNvSpPr txBox="1"/>
      </xdr:nvSpPr>
      <xdr:spPr>
        <a:xfrm>
          <a:off x="6737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161942</xdr:rowOff>
    </xdr:from>
    <xdr:ext cx="469744" cy="259045"/>
    <xdr:sp macro="" textlink="">
      <xdr:nvSpPr>
        <xdr:cNvPr id="257" name="n_1mainValue【体育館・プール】&#10;一人当たり面積"/>
        <xdr:cNvSpPr txBox="1"/>
      </xdr:nvSpPr>
      <xdr:spPr>
        <a:xfrm>
          <a:off x="93917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161942</xdr:rowOff>
    </xdr:from>
    <xdr:ext cx="469744" cy="259045"/>
    <xdr:sp macro="" textlink="">
      <xdr:nvSpPr>
        <xdr:cNvPr id="258" name="n_2mainValue【体育館・プール】&#10;一人当たり面積"/>
        <xdr:cNvSpPr txBox="1"/>
      </xdr:nvSpPr>
      <xdr:spPr>
        <a:xfrm>
          <a:off x="85154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163847</xdr:rowOff>
    </xdr:from>
    <xdr:ext cx="469744" cy="259045"/>
    <xdr:sp macro="" textlink="">
      <xdr:nvSpPr>
        <xdr:cNvPr id="259" name="n_3mainValue【体育館・プール】&#10;一人当たり面積"/>
        <xdr:cNvSpPr txBox="1"/>
      </xdr:nvSpPr>
      <xdr:spPr>
        <a:xfrm>
          <a:off x="7626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169562</xdr:rowOff>
    </xdr:from>
    <xdr:ext cx="469744" cy="259045"/>
    <xdr:sp macro="" textlink="">
      <xdr:nvSpPr>
        <xdr:cNvPr id="260" name="n_4mainValue【体育館・プール】&#10;一人当たり面積"/>
        <xdr:cNvSpPr txBox="1"/>
      </xdr:nvSpPr>
      <xdr:spPr>
        <a:xfrm>
          <a:off x="6737427" y="1062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5" name="直線コネクタ 284"/>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6"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8"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9" name="直線コネクタ 28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169563</xdr:rowOff>
    </xdr:from>
    <xdr:ext cx="405111" cy="259045"/>
    <xdr:sp macro="" textlink="">
      <xdr:nvSpPr>
        <xdr:cNvPr id="290" name="【福祉施設】&#10;有形固定資産減価償却率平均値テキスト"/>
        <xdr:cNvSpPr txBox="1"/>
      </xdr:nvSpPr>
      <xdr:spPr>
        <a:xfrm>
          <a:off x="4673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1" name="フローチャート: 判断 290"/>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3" name="フローチャート: 判断 292"/>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4" name="フローチャート: 判断 293"/>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5" name="フローチャート: 判断 294"/>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301" name="楕円 300"/>
        <xdr:cNvSpPr/>
      </xdr:nvSpPr>
      <xdr:spPr>
        <a:xfrm>
          <a:off x="4584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27322</xdr:rowOff>
    </xdr:from>
    <xdr:ext cx="405111" cy="259045"/>
    <xdr:sp macro="" textlink="">
      <xdr:nvSpPr>
        <xdr:cNvPr id="302" name="【福祉施設】&#10;有形固定資産減価償却率該当値テキスト"/>
        <xdr:cNvSpPr txBox="1"/>
      </xdr:nvSpPr>
      <xdr:spPr>
        <a:xfrm>
          <a:off x="4673600"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303" name="楕円 302"/>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17145</xdr:rowOff>
    </xdr:from>
    <xdr:to>
      <xdr:col>24</xdr:col>
      <xdr:colOff>63500</xdr:colOff>
      <xdr:row>81</xdr:row>
      <xdr:rowOff>55245</xdr:rowOff>
    </xdr:to>
    <xdr:cxnSp macro="">
      <xdr:nvCxnSpPr>
        <xdr:cNvPr id="304" name="直線コネクタ 303"/>
        <xdr:cNvCxnSpPr/>
      </xdr:nvCxnSpPr>
      <xdr:spPr>
        <a:xfrm>
          <a:off x="3797300" y="139045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99695</xdr:rowOff>
    </xdr:from>
    <xdr:to>
      <xdr:col>15</xdr:col>
      <xdr:colOff>101600</xdr:colOff>
      <xdr:row>81</xdr:row>
      <xdr:rowOff>29845</xdr:rowOff>
    </xdr:to>
    <xdr:sp macro="" textlink="">
      <xdr:nvSpPr>
        <xdr:cNvPr id="305" name="楕円 304"/>
        <xdr:cNvSpPr/>
      </xdr:nvSpPr>
      <xdr:spPr>
        <a:xfrm>
          <a:off x="2857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150495</xdr:rowOff>
    </xdr:from>
    <xdr:to>
      <xdr:col>19</xdr:col>
      <xdr:colOff>177800</xdr:colOff>
      <xdr:row>81</xdr:row>
      <xdr:rowOff>17145</xdr:rowOff>
    </xdr:to>
    <xdr:cxnSp macro="">
      <xdr:nvCxnSpPr>
        <xdr:cNvPr id="306" name="直線コネクタ 305"/>
        <xdr:cNvCxnSpPr/>
      </xdr:nvCxnSpPr>
      <xdr:spPr>
        <a:xfrm>
          <a:off x="2908300" y="13866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118745</xdr:rowOff>
    </xdr:from>
    <xdr:to>
      <xdr:col>10</xdr:col>
      <xdr:colOff>165100</xdr:colOff>
      <xdr:row>81</xdr:row>
      <xdr:rowOff>48895</xdr:rowOff>
    </xdr:to>
    <xdr:sp macro="" textlink="">
      <xdr:nvSpPr>
        <xdr:cNvPr id="307" name="楕円 306"/>
        <xdr:cNvSpPr/>
      </xdr:nvSpPr>
      <xdr:spPr>
        <a:xfrm>
          <a:off x="1968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150495</xdr:rowOff>
    </xdr:from>
    <xdr:to>
      <xdr:col>15</xdr:col>
      <xdr:colOff>50800</xdr:colOff>
      <xdr:row>80</xdr:row>
      <xdr:rowOff>169545</xdr:rowOff>
    </xdr:to>
    <xdr:cxnSp macro="">
      <xdr:nvCxnSpPr>
        <xdr:cNvPr id="308" name="直線コネクタ 307"/>
        <xdr:cNvCxnSpPr/>
      </xdr:nvCxnSpPr>
      <xdr:spPr>
        <a:xfrm flipV="1">
          <a:off x="2019300" y="138664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78739</xdr:rowOff>
    </xdr:from>
    <xdr:to>
      <xdr:col>6</xdr:col>
      <xdr:colOff>38100</xdr:colOff>
      <xdr:row>81</xdr:row>
      <xdr:rowOff>8889</xdr:rowOff>
    </xdr:to>
    <xdr:sp macro="" textlink="">
      <xdr:nvSpPr>
        <xdr:cNvPr id="309" name="楕円 308"/>
        <xdr:cNvSpPr/>
      </xdr:nvSpPr>
      <xdr:spPr>
        <a:xfrm>
          <a:off x="1079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129539</xdr:rowOff>
    </xdr:from>
    <xdr:to>
      <xdr:col>10</xdr:col>
      <xdr:colOff>114300</xdr:colOff>
      <xdr:row>80</xdr:row>
      <xdr:rowOff>169545</xdr:rowOff>
    </xdr:to>
    <xdr:cxnSp macro="">
      <xdr:nvCxnSpPr>
        <xdr:cNvPr id="310" name="直線コネクタ 309"/>
        <xdr:cNvCxnSpPr/>
      </xdr:nvCxnSpPr>
      <xdr:spPr>
        <a:xfrm>
          <a:off x="1130300" y="138455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1"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2"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313" name="n_3aveValue【福祉施設】&#10;有形固定資産減価償却率"/>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47641</xdr:rowOff>
    </xdr:from>
    <xdr:ext cx="405111" cy="259045"/>
    <xdr:sp macro="" textlink="">
      <xdr:nvSpPr>
        <xdr:cNvPr id="314" name="n_4aveValue【福祉施設】&#10;有形固定資産減価償却率"/>
        <xdr:cNvSpPr txBox="1"/>
      </xdr:nvSpPr>
      <xdr:spPr>
        <a:xfrm>
          <a:off x="927744"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315" name="n_1mainValue【福祉施設】&#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46372</xdr:rowOff>
    </xdr:from>
    <xdr:ext cx="405111" cy="259045"/>
    <xdr:sp macro="" textlink="">
      <xdr:nvSpPr>
        <xdr:cNvPr id="316" name="n_2mainValue【福祉施設】&#10;有形固定資産減価償却率"/>
        <xdr:cNvSpPr txBox="1"/>
      </xdr:nvSpPr>
      <xdr:spPr>
        <a:xfrm>
          <a:off x="2705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65422</xdr:rowOff>
    </xdr:from>
    <xdr:ext cx="405111" cy="259045"/>
    <xdr:sp macro="" textlink="">
      <xdr:nvSpPr>
        <xdr:cNvPr id="317" name="n_3mainValue【福祉施設】&#10;有形固定資産減価償却率"/>
        <xdr:cNvSpPr txBox="1"/>
      </xdr:nvSpPr>
      <xdr:spPr>
        <a:xfrm>
          <a:off x="1816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25416</xdr:rowOff>
    </xdr:from>
    <xdr:ext cx="405111" cy="259045"/>
    <xdr:sp macro="" textlink="">
      <xdr:nvSpPr>
        <xdr:cNvPr id="318" name="n_4mainValue【福祉施設】&#10;有形固定資産減価償却率"/>
        <xdr:cNvSpPr txBox="1"/>
      </xdr:nvSpPr>
      <xdr:spPr>
        <a:xfrm>
          <a:off x="927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4" name="直線コネクタ 343"/>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5"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6" name="直線コネクタ 345"/>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47"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48" name="直線コネクタ 347"/>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18341</xdr:rowOff>
    </xdr:from>
    <xdr:ext cx="469744" cy="259045"/>
    <xdr:sp macro="" textlink="">
      <xdr:nvSpPr>
        <xdr:cNvPr id="349" name="【福祉施設】&#10;一人当たり面積平均値テキスト"/>
        <xdr:cNvSpPr txBox="1"/>
      </xdr:nvSpPr>
      <xdr:spPr>
        <a:xfrm>
          <a:off x="10515600" y="1442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50" name="フローチャート: 判断 349"/>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51" name="フローチャート: 判断 350"/>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52" name="フローチャート: 判断 351"/>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53" name="フローチャート: 判断 352"/>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54" name="フローチャート: 判断 353"/>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46082</xdr:rowOff>
    </xdr:from>
    <xdr:to>
      <xdr:col>55</xdr:col>
      <xdr:colOff>50800</xdr:colOff>
      <xdr:row>86</xdr:row>
      <xdr:rowOff>147682</xdr:rowOff>
    </xdr:to>
    <xdr:sp macro="" textlink="">
      <xdr:nvSpPr>
        <xdr:cNvPr id="360" name="楕円 359"/>
        <xdr:cNvSpPr/>
      </xdr:nvSpPr>
      <xdr:spPr>
        <a:xfrm>
          <a:off x="10426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132459</xdr:rowOff>
    </xdr:from>
    <xdr:ext cx="469744" cy="259045"/>
    <xdr:sp macro="" textlink="">
      <xdr:nvSpPr>
        <xdr:cNvPr id="361" name="【福祉施設】&#10;一人当たり面積該当値テキスト"/>
        <xdr:cNvSpPr txBox="1"/>
      </xdr:nvSpPr>
      <xdr:spPr>
        <a:xfrm>
          <a:off x="10515600" y="147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49349</xdr:rowOff>
    </xdr:from>
    <xdr:to>
      <xdr:col>50</xdr:col>
      <xdr:colOff>165100</xdr:colOff>
      <xdr:row>86</xdr:row>
      <xdr:rowOff>150949</xdr:rowOff>
    </xdr:to>
    <xdr:sp macro="" textlink="">
      <xdr:nvSpPr>
        <xdr:cNvPr id="362" name="楕円 361"/>
        <xdr:cNvSpPr/>
      </xdr:nvSpPr>
      <xdr:spPr>
        <a:xfrm>
          <a:off x="9588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96882</xdr:rowOff>
    </xdr:from>
    <xdr:to>
      <xdr:col>55</xdr:col>
      <xdr:colOff>0</xdr:colOff>
      <xdr:row>86</xdr:row>
      <xdr:rowOff>100149</xdr:rowOff>
    </xdr:to>
    <xdr:cxnSp macro="">
      <xdr:nvCxnSpPr>
        <xdr:cNvPr id="363" name="直線コネクタ 362"/>
        <xdr:cNvCxnSpPr/>
      </xdr:nvCxnSpPr>
      <xdr:spPr>
        <a:xfrm flipV="1">
          <a:off x="9639300" y="148415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49349</xdr:rowOff>
    </xdr:from>
    <xdr:to>
      <xdr:col>46</xdr:col>
      <xdr:colOff>38100</xdr:colOff>
      <xdr:row>86</xdr:row>
      <xdr:rowOff>150949</xdr:rowOff>
    </xdr:to>
    <xdr:sp macro="" textlink="">
      <xdr:nvSpPr>
        <xdr:cNvPr id="364" name="楕円 363"/>
        <xdr:cNvSpPr/>
      </xdr:nvSpPr>
      <xdr:spPr>
        <a:xfrm>
          <a:off x="8699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100149</xdr:rowOff>
    </xdr:from>
    <xdr:to>
      <xdr:col>50</xdr:col>
      <xdr:colOff>114300</xdr:colOff>
      <xdr:row>86</xdr:row>
      <xdr:rowOff>100149</xdr:rowOff>
    </xdr:to>
    <xdr:cxnSp macro="">
      <xdr:nvCxnSpPr>
        <xdr:cNvPr id="365" name="直線コネクタ 364"/>
        <xdr:cNvCxnSpPr/>
      </xdr:nvCxnSpPr>
      <xdr:spPr>
        <a:xfrm>
          <a:off x="8750300" y="1484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49349</xdr:rowOff>
    </xdr:from>
    <xdr:to>
      <xdr:col>41</xdr:col>
      <xdr:colOff>101600</xdr:colOff>
      <xdr:row>86</xdr:row>
      <xdr:rowOff>150949</xdr:rowOff>
    </xdr:to>
    <xdr:sp macro="" textlink="">
      <xdr:nvSpPr>
        <xdr:cNvPr id="366" name="楕円 365"/>
        <xdr:cNvSpPr/>
      </xdr:nvSpPr>
      <xdr:spPr>
        <a:xfrm>
          <a:off x="7810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100149</xdr:rowOff>
    </xdr:from>
    <xdr:to>
      <xdr:col>45</xdr:col>
      <xdr:colOff>177800</xdr:colOff>
      <xdr:row>86</xdr:row>
      <xdr:rowOff>100149</xdr:rowOff>
    </xdr:to>
    <xdr:cxnSp macro="">
      <xdr:nvCxnSpPr>
        <xdr:cNvPr id="367" name="直線コネクタ 366"/>
        <xdr:cNvCxnSpPr/>
      </xdr:nvCxnSpPr>
      <xdr:spPr>
        <a:xfrm>
          <a:off x="7861300" y="1484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49349</xdr:rowOff>
    </xdr:from>
    <xdr:to>
      <xdr:col>36</xdr:col>
      <xdr:colOff>165100</xdr:colOff>
      <xdr:row>86</xdr:row>
      <xdr:rowOff>150949</xdr:rowOff>
    </xdr:to>
    <xdr:sp macro="" textlink="">
      <xdr:nvSpPr>
        <xdr:cNvPr id="368" name="楕円 367"/>
        <xdr:cNvSpPr/>
      </xdr:nvSpPr>
      <xdr:spPr>
        <a:xfrm>
          <a:off x="6921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100149</xdr:rowOff>
    </xdr:from>
    <xdr:to>
      <xdr:col>41</xdr:col>
      <xdr:colOff>50800</xdr:colOff>
      <xdr:row>86</xdr:row>
      <xdr:rowOff>100149</xdr:rowOff>
    </xdr:to>
    <xdr:cxnSp macro="">
      <xdr:nvCxnSpPr>
        <xdr:cNvPr id="369" name="直線コネクタ 368"/>
        <xdr:cNvCxnSpPr/>
      </xdr:nvCxnSpPr>
      <xdr:spPr>
        <a:xfrm>
          <a:off x="6972300" y="1484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70" name="n_1ave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71" name="n_2ave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72" name="n_3aveValue【福祉施設】&#10;一人当たり面積"/>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73" name="n_4aveValue【福祉施設】&#10;一人当たり面積"/>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142076</xdr:rowOff>
    </xdr:from>
    <xdr:ext cx="469744" cy="259045"/>
    <xdr:sp macro="" textlink="">
      <xdr:nvSpPr>
        <xdr:cNvPr id="374" name="n_1mainValue【福祉施設】&#10;一人当たり面積"/>
        <xdr:cNvSpPr txBox="1"/>
      </xdr:nvSpPr>
      <xdr:spPr>
        <a:xfrm>
          <a:off x="93917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142076</xdr:rowOff>
    </xdr:from>
    <xdr:ext cx="469744" cy="259045"/>
    <xdr:sp macro="" textlink="">
      <xdr:nvSpPr>
        <xdr:cNvPr id="375" name="n_2mainValue【福祉施設】&#10;一人当たり面積"/>
        <xdr:cNvSpPr txBox="1"/>
      </xdr:nvSpPr>
      <xdr:spPr>
        <a:xfrm>
          <a:off x="8515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142076</xdr:rowOff>
    </xdr:from>
    <xdr:ext cx="469744" cy="259045"/>
    <xdr:sp macro="" textlink="">
      <xdr:nvSpPr>
        <xdr:cNvPr id="376" name="n_3mainValue【福祉施設】&#10;一人当たり面積"/>
        <xdr:cNvSpPr txBox="1"/>
      </xdr:nvSpPr>
      <xdr:spPr>
        <a:xfrm>
          <a:off x="7626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142076</xdr:rowOff>
    </xdr:from>
    <xdr:ext cx="469744" cy="259045"/>
    <xdr:sp macro="" textlink="">
      <xdr:nvSpPr>
        <xdr:cNvPr id="377" name="n_4mainValue【福祉施設】&#10;一人当たり面積"/>
        <xdr:cNvSpPr txBox="1"/>
      </xdr:nvSpPr>
      <xdr:spPr>
        <a:xfrm>
          <a:off x="6737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402" name="直線コネクタ 401"/>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5"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6" name="直線コネクタ 405"/>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80663</xdr:rowOff>
    </xdr:from>
    <xdr:ext cx="405111" cy="259045"/>
    <xdr:sp macro="" textlink="">
      <xdr:nvSpPr>
        <xdr:cNvPr id="407" name="【市民会館】&#10;有形固定資産減価償却率平均値テキスト"/>
        <xdr:cNvSpPr txBox="1"/>
      </xdr:nvSpPr>
      <xdr:spPr>
        <a:xfrm>
          <a:off x="4673600" y="1774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08" name="フローチャート: 判断 407"/>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09" name="フローチャート: 判断 408"/>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410" name="フローチャート: 判断 409"/>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411" name="フローチャート: 判断 410"/>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412" name="フローチャート: 判断 411"/>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80645</xdr:rowOff>
    </xdr:from>
    <xdr:to>
      <xdr:col>24</xdr:col>
      <xdr:colOff>114300</xdr:colOff>
      <xdr:row>108</xdr:row>
      <xdr:rowOff>10795</xdr:rowOff>
    </xdr:to>
    <xdr:sp macro="" textlink="">
      <xdr:nvSpPr>
        <xdr:cNvPr id="418" name="楕円 417"/>
        <xdr:cNvSpPr/>
      </xdr:nvSpPr>
      <xdr:spPr>
        <a:xfrm>
          <a:off x="45847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59072</xdr:rowOff>
    </xdr:from>
    <xdr:ext cx="405111" cy="259045"/>
    <xdr:sp macro="" textlink="">
      <xdr:nvSpPr>
        <xdr:cNvPr id="419" name="【市民会館】&#10;有形固定資産減価償却率該当値テキスト"/>
        <xdr:cNvSpPr txBox="1"/>
      </xdr:nvSpPr>
      <xdr:spPr>
        <a:xfrm>
          <a:off x="4673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38736</xdr:rowOff>
    </xdr:from>
    <xdr:to>
      <xdr:col>20</xdr:col>
      <xdr:colOff>38100</xdr:colOff>
      <xdr:row>107</xdr:row>
      <xdr:rowOff>140336</xdr:rowOff>
    </xdr:to>
    <xdr:sp macro="" textlink="">
      <xdr:nvSpPr>
        <xdr:cNvPr id="420" name="楕円 419"/>
        <xdr:cNvSpPr/>
      </xdr:nvSpPr>
      <xdr:spPr>
        <a:xfrm>
          <a:off x="3746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89536</xdr:rowOff>
    </xdr:from>
    <xdr:to>
      <xdr:col>24</xdr:col>
      <xdr:colOff>63500</xdr:colOff>
      <xdr:row>107</xdr:row>
      <xdr:rowOff>131445</xdr:rowOff>
    </xdr:to>
    <xdr:cxnSp macro="">
      <xdr:nvCxnSpPr>
        <xdr:cNvPr id="421" name="直線コネクタ 420"/>
        <xdr:cNvCxnSpPr/>
      </xdr:nvCxnSpPr>
      <xdr:spPr>
        <a:xfrm>
          <a:off x="3797300" y="184346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168275</xdr:rowOff>
    </xdr:from>
    <xdr:to>
      <xdr:col>15</xdr:col>
      <xdr:colOff>101600</xdr:colOff>
      <xdr:row>107</xdr:row>
      <xdr:rowOff>98425</xdr:rowOff>
    </xdr:to>
    <xdr:sp macro="" textlink="">
      <xdr:nvSpPr>
        <xdr:cNvPr id="422" name="楕円 421"/>
        <xdr:cNvSpPr/>
      </xdr:nvSpPr>
      <xdr:spPr>
        <a:xfrm>
          <a:off x="2857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47625</xdr:rowOff>
    </xdr:from>
    <xdr:to>
      <xdr:col>19</xdr:col>
      <xdr:colOff>177800</xdr:colOff>
      <xdr:row>107</xdr:row>
      <xdr:rowOff>89536</xdr:rowOff>
    </xdr:to>
    <xdr:cxnSp macro="">
      <xdr:nvCxnSpPr>
        <xdr:cNvPr id="423" name="直線コネクタ 422"/>
        <xdr:cNvCxnSpPr/>
      </xdr:nvCxnSpPr>
      <xdr:spPr>
        <a:xfrm>
          <a:off x="2908300" y="183927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126364</xdr:rowOff>
    </xdr:from>
    <xdr:to>
      <xdr:col>10</xdr:col>
      <xdr:colOff>165100</xdr:colOff>
      <xdr:row>107</xdr:row>
      <xdr:rowOff>56514</xdr:rowOff>
    </xdr:to>
    <xdr:sp macro="" textlink="">
      <xdr:nvSpPr>
        <xdr:cNvPr id="424" name="楕円 423"/>
        <xdr:cNvSpPr/>
      </xdr:nvSpPr>
      <xdr:spPr>
        <a:xfrm>
          <a:off x="1968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5714</xdr:rowOff>
    </xdr:from>
    <xdr:to>
      <xdr:col>15</xdr:col>
      <xdr:colOff>50800</xdr:colOff>
      <xdr:row>107</xdr:row>
      <xdr:rowOff>47625</xdr:rowOff>
    </xdr:to>
    <xdr:cxnSp macro="">
      <xdr:nvCxnSpPr>
        <xdr:cNvPr id="425" name="直線コネクタ 424"/>
        <xdr:cNvCxnSpPr/>
      </xdr:nvCxnSpPr>
      <xdr:spPr>
        <a:xfrm>
          <a:off x="2019300" y="183508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67311</xdr:rowOff>
    </xdr:from>
    <xdr:to>
      <xdr:col>6</xdr:col>
      <xdr:colOff>38100</xdr:colOff>
      <xdr:row>108</xdr:row>
      <xdr:rowOff>168911</xdr:rowOff>
    </xdr:to>
    <xdr:sp macro="" textlink="">
      <xdr:nvSpPr>
        <xdr:cNvPr id="426" name="楕円 425"/>
        <xdr:cNvSpPr/>
      </xdr:nvSpPr>
      <xdr:spPr>
        <a:xfrm>
          <a:off x="1079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5714</xdr:rowOff>
    </xdr:from>
    <xdr:to>
      <xdr:col>10</xdr:col>
      <xdr:colOff>114300</xdr:colOff>
      <xdr:row>108</xdr:row>
      <xdr:rowOff>118111</xdr:rowOff>
    </xdr:to>
    <xdr:cxnSp macro="">
      <xdr:nvCxnSpPr>
        <xdr:cNvPr id="427" name="直線コネクタ 426"/>
        <xdr:cNvCxnSpPr/>
      </xdr:nvCxnSpPr>
      <xdr:spPr>
        <a:xfrm flipV="1">
          <a:off x="1130300" y="18350864"/>
          <a:ext cx="889000" cy="2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170197</xdr:rowOff>
    </xdr:from>
    <xdr:ext cx="405111" cy="259045"/>
    <xdr:sp macro="" textlink="">
      <xdr:nvSpPr>
        <xdr:cNvPr id="428" name="n_1aveValue【市民会館】&#10;有形固定資産減価償却率"/>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429" name="n_2aveValue【市民会館】&#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430" name="n_3aveValue【市民会館】&#10;有形固定資産減価償却率"/>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141622</xdr:rowOff>
    </xdr:from>
    <xdr:ext cx="405111" cy="259045"/>
    <xdr:sp macro="" textlink="">
      <xdr:nvSpPr>
        <xdr:cNvPr id="431" name="n_4aveValue【市民会館】&#10;有形固定資産減価償却率"/>
        <xdr:cNvSpPr txBox="1"/>
      </xdr:nvSpPr>
      <xdr:spPr>
        <a:xfrm>
          <a:off x="927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131463</xdr:rowOff>
    </xdr:from>
    <xdr:ext cx="405111" cy="259045"/>
    <xdr:sp macro="" textlink="">
      <xdr:nvSpPr>
        <xdr:cNvPr id="432" name="n_1mainValue【市民会館】&#10;有形固定資産減価償却率"/>
        <xdr:cNvSpPr txBox="1"/>
      </xdr:nvSpPr>
      <xdr:spPr>
        <a:xfrm>
          <a:off x="35820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89552</xdr:rowOff>
    </xdr:from>
    <xdr:ext cx="405111" cy="259045"/>
    <xdr:sp macro="" textlink="">
      <xdr:nvSpPr>
        <xdr:cNvPr id="433" name="n_2mainValue【市民会館】&#10;有形固定資産減価償却率"/>
        <xdr:cNvSpPr txBox="1"/>
      </xdr:nvSpPr>
      <xdr:spPr>
        <a:xfrm>
          <a:off x="2705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47641</xdr:rowOff>
    </xdr:from>
    <xdr:ext cx="405111" cy="259045"/>
    <xdr:sp macro="" textlink="">
      <xdr:nvSpPr>
        <xdr:cNvPr id="434" name="n_3mainValue【市民会館】&#10;有形固定資産減価償却率"/>
        <xdr:cNvSpPr txBox="1"/>
      </xdr:nvSpPr>
      <xdr:spPr>
        <a:xfrm>
          <a:off x="18167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160038</xdr:rowOff>
    </xdr:from>
    <xdr:ext cx="405111" cy="259045"/>
    <xdr:sp macro="" textlink="">
      <xdr:nvSpPr>
        <xdr:cNvPr id="435" name="n_4mainValue【市民会館】&#10;有形固定資産減価償却率"/>
        <xdr:cNvSpPr txBox="1"/>
      </xdr:nvSpPr>
      <xdr:spPr>
        <a:xfrm>
          <a:off x="927744"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61" name="直線コネクタ 460"/>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64"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65" name="直線コネクタ 464"/>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72770</xdr:rowOff>
    </xdr:from>
    <xdr:ext cx="469744" cy="259045"/>
    <xdr:sp macro="" textlink="">
      <xdr:nvSpPr>
        <xdr:cNvPr id="466" name="【市民会館】&#10;一人当たり面積平均値テキスト"/>
        <xdr:cNvSpPr txBox="1"/>
      </xdr:nvSpPr>
      <xdr:spPr>
        <a:xfrm>
          <a:off x="10515600" y="1824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67" name="フローチャート: 判断 466"/>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68" name="フローチャート: 判断 467"/>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69" name="フローチャート: 判断 468"/>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70" name="フローチャート: 判断 469"/>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71" name="フローチャート: 判断 470"/>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133169</xdr:rowOff>
    </xdr:from>
    <xdr:to>
      <xdr:col>55</xdr:col>
      <xdr:colOff>50800</xdr:colOff>
      <xdr:row>108</xdr:row>
      <xdr:rowOff>63319</xdr:rowOff>
    </xdr:to>
    <xdr:sp macro="" textlink="">
      <xdr:nvSpPr>
        <xdr:cNvPr id="477" name="楕円 476"/>
        <xdr:cNvSpPr/>
      </xdr:nvSpPr>
      <xdr:spPr>
        <a:xfrm>
          <a:off x="104267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111596</xdr:rowOff>
    </xdr:from>
    <xdr:ext cx="469744" cy="259045"/>
    <xdr:sp macro="" textlink="">
      <xdr:nvSpPr>
        <xdr:cNvPr id="478" name="【市民会館】&#10;一人当たり面積該当値テキスト"/>
        <xdr:cNvSpPr txBox="1"/>
      </xdr:nvSpPr>
      <xdr:spPr>
        <a:xfrm>
          <a:off x="10515600"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136434</xdr:rowOff>
    </xdr:from>
    <xdr:to>
      <xdr:col>50</xdr:col>
      <xdr:colOff>165100</xdr:colOff>
      <xdr:row>108</xdr:row>
      <xdr:rowOff>66584</xdr:rowOff>
    </xdr:to>
    <xdr:sp macro="" textlink="">
      <xdr:nvSpPr>
        <xdr:cNvPr id="479" name="楕円 478"/>
        <xdr:cNvSpPr/>
      </xdr:nvSpPr>
      <xdr:spPr>
        <a:xfrm>
          <a:off x="9588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12519</xdr:rowOff>
    </xdr:from>
    <xdr:to>
      <xdr:col>55</xdr:col>
      <xdr:colOff>0</xdr:colOff>
      <xdr:row>108</xdr:row>
      <xdr:rowOff>15784</xdr:rowOff>
    </xdr:to>
    <xdr:cxnSp macro="">
      <xdr:nvCxnSpPr>
        <xdr:cNvPr id="480" name="直線コネクタ 479"/>
        <xdr:cNvCxnSpPr/>
      </xdr:nvCxnSpPr>
      <xdr:spPr>
        <a:xfrm flipV="1">
          <a:off x="9639300" y="1852911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136434</xdr:rowOff>
    </xdr:from>
    <xdr:to>
      <xdr:col>46</xdr:col>
      <xdr:colOff>38100</xdr:colOff>
      <xdr:row>108</xdr:row>
      <xdr:rowOff>66584</xdr:rowOff>
    </xdr:to>
    <xdr:sp macro="" textlink="">
      <xdr:nvSpPr>
        <xdr:cNvPr id="481" name="楕円 480"/>
        <xdr:cNvSpPr/>
      </xdr:nvSpPr>
      <xdr:spPr>
        <a:xfrm>
          <a:off x="8699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15784</xdr:rowOff>
    </xdr:from>
    <xdr:to>
      <xdr:col>50</xdr:col>
      <xdr:colOff>114300</xdr:colOff>
      <xdr:row>108</xdr:row>
      <xdr:rowOff>15784</xdr:rowOff>
    </xdr:to>
    <xdr:cxnSp macro="">
      <xdr:nvCxnSpPr>
        <xdr:cNvPr id="482" name="直線コネクタ 481"/>
        <xdr:cNvCxnSpPr/>
      </xdr:nvCxnSpPr>
      <xdr:spPr>
        <a:xfrm>
          <a:off x="8750300" y="18532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136434</xdr:rowOff>
    </xdr:from>
    <xdr:to>
      <xdr:col>41</xdr:col>
      <xdr:colOff>101600</xdr:colOff>
      <xdr:row>108</xdr:row>
      <xdr:rowOff>66584</xdr:rowOff>
    </xdr:to>
    <xdr:sp macro="" textlink="">
      <xdr:nvSpPr>
        <xdr:cNvPr id="483" name="楕円 482"/>
        <xdr:cNvSpPr/>
      </xdr:nvSpPr>
      <xdr:spPr>
        <a:xfrm>
          <a:off x="7810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15784</xdr:rowOff>
    </xdr:from>
    <xdr:to>
      <xdr:col>45</xdr:col>
      <xdr:colOff>177800</xdr:colOff>
      <xdr:row>108</xdr:row>
      <xdr:rowOff>15784</xdr:rowOff>
    </xdr:to>
    <xdr:cxnSp macro="">
      <xdr:nvCxnSpPr>
        <xdr:cNvPr id="484" name="直線コネクタ 483"/>
        <xdr:cNvCxnSpPr/>
      </xdr:nvCxnSpPr>
      <xdr:spPr>
        <a:xfrm>
          <a:off x="7861300" y="18532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138068</xdr:rowOff>
    </xdr:from>
    <xdr:to>
      <xdr:col>36</xdr:col>
      <xdr:colOff>165100</xdr:colOff>
      <xdr:row>108</xdr:row>
      <xdr:rowOff>68218</xdr:rowOff>
    </xdr:to>
    <xdr:sp macro="" textlink="">
      <xdr:nvSpPr>
        <xdr:cNvPr id="485" name="楕円 484"/>
        <xdr:cNvSpPr/>
      </xdr:nvSpPr>
      <xdr:spPr>
        <a:xfrm>
          <a:off x="6921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15784</xdr:rowOff>
    </xdr:from>
    <xdr:to>
      <xdr:col>41</xdr:col>
      <xdr:colOff>50800</xdr:colOff>
      <xdr:row>108</xdr:row>
      <xdr:rowOff>17418</xdr:rowOff>
    </xdr:to>
    <xdr:cxnSp macro="">
      <xdr:nvCxnSpPr>
        <xdr:cNvPr id="486" name="直線コネクタ 485"/>
        <xdr:cNvCxnSpPr/>
      </xdr:nvCxnSpPr>
      <xdr:spPr>
        <a:xfrm flipV="1">
          <a:off x="6972300" y="185323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158222</xdr:rowOff>
    </xdr:from>
    <xdr:ext cx="469744" cy="259045"/>
    <xdr:sp macro="" textlink="">
      <xdr:nvSpPr>
        <xdr:cNvPr id="487" name="n_1aveValue【市民会館】&#10;一人当たり面積"/>
        <xdr:cNvSpPr txBox="1"/>
      </xdr:nvSpPr>
      <xdr:spPr>
        <a:xfrm>
          <a:off x="9391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88"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143527</xdr:rowOff>
    </xdr:from>
    <xdr:ext cx="469744" cy="259045"/>
    <xdr:sp macro="" textlink="">
      <xdr:nvSpPr>
        <xdr:cNvPr id="489" name="n_3aveValue【市民会館】&#10;一人当たり面積"/>
        <xdr:cNvSpPr txBox="1"/>
      </xdr:nvSpPr>
      <xdr:spPr>
        <a:xfrm>
          <a:off x="7626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490" name="n_4aveValue【市民会館】&#10;一人当たり面積"/>
        <xdr:cNvSpPr txBox="1"/>
      </xdr:nvSpPr>
      <xdr:spPr>
        <a:xfrm>
          <a:off x="6737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57711</xdr:rowOff>
    </xdr:from>
    <xdr:ext cx="469744" cy="259045"/>
    <xdr:sp macro="" textlink="">
      <xdr:nvSpPr>
        <xdr:cNvPr id="491" name="n_1mainValue【市民会館】&#10;一人当たり面積"/>
        <xdr:cNvSpPr txBox="1"/>
      </xdr:nvSpPr>
      <xdr:spPr>
        <a:xfrm>
          <a:off x="9391727" y="1857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57711</xdr:rowOff>
    </xdr:from>
    <xdr:ext cx="469744" cy="259045"/>
    <xdr:sp macro="" textlink="">
      <xdr:nvSpPr>
        <xdr:cNvPr id="492" name="n_2mainValue【市民会館】&#10;一人当たり面積"/>
        <xdr:cNvSpPr txBox="1"/>
      </xdr:nvSpPr>
      <xdr:spPr>
        <a:xfrm>
          <a:off x="8515427" y="1857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57711</xdr:rowOff>
    </xdr:from>
    <xdr:ext cx="469744" cy="259045"/>
    <xdr:sp macro="" textlink="">
      <xdr:nvSpPr>
        <xdr:cNvPr id="493" name="n_3mainValue【市民会館】&#10;一人当たり面積"/>
        <xdr:cNvSpPr txBox="1"/>
      </xdr:nvSpPr>
      <xdr:spPr>
        <a:xfrm>
          <a:off x="7626427" y="1857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59345</xdr:rowOff>
    </xdr:from>
    <xdr:ext cx="469744" cy="259045"/>
    <xdr:sp macro="" textlink="">
      <xdr:nvSpPr>
        <xdr:cNvPr id="494" name="n_4mainValue【市民会館】&#10;一人当たり面積"/>
        <xdr:cNvSpPr txBox="1"/>
      </xdr:nvSpPr>
      <xdr:spPr>
        <a:xfrm>
          <a:off x="6737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519" name="直線コネクタ 518"/>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520"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21" name="直線コネクタ 520"/>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522"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23" name="直線コネクタ 522"/>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524"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25" name="フローチャート: 判断 524"/>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26" name="フローチャート: 判断 525"/>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27" name="フローチャート: 判断 526"/>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28" name="フローチャート: 判断 527"/>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529" name="フローチャート: 判断 528"/>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xdr:rowOff>
    </xdr:from>
    <xdr:to>
      <xdr:col>85</xdr:col>
      <xdr:colOff>177800</xdr:colOff>
      <xdr:row>36</xdr:row>
      <xdr:rowOff>102235</xdr:rowOff>
    </xdr:to>
    <xdr:sp macro="" textlink="">
      <xdr:nvSpPr>
        <xdr:cNvPr id="535" name="楕円 534"/>
        <xdr:cNvSpPr/>
      </xdr:nvSpPr>
      <xdr:spPr>
        <a:xfrm>
          <a:off x="16268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23512</xdr:rowOff>
    </xdr:from>
    <xdr:ext cx="405111" cy="259045"/>
    <xdr:sp macro="" textlink="">
      <xdr:nvSpPr>
        <xdr:cNvPr id="536" name="【一般廃棄物処理施設】&#10;有形固定資産減価償却率該当値テキスト"/>
        <xdr:cNvSpPr txBox="1"/>
      </xdr:nvSpPr>
      <xdr:spPr>
        <a:xfrm>
          <a:off x="16357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99695</xdr:rowOff>
    </xdr:from>
    <xdr:to>
      <xdr:col>81</xdr:col>
      <xdr:colOff>101600</xdr:colOff>
      <xdr:row>36</xdr:row>
      <xdr:rowOff>29845</xdr:rowOff>
    </xdr:to>
    <xdr:sp macro="" textlink="">
      <xdr:nvSpPr>
        <xdr:cNvPr id="537" name="楕円 536"/>
        <xdr:cNvSpPr/>
      </xdr:nvSpPr>
      <xdr:spPr>
        <a:xfrm>
          <a:off x="1543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150495</xdr:rowOff>
    </xdr:from>
    <xdr:to>
      <xdr:col>85</xdr:col>
      <xdr:colOff>127000</xdr:colOff>
      <xdr:row>36</xdr:row>
      <xdr:rowOff>51435</xdr:rowOff>
    </xdr:to>
    <xdr:cxnSp macro="">
      <xdr:nvCxnSpPr>
        <xdr:cNvPr id="538" name="直線コネクタ 537"/>
        <xdr:cNvCxnSpPr/>
      </xdr:nvCxnSpPr>
      <xdr:spPr>
        <a:xfrm>
          <a:off x="15481300" y="615124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107950</xdr:rowOff>
    </xdr:to>
    <xdr:sp macro="" textlink="">
      <xdr:nvSpPr>
        <xdr:cNvPr id="539" name="楕円 538"/>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150495</xdr:rowOff>
    </xdr:from>
    <xdr:to>
      <xdr:col>81</xdr:col>
      <xdr:colOff>50800</xdr:colOff>
      <xdr:row>36</xdr:row>
      <xdr:rowOff>57150</xdr:rowOff>
    </xdr:to>
    <xdr:cxnSp macro="">
      <xdr:nvCxnSpPr>
        <xdr:cNvPr id="540" name="直線コネクタ 539"/>
        <xdr:cNvCxnSpPr/>
      </xdr:nvCxnSpPr>
      <xdr:spPr>
        <a:xfrm flipV="1">
          <a:off x="14592300" y="61512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153035</xdr:rowOff>
    </xdr:from>
    <xdr:to>
      <xdr:col>72</xdr:col>
      <xdr:colOff>38100</xdr:colOff>
      <xdr:row>36</xdr:row>
      <xdr:rowOff>83185</xdr:rowOff>
    </xdr:to>
    <xdr:sp macro="" textlink="">
      <xdr:nvSpPr>
        <xdr:cNvPr id="541" name="楕円 540"/>
        <xdr:cNvSpPr/>
      </xdr:nvSpPr>
      <xdr:spPr>
        <a:xfrm>
          <a:off x="13652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32385</xdr:rowOff>
    </xdr:from>
    <xdr:to>
      <xdr:col>76</xdr:col>
      <xdr:colOff>114300</xdr:colOff>
      <xdr:row>36</xdr:row>
      <xdr:rowOff>57150</xdr:rowOff>
    </xdr:to>
    <xdr:cxnSp macro="">
      <xdr:nvCxnSpPr>
        <xdr:cNvPr id="542" name="直線コネクタ 541"/>
        <xdr:cNvCxnSpPr/>
      </xdr:nvCxnSpPr>
      <xdr:spPr>
        <a:xfrm>
          <a:off x="13703300" y="62045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67310</xdr:rowOff>
    </xdr:from>
    <xdr:to>
      <xdr:col>67</xdr:col>
      <xdr:colOff>101600</xdr:colOff>
      <xdr:row>35</xdr:row>
      <xdr:rowOff>168910</xdr:rowOff>
    </xdr:to>
    <xdr:sp macro="" textlink="">
      <xdr:nvSpPr>
        <xdr:cNvPr id="543" name="楕円 542"/>
        <xdr:cNvSpPr/>
      </xdr:nvSpPr>
      <xdr:spPr>
        <a:xfrm>
          <a:off x="12763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118110</xdr:rowOff>
    </xdr:from>
    <xdr:to>
      <xdr:col>71</xdr:col>
      <xdr:colOff>177800</xdr:colOff>
      <xdr:row>36</xdr:row>
      <xdr:rowOff>32385</xdr:rowOff>
    </xdr:to>
    <xdr:cxnSp macro="">
      <xdr:nvCxnSpPr>
        <xdr:cNvPr id="544" name="直線コネクタ 543"/>
        <xdr:cNvCxnSpPr/>
      </xdr:nvCxnSpPr>
      <xdr:spPr>
        <a:xfrm>
          <a:off x="12814300" y="61188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165752</xdr:rowOff>
    </xdr:from>
    <xdr:ext cx="405111" cy="259045"/>
    <xdr:sp macro="" textlink="">
      <xdr:nvSpPr>
        <xdr:cNvPr id="545" name="n_1aveValue【一般廃棄物処理施設】&#10;有形固定資産減価償却率"/>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546" name="n_2aveValue【一般廃棄物処理施設】&#10;有形固定資産減価償却率"/>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547" name="n_3aveValue【一般廃棄物処理施設】&#10;有形固定資産減価償却率"/>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40022</xdr:rowOff>
    </xdr:from>
    <xdr:ext cx="405111" cy="259045"/>
    <xdr:sp macro="" textlink="">
      <xdr:nvSpPr>
        <xdr:cNvPr id="548" name="n_4aveValue【一般廃棄物処理施設】&#10;有形固定資産減価償却率"/>
        <xdr:cNvSpPr txBox="1"/>
      </xdr:nvSpPr>
      <xdr:spPr>
        <a:xfrm>
          <a:off x="12611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46372</xdr:rowOff>
    </xdr:from>
    <xdr:ext cx="405111" cy="259045"/>
    <xdr:sp macro="" textlink="">
      <xdr:nvSpPr>
        <xdr:cNvPr id="549" name="n_1mainValue【一般廃棄物処理施設】&#10;有形固定資産減価償却率"/>
        <xdr:cNvSpPr txBox="1"/>
      </xdr:nvSpPr>
      <xdr:spPr>
        <a:xfrm>
          <a:off x="1526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124477</xdr:rowOff>
    </xdr:from>
    <xdr:ext cx="405111" cy="259045"/>
    <xdr:sp macro="" textlink="">
      <xdr:nvSpPr>
        <xdr:cNvPr id="550" name="n_2mainValue【一般廃棄物処理施設】&#10;有形固定資産減価償却率"/>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99712</xdr:rowOff>
    </xdr:from>
    <xdr:ext cx="405111" cy="259045"/>
    <xdr:sp macro="" textlink="">
      <xdr:nvSpPr>
        <xdr:cNvPr id="551" name="n_3mainValue【一般廃棄物処理施設】&#10;有形固定資産減価償却率"/>
        <xdr:cNvSpPr txBox="1"/>
      </xdr:nvSpPr>
      <xdr:spPr>
        <a:xfrm>
          <a:off x="13500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13987</xdr:rowOff>
    </xdr:from>
    <xdr:ext cx="405111" cy="259045"/>
    <xdr:sp macro="" textlink="">
      <xdr:nvSpPr>
        <xdr:cNvPr id="552" name="n_4mainValue【一般廃棄物処理施設】&#10;有形固定資産減価償却率"/>
        <xdr:cNvSpPr txBox="1"/>
      </xdr:nvSpPr>
      <xdr:spPr>
        <a:xfrm>
          <a:off x="12611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74" name="直線コネクタ 573"/>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5"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6" name="直線コネクタ 575"/>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77"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78" name="直線コネクタ 577"/>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152263</xdr:rowOff>
    </xdr:from>
    <xdr:ext cx="599010" cy="259045"/>
    <xdr:sp macro="" textlink="">
      <xdr:nvSpPr>
        <xdr:cNvPr id="579" name="【一般廃棄物処理施設】&#10;一人当たり有形固定資産（償却資産）額平均値テキスト"/>
        <xdr:cNvSpPr txBox="1"/>
      </xdr:nvSpPr>
      <xdr:spPr>
        <a:xfrm>
          <a:off x="22199600" y="649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80" name="フローチャート: 判断 579"/>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81" name="フローチャート: 判断 580"/>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82" name="フローチャート: 判断 581"/>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83" name="フローチャート: 判断 582"/>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84" name="フローチャート: 判断 583"/>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131873</xdr:rowOff>
    </xdr:from>
    <xdr:to>
      <xdr:col>116</xdr:col>
      <xdr:colOff>114300</xdr:colOff>
      <xdr:row>41</xdr:row>
      <xdr:rowOff>62023</xdr:rowOff>
    </xdr:to>
    <xdr:sp macro="" textlink="">
      <xdr:nvSpPr>
        <xdr:cNvPr id="590" name="楕円 589"/>
        <xdr:cNvSpPr/>
      </xdr:nvSpPr>
      <xdr:spPr>
        <a:xfrm>
          <a:off x="22110700" y="69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46800</xdr:rowOff>
    </xdr:from>
    <xdr:ext cx="534377" cy="259045"/>
    <xdr:sp macro="" textlink="">
      <xdr:nvSpPr>
        <xdr:cNvPr id="591" name="【一般廃棄物処理施設】&#10;一人当たり有形固定資産（償却資産）額該当値テキスト"/>
        <xdr:cNvSpPr txBox="1"/>
      </xdr:nvSpPr>
      <xdr:spPr>
        <a:xfrm>
          <a:off x="22199600" y="690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135928</xdr:rowOff>
    </xdr:from>
    <xdr:to>
      <xdr:col>112</xdr:col>
      <xdr:colOff>38100</xdr:colOff>
      <xdr:row>41</xdr:row>
      <xdr:rowOff>66078</xdr:rowOff>
    </xdr:to>
    <xdr:sp macro="" textlink="">
      <xdr:nvSpPr>
        <xdr:cNvPr id="592" name="楕円 591"/>
        <xdr:cNvSpPr/>
      </xdr:nvSpPr>
      <xdr:spPr>
        <a:xfrm>
          <a:off x="21272500" y="69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11223</xdr:rowOff>
    </xdr:from>
    <xdr:to>
      <xdr:col>116</xdr:col>
      <xdr:colOff>63500</xdr:colOff>
      <xdr:row>41</xdr:row>
      <xdr:rowOff>15278</xdr:rowOff>
    </xdr:to>
    <xdr:cxnSp macro="">
      <xdr:nvCxnSpPr>
        <xdr:cNvPr id="593" name="直線コネクタ 592"/>
        <xdr:cNvCxnSpPr/>
      </xdr:nvCxnSpPr>
      <xdr:spPr>
        <a:xfrm flipV="1">
          <a:off x="21323300" y="7040673"/>
          <a:ext cx="8382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76721</xdr:rowOff>
    </xdr:from>
    <xdr:to>
      <xdr:col>107</xdr:col>
      <xdr:colOff>101600</xdr:colOff>
      <xdr:row>41</xdr:row>
      <xdr:rowOff>6871</xdr:rowOff>
    </xdr:to>
    <xdr:sp macro="" textlink="">
      <xdr:nvSpPr>
        <xdr:cNvPr id="594" name="楕円 593"/>
        <xdr:cNvSpPr/>
      </xdr:nvSpPr>
      <xdr:spPr>
        <a:xfrm>
          <a:off x="20383500" y="69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127521</xdr:rowOff>
    </xdr:from>
    <xdr:to>
      <xdr:col>111</xdr:col>
      <xdr:colOff>177800</xdr:colOff>
      <xdr:row>41</xdr:row>
      <xdr:rowOff>15278</xdr:rowOff>
    </xdr:to>
    <xdr:cxnSp macro="">
      <xdr:nvCxnSpPr>
        <xdr:cNvPr id="595" name="直線コネクタ 594"/>
        <xdr:cNvCxnSpPr/>
      </xdr:nvCxnSpPr>
      <xdr:spPr>
        <a:xfrm>
          <a:off x="20434300" y="6985521"/>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81352</xdr:rowOff>
    </xdr:from>
    <xdr:to>
      <xdr:col>102</xdr:col>
      <xdr:colOff>165100</xdr:colOff>
      <xdr:row>41</xdr:row>
      <xdr:rowOff>11502</xdr:rowOff>
    </xdr:to>
    <xdr:sp macro="" textlink="">
      <xdr:nvSpPr>
        <xdr:cNvPr id="596" name="楕円 595"/>
        <xdr:cNvSpPr/>
      </xdr:nvSpPr>
      <xdr:spPr>
        <a:xfrm>
          <a:off x="19494500" y="69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127521</xdr:rowOff>
    </xdr:from>
    <xdr:to>
      <xdr:col>107</xdr:col>
      <xdr:colOff>50800</xdr:colOff>
      <xdr:row>40</xdr:row>
      <xdr:rowOff>132152</xdr:rowOff>
    </xdr:to>
    <xdr:cxnSp macro="">
      <xdr:nvCxnSpPr>
        <xdr:cNvPr id="597" name="直線コネクタ 596"/>
        <xdr:cNvCxnSpPr/>
      </xdr:nvCxnSpPr>
      <xdr:spPr>
        <a:xfrm flipV="1">
          <a:off x="19545300" y="6985521"/>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115812</xdr:rowOff>
    </xdr:from>
    <xdr:to>
      <xdr:col>98</xdr:col>
      <xdr:colOff>38100</xdr:colOff>
      <xdr:row>41</xdr:row>
      <xdr:rowOff>45962</xdr:rowOff>
    </xdr:to>
    <xdr:sp macro="" textlink="">
      <xdr:nvSpPr>
        <xdr:cNvPr id="598" name="楕円 597"/>
        <xdr:cNvSpPr/>
      </xdr:nvSpPr>
      <xdr:spPr>
        <a:xfrm>
          <a:off x="18605500" y="69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132152</xdr:rowOff>
    </xdr:from>
    <xdr:to>
      <xdr:col>102</xdr:col>
      <xdr:colOff>114300</xdr:colOff>
      <xdr:row>40</xdr:row>
      <xdr:rowOff>166612</xdr:rowOff>
    </xdr:to>
    <xdr:cxnSp macro="">
      <xdr:nvCxnSpPr>
        <xdr:cNvPr id="599" name="直線コネクタ 598"/>
        <xdr:cNvCxnSpPr/>
      </xdr:nvCxnSpPr>
      <xdr:spPr>
        <a:xfrm flipV="1">
          <a:off x="18656300" y="6990152"/>
          <a:ext cx="889000" cy="3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103321</xdr:rowOff>
    </xdr:from>
    <xdr:ext cx="534377" cy="259045"/>
    <xdr:sp macro="" textlink="">
      <xdr:nvSpPr>
        <xdr:cNvPr id="600" name="n_1aveValue【一般廃棄物処理施設】&#10;一人当たり有形固定資産（償却資産）額"/>
        <xdr:cNvSpPr txBox="1"/>
      </xdr:nvSpPr>
      <xdr:spPr>
        <a:xfrm>
          <a:off x="210434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115825</xdr:rowOff>
    </xdr:from>
    <xdr:ext cx="534377" cy="259045"/>
    <xdr:sp macro="" textlink="">
      <xdr:nvSpPr>
        <xdr:cNvPr id="601" name="n_2aveValue【一般廃棄物処理施設】&#10;一人当たり有形固定資産（償却資産）額"/>
        <xdr:cNvSpPr txBox="1"/>
      </xdr:nvSpPr>
      <xdr:spPr>
        <a:xfrm>
          <a:off x="20167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602" name="n_3aveValue【一般廃棄物処理施設】&#10;一人当たり有形固定資産（償却資産）額"/>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603" name="n_4aveValue【一般廃棄物処理施設】&#10;一人当たり有形固定資産（償却資産）額"/>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57205</xdr:rowOff>
    </xdr:from>
    <xdr:ext cx="534377" cy="259045"/>
    <xdr:sp macro="" textlink="">
      <xdr:nvSpPr>
        <xdr:cNvPr id="604" name="n_1mainValue【一般廃棄物処理施設】&#10;一人当たり有形固定資産（償却資産）額"/>
        <xdr:cNvSpPr txBox="1"/>
      </xdr:nvSpPr>
      <xdr:spPr>
        <a:xfrm>
          <a:off x="21043411" y="708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169448</xdr:rowOff>
    </xdr:from>
    <xdr:ext cx="534377" cy="259045"/>
    <xdr:sp macro="" textlink="">
      <xdr:nvSpPr>
        <xdr:cNvPr id="605" name="n_2mainValue【一般廃棄物処理施設】&#10;一人当たり有形固定資産（償却資産）額"/>
        <xdr:cNvSpPr txBox="1"/>
      </xdr:nvSpPr>
      <xdr:spPr>
        <a:xfrm>
          <a:off x="20167111" y="70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2629</xdr:rowOff>
    </xdr:from>
    <xdr:ext cx="534377" cy="259045"/>
    <xdr:sp macro="" textlink="">
      <xdr:nvSpPr>
        <xdr:cNvPr id="606" name="n_3mainValue【一般廃棄物処理施設】&#10;一人当たり有形固定資産（償却資産）額"/>
        <xdr:cNvSpPr txBox="1"/>
      </xdr:nvSpPr>
      <xdr:spPr>
        <a:xfrm>
          <a:off x="19278111" y="703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37089</xdr:rowOff>
    </xdr:from>
    <xdr:ext cx="534377" cy="259045"/>
    <xdr:sp macro="" textlink="">
      <xdr:nvSpPr>
        <xdr:cNvPr id="607" name="n_4mainValue【一般廃棄物処理施設】&#10;一人当たり有形固定資産（償却資産）額"/>
        <xdr:cNvSpPr txBox="1"/>
      </xdr:nvSpPr>
      <xdr:spPr>
        <a:xfrm>
          <a:off x="18389111" y="70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153869</xdr:rowOff>
    </xdr:from>
    <xdr:ext cx="405111" cy="259045"/>
    <xdr:sp macro="" textlink="">
      <xdr:nvSpPr>
        <xdr:cNvPr id="654" name="【消防施設】&#10;有形固定資産減価償却率平均値テキスト"/>
        <xdr:cNvSpPr txBox="1"/>
      </xdr:nvSpPr>
      <xdr:spPr>
        <a:xfrm>
          <a:off x="16357600" y="1404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655" name="フローチャート: 判断 654"/>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6" name="フローチャート: 判断 655"/>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57" name="フローチャート: 判断 656"/>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58" name="フローチャート: 判断 657"/>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59" name="フローチャート: 判断 658"/>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82006</xdr:rowOff>
    </xdr:from>
    <xdr:to>
      <xdr:col>85</xdr:col>
      <xdr:colOff>177800</xdr:colOff>
      <xdr:row>85</xdr:row>
      <xdr:rowOff>12156</xdr:rowOff>
    </xdr:to>
    <xdr:sp macro="" textlink="">
      <xdr:nvSpPr>
        <xdr:cNvPr id="665" name="楕円 664"/>
        <xdr:cNvSpPr/>
      </xdr:nvSpPr>
      <xdr:spPr>
        <a:xfrm>
          <a:off x="16268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60433</xdr:rowOff>
    </xdr:from>
    <xdr:ext cx="405111" cy="259045"/>
    <xdr:sp macro="" textlink="">
      <xdr:nvSpPr>
        <xdr:cNvPr id="666" name="【消防施設】&#10;有形固定資産減価償却率該当値テキスト"/>
        <xdr:cNvSpPr txBox="1"/>
      </xdr:nvSpPr>
      <xdr:spPr>
        <a:xfrm>
          <a:off x="16357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44450</xdr:rowOff>
    </xdr:from>
    <xdr:to>
      <xdr:col>81</xdr:col>
      <xdr:colOff>101600</xdr:colOff>
      <xdr:row>84</xdr:row>
      <xdr:rowOff>146050</xdr:rowOff>
    </xdr:to>
    <xdr:sp macro="" textlink="">
      <xdr:nvSpPr>
        <xdr:cNvPr id="667" name="楕円 666"/>
        <xdr:cNvSpPr/>
      </xdr:nvSpPr>
      <xdr:spPr>
        <a:xfrm>
          <a:off x="1543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95250</xdr:rowOff>
    </xdr:from>
    <xdr:to>
      <xdr:col>85</xdr:col>
      <xdr:colOff>127000</xdr:colOff>
      <xdr:row>84</xdr:row>
      <xdr:rowOff>132806</xdr:rowOff>
    </xdr:to>
    <xdr:cxnSp macro="">
      <xdr:nvCxnSpPr>
        <xdr:cNvPr id="668" name="直線コネクタ 667"/>
        <xdr:cNvCxnSpPr/>
      </xdr:nvCxnSpPr>
      <xdr:spPr>
        <a:xfrm>
          <a:off x="15481300" y="144970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6894</xdr:rowOff>
    </xdr:from>
    <xdr:to>
      <xdr:col>76</xdr:col>
      <xdr:colOff>165100</xdr:colOff>
      <xdr:row>84</xdr:row>
      <xdr:rowOff>108494</xdr:rowOff>
    </xdr:to>
    <xdr:sp macro="" textlink="">
      <xdr:nvSpPr>
        <xdr:cNvPr id="669" name="楕円 668"/>
        <xdr:cNvSpPr/>
      </xdr:nvSpPr>
      <xdr:spPr>
        <a:xfrm>
          <a:off x="14541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57694</xdr:rowOff>
    </xdr:from>
    <xdr:to>
      <xdr:col>81</xdr:col>
      <xdr:colOff>50800</xdr:colOff>
      <xdr:row>84</xdr:row>
      <xdr:rowOff>95250</xdr:rowOff>
    </xdr:to>
    <xdr:cxnSp macro="">
      <xdr:nvCxnSpPr>
        <xdr:cNvPr id="670" name="直線コネクタ 669"/>
        <xdr:cNvCxnSpPr/>
      </xdr:nvCxnSpPr>
      <xdr:spPr>
        <a:xfrm>
          <a:off x="14592300" y="144594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137523</xdr:rowOff>
    </xdr:from>
    <xdr:to>
      <xdr:col>72</xdr:col>
      <xdr:colOff>38100</xdr:colOff>
      <xdr:row>84</xdr:row>
      <xdr:rowOff>67673</xdr:rowOff>
    </xdr:to>
    <xdr:sp macro="" textlink="">
      <xdr:nvSpPr>
        <xdr:cNvPr id="671" name="楕円 670"/>
        <xdr:cNvSpPr/>
      </xdr:nvSpPr>
      <xdr:spPr>
        <a:xfrm>
          <a:off x="13652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16873</xdr:rowOff>
    </xdr:from>
    <xdr:to>
      <xdr:col>76</xdr:col>
      <xdr:colOff>114300</xdr:colOff>
      <xdr:row>84</xdr:row>
      <xdr:rowOff>57694</xdr:rowOff>
    </xdr:to>
    <xdr:cxnSp macro="">
      <xdr:nvCxnSpPr>
        <xdr:cNvPr id="672" name="直線コネクタ 671"/>
        <xdr:cNvCxnSpPr/>
      </xdr:nvCxnSpPr>
      <xdr:spPr>
        <a:xfrm>
          <a:off x="13703300" y="144186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95069</xdr:rowOff>
    </xdr:from>
    <xdr:to>
      <xdr:col>67</xdr:col>
      <xdr:colOff>101600</xdr:colOff>
      <xdr:row>84</xdr:row>
      <xdr:rowOff>25219</xdr:rowOff>
    </xdr:to>
    <xdr:sp macro="" textlink="">
      <xdr:nvSpPr>
        <xdr:cNvPr id="673" name="楕円 672"/>
        <xdr:cNvSpPr/>
      </xdr:nvSpPr>
      <xdr:spPr>
        <a:xfrm>
          <a:off x="12763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145869</xdr:rowOff>
    </xdr:from>
    <xdr:to>
      <xdr:col>71</xdr:col>
      <xdr:colOff>177800</xdr:colOff>
      <xdr:row>84</xdr:row>
      <xdr:rowOff>16873</xdr:rowOff>
    </xdr:to>
    <xdr:cxnSp macro="">
      <xdr:nvCxnSpPr>
        <xdr:cNvPr id="674" name="直線コネクタ 673"/>
        <xdr:cNvCxnSpPr/>
      </xdr:nvCxnSpPr>
      <xdr:spPr>
        <a:xfrm>
          <a:off x="12814300" y="143762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5"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151147</xdr:rowOff>
    </xdr:from>
    <xdr:ext cx="405111" cy="259045"/>
    <xdr:sp macro="" textlink="">
      <xdr:nvSpPr>
        <xdr:cNvPr id="676" name="n_2aveValue【消防施設】&#10;有形固定資産減価償却率"/>
        <xdr:cNvSpPr txBox="1"/>
      </xdr:nvSpPr>
      <xdr:spPr>
        <a:xfrm>
          <a:off x="14389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677" name="n_3aveValue【消防施設】&#10;有形固定資産減価償却率"/>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78"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137177</xdr:rowOff>
    </xdr:from>
    <xdr:ext cx="405111" cy="259045"/>
    <xdr:sp macro="" textlink="">
      <xdr:nvSpPr>
        <xdr:cNvPr id="679" name="n_1mainValue【消防施設】&#10;有形固定資産減価償却率"/>
        <xdr:cNvSpPr txBox="1"/>
      </xdr:nvSpPr>
      <xdr:spPr>
        <a:xfrm>
          <a:off x="15266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680" name="n_2mainValue【消防施設】&#10;有形固定資産減価償却率"/>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58800</xdr:rowOff>
    </xdr:from>
    <xdr:ext cx="405111" cy="259045"/>
    <xdr:sp macro="" textlink="">
      <xdr:nvSpPr>
        <xdr:cNvPr id="681" name="n_3mainValue【消防施設】&#10;有形固定資産減価償却率"/>
        <xdr:cNvSpPr txBox="1"/>
      </xdr:nvSpPr>
      <xdr:spPr>
        <a:xfrm>
          <a:off x="13500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16346</xdr:rowOff>
    </xdr:from>
    <xdr:ext cx="405111" cy="259045"/>
    <xdr:sp macro="" textlink="">
      <xdr:nvSpPr>
        <xdr:cNvPr id="682" name="n_4mainValue【消防施設】&#10;有形固定資産減価償却率"/>
        <xdr:cNvSpPr txBox="1"/>
      </xdr:nvSpPr>
      <xdr:spPr>
        <a:xfrm>
          <a:off x="12611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706" name="直線コネクタ 705"/>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07"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08" name="直線コネクタ 707"/>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709"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710" name="直線コネクタ 709"/>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711" name="【消防施設】&#10;一人当たり面積平均値テキスト"/>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712" name="フローチャート: 判断 711"/>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713" name="フローチャート: 判断 712"/>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714" name="フローチャート: 判断 713"/>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715" name="フローチャート: 判断 714"/>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716" name="フローチャート: 判断 715"/>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170180</xdr:rowOff>
    </xdr:from>
    <xdr:to>
      <xdr:col>116</xdr:col>
      <xdr:colOff>114300</xdr:colOff>
      <xdr:row>86</xdr:row>
      <xdr:rowOff>100330</xdr:rowOff>
    </xdr:to>
    <xdr:sp macro="" textlink="">
      <xdr:nvSpPr>
        <xdr:cNvPr id="722" name="楕円 721"/>
        <xdr:cNvSpPr/>
      </xdr:nvSpPr>
      <xdr:spPr>
        <a:xfrm>
          <a:off x="22110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105935</xdr:rowOff>
    </xdr:from>
    <xdr:ext cx="469744" cy="259045"/>
    <xdr:sp macro="" textlink="">
      <xdr:nvSpPr>
        <xdr:cNvPr id="723" name="【消防施設】&#10;一人当たり面積該当値テキスト"/>
        <xdr:cNvSpPr txBox="1"/>
      </xdr:nvSpPr>
      <xdr:spPr>
        <a:xfrm>
          <a:off x="22199600"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170942</xdr:rowOff>
    </xdr:from>
    <xdr:to>
      <xdr:col>112</xdr:col>
      <xdr:colOff>38100</xdr:colOff>
      <xdr:row>86</xdr:row>
      <xdr:rowOff>101092</xdr:rowOff>
    </xdr:to>
    <xdr:sp macro="" textlink="">
      <xdr:nvSpPr>
        <xdr:cNvPr id="724" name="楕円 723"/>
        <xdr:cNvSpPr/>
      </xdr:nvSpPr>
      <xdr:spPr>
        <a:xfrm>
          <a:off x="21272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49530</xdr:rowOff>
    </xdr:from>
    <xdr:to>
      <xdr:col>116</xdr:col>
      <xdr:colOff>63500</xdr:colOff>
      <xdr:row>86</xdr:row>
      <xdr:rowOff>50292</xdr:rowOff>
    </xdr:to>
    <xdr:cxnSp macro="">
      <xdr:nvCxnSpPr>
        <xdr:cNvPr id="725" name="直線コネクタ 724"/>
        <xdr:cNvCxnSpPr/>
      </xdr:nvCxnSpPr>
      <xdr:spPr>
        <a:xfrm flipV="1">
          <a:off x="21323300" y="147942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170942</xdr:rowOff>
    </xdr:from>
    <xdr:to>
      <xdr:col>107</xdr:col>
      <xdr:colOff>101600</xdr:colOff>
      <xdr:row>86</xdr:row>
      <xdr:rowOff>101092</xdr:rowOff>
    </xdr:to>
    <xdr:sp macro="" textlink="">
      <xdr:nvSpPr>
        <xdr:cNvPr id="726" name="楕円 725"/>
        <xdr:cNvSpPr/>
      </xdr:nvSpPr>
      <xdr:spPr>
        <a:xfrm>
          <a:off x="20383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50292</xdr:rowOff>
    </xdr:from>
    <xdr:to>
      <xdr:col>111</xdr:col>
      <xdr:colOff>177800</xdr:colOff>
      <xdr:row>86</xdr:row>
      <xdr:rowOff>50292</xdr:rowOff>
    </xdr:to>
    <xdr:cxnSp macro="">
      <xdr:nvCxnSpPr>
        <xdr:cNvPr id="727" name="直線コネクタ 726"/>
        <xdr:cNvCxnSpPr/>
      </xdr:nvCxnSpPr>
      <xdr:spPr>
        <a:xfrm>
          <a:off x="20434300" y="14794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xdr:rowOff>
    </xdr:from>
    <xdr:to>
      <xdr:col>102</xdr:col>
      <xdr:colOff>165100</xdr:colOff>
      <xdr:row>86</xdr:row>
      <xdr:rowOff>101854</xdr:rowOff>
    </xdr:to>
    <xdr:sp macro="" textlink="">
      <xdr:nvSpPr>
        <xdr:cNvPr id="728" name="楕円 727"/>
        <xdr:cNvSpPr/>
      </xdr:nvSpPr>
      <xdr:spPr>
        <a:xfrm>
          <a:off x="19494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50292</xdr:rowOff>
    </xdr:from>
    <xdr:to>
      <xdr:col>107</xdr:col>
      <xdr:colOff>50800</xdr:colOff>
      <xdr:row>86</xdr:row>
      <xdr:rowOff>51054</xdr:rowOff>
    </xdr:to>
    <xdr:cxnSp macro="">
      <xdr:nvCxnSpPr>
        <xdr:cNvPr id="729" name="直線コネクタ 728"/>
        <xdr:cNvCxnSpPr/>
      </xdr:nvCxnSpPr>
      <xdr:spPr>
        <a:xfrm flipV="1">
          <a:off x="19545300" y="147949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xdr:rowOff>
    </xdr:from>
    <xdr:to>
      <xdr:col>98</xdr:col>
      <xdr:colOff>38100</xdr:colOff>
      <xdr:row>86</xdr:row>
      <xdr:rowOff>101854</xdr:rowOff>
    </xdr:to>
    <xdr:sp macro="" textlink="">
      <xdr:nvSpPr>
        <xdr:cNvPr id="730" name="楕円 729"/>
        <xdr:cNvSpPr/>
      </xdr:nvSpPr>
      <xdr:spPr>
        <a:xfrm>
          <a:off x="18605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51054</xdr:rowOff>
    </xdr:from>
    <xdr:to>
      <xdr:col>102</xdr:col>
      <xdr:colOff>114300</xdr:colOff>
      <xdr:row>86</xdr:row>
      <xdr:rowOff>51054</xdr:rowOff>
    </xdr:to>
    <xdr:cxnSp macro="">
      <xdr:nvCxnSpPr>
        <xdr:cNvPr id="731" name="直線コネクタ 730"/>
        <xdr:cNvCxnSpPr/>
      </xdr:nvCxnSpPr>
      <xdr:spPr>
        <a:xfrm>
          <a:off x="18656300" y="1479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732"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733"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734" name="n_3aveValue【消防施設】&#10;一人当たり面積"/>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735" name="n_4aveValue【消防施設】&#10;一人当たり面積"/>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92219</xdr:rowOff>
    </xdr:from>
    <xdr:ext cx="469744" cy="259045"/>
    <xdr:sp macro="" textlink="">
      <xdr:nvSpPr>
        <xdr:cNvPr id="736" name="n_1mainValue【消防施設】&#10;一人当たり面積"/>
        <xdr:cNvSpPr txBox="1"/>
      </xdr:nvSpPr>
      <xdr:spPr>
        <a:xfrm>
          <a:off x="210757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92219</xdr:rowOff>
    </xdr:from>
    <xdr:ext cx="469744" cy="259045"/>
    <xdr:sp macro="" textlink="">
      <xdr:nvSpPr>
        <xdr:cNvPr id="737" name="n_2mainValue【消防施設】&#10;一人当たり面積"/>
        <xdr:cNvSpPr txBox="1"/>
      </xdr:nvSpPr>
      <xdr:spPr>
        <a:xfrm>
          <a:off x="20199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92981</xdr:rowOff>
    </xdr:from>
    <xdr:ext cx="469744" cy="259045"/>
    <xdr:sp macro="" textlink="">
      <xdr:nvSpPr>
        <xdr:cNvPr id="738" name="n_3mainValue【消防施設】&#10;一人当たり面積"/>
        <xdr:cNvSpPr txBox="1"/>
      </xdr:nvSpPr>
      <xdr:spPr>
        <a:xfrm>
          <a:off x="19310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92981</xdr:rowOff>
    </xdr:from>
    <xdr:ext cx="469744" cy="259045"/>
    <xdr:sp macro="" textlink="">
      <xdr:nvSpPr>
        <xdr:cNvPr id="739" name="n_4mainValue【消防施設】&#10;一人当たり面積"/>
        <xdr:cNvSpPr txBox="1"/>
      </xdr:nvSpPr>
      <xdr:spPr>
        <a:xfrm>
          <a:off x="18421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765" name="直線コネクタ 764"/>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6"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7" name="直線コネクタ 766"/>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68"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69" name="直線コネクタ 768"/>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70"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1" name="フローチャート: 判断 770"/>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72" name="フローチャート: 判断 771"/>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773" name="フローチャート: 判断 772"/>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74" name="フローチャート: 判断 773"/>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5" name="フローチャート: 判断 7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71120</xdr:rowOff>
    </xdr:from>
    <xdr:to>
      <xdr:col>85</xdr:col>
      <xdr:colOff>177800</xdr:colOff>
      <xdr:row>108</xdr:row>
      <xdr:rowOff>1270</xdr:rowOff>
    </xdr:to>
    <xdr:sp macro="" textlink="">
      <xdr:nvSpPr>
        <xdr:cNvPr id="781" name="楕円 780"/>
        <xdr:cNvSpPr/>
      </xdr:nvSpPr>
      <xdr:spPr>
        <a:xfrm>
          <a:off x="16268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49547</xdr:rowOff>
    </xdr:from>
    <xdr:ext cx="405111" cy="259045"/>
    <xdr:sp macro="" textlink="">
      <xdr:nvSpPr>
        <xdr:cNvPr id="782" name="【庁舎】&#10;有形固定資産減価償却率該当値テキスト"/>
        <xdr:cNvSpPr txBox="1"/>
      </xdr:nvSpPr>
      <xdr:spPr>
        <a:xfrm>
          <a:off x="16357600"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100512</xdr:rowOff>
    </xdr:from>
    <xdr:to>
      <xdr:col>81</xdr:col>
      <xdr:colOff>101600</xdr:colOff>
      <xdr:row>108</xdr:row>
      <xdr:rowOff>30662</xdr:rowOff>
    </xdr:to>
    <xdr:sp macro="" textlink="">
      <xdr:nvSpPr>
        <xdr:cNvPr id="783" name="楕円 782"/>
        <xdr:cNvSpPr/>
      </xdr:nvSpPr>
      <xdr:spPr>
        <a:xfrm>
          <a:off x="15430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121920</xdr:rowOff>
    </xdr:from>
    <xdr:to>
      <xdr:col>85</xdr:col>
      <xdr:colOff>127000</xdr:colOff>
      <xdr:row>107</xdr:row>
      <xdr:rowOff>151312</xdr:rowOff>
    </xdr:to>
    <xdr:cxnSp macro="">
      <xdr:nvCxnSpPr>
        <xdr:cNvPr id="784" name="直線コネクタ 783"/>
        <xdr:cNvCxnSpPr/>
      </xdr:nvCxnSpPr>
      <xdr:spPr>
        <a:xfrm flipV="1">
          <a:off x="15481300" y="184670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142966</xdr:rowOff>
    </xdr:from>
    <xdr:to>
      <xdr:col>76</xdr:col>
      <xdr:colOff>165100</xdr:colOff>
      <xdr:row>107</xdr:row>
      <xdr:rowOff>73116</xdr:rowOff>
    </xdr:to>
    <xdr:sp macro="" textlink="">
      <xdr:nvSpPr>
        <xdr:cNvPr id="785" name="楕円 784"/>
        <xdr:cNvSpPr/>
      </xdr:nvSpPr>
      <xdr:spPr>
        <a:xfrm>
          <a:off x="14541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22316</xdr:rowOff>
    </xdr:from>
    <xdr:to>
      <xdr:col>81</xdr:col>
      <xdr:colOff>50800</xdr:colOff>
      <xdr:row>107</xdr:row>
      <xdr:rowOff>151312</xdr:rowOff>
    </xdr:to>
    <xdr:cxnSp macro="">
      <xdr:nvCxnSpPr>
        <xdr:cNvPr id="786" name="直線コネクタ 785"/>
        <xdr:cNvCxnSpPr/>
      </xdr:nvCxnSpPr>
      <xdr:spPr>
        <a:xfrm>
          <a:off x="14592300" y="18367466"/>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15602</xdr:rowOff>
    </xdr:from>
    <xdr:to>
      <xdr:col>72</xdr:col>
      <xdr:colOff>38100</xdr:colOff>
      <xdr:row>106</xdr:row>
      <xdr:rowOff>117202</xdr:rowOff>
    </xdr:to>
    <xdr:sp macro="" textlink="">
      <xdr:nvSpPr>
        <xdr:cNvPr id="787" name="楕円 786"/>
        <xdr:cNvSpPr/>
      </xdr:nvSpPr>
      <xdr:spPr>
        <a:xfrm>
          <a:off x="13652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66402</xdr:rowOff>
    </xdr:from>
    <xdr:to>
      <xdr:col>76</xdr:col>
      <xdr:colOff>114300</xdr:colOff>
      <xdr:row>107</xdr:row>
      <xdr:rowOff>22316</xdr:rowOff>
    </xdr:to>
    <xdr:cxnSp macro="">
      <xdr:nvCxnSpPr>
        <xdr:cNvPr id="788" name="直線コネクタ 787"/>
        <xdr:cNvCxnSpPr/>
      </xdr:nvCxnSpPr>
      <xdr:spPr>
        <a:xfrm>
          <a:off x="13703300" y="18240102"/>
          <a:ext cx="889000" cy="1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58057</xdr:rowOff>
    </xdr:from>
    <xdr:to>
      <xdr:col>67</xdr:col>
      <xdr:colOff>101600</xdr:colOff>
      <xdr:row>105</xdr:row>
      <xdr:rowOff>159657</xdr:rowOff>
    </xdr:to>
    <xdr:sp macro="" textlink="">
      <xdr:nvSpPr>
        <xdr:cNvPr id="789" name="楕円 788"/>
        <xdr:cNvSpPr/>
      </xdr:nvSpPr>
      <xdr:spPr>
        <a:xfrm>
          <a:off x="12763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108857</xdr:rowOff>
    </xdr:from>
    <xdr:to>
      <xdr:col>71</xdr:col>
      <xdr:colOff>177800</xdr:colOff>
      <xdr:row>106</xdr:row>
      <xdr:rowOff>66402</xdr:rowOff>
    </xdr:to>
    <xdr:cxnSp macro="">
      <xdr:nvCxnSpPr>
        <xdr:cNvPr id="790" name="直線コネクタ 789"/>
        <xdr:cNvCxnSpPr/>
      </xdr:nvCxnSpPr>
      <xdr:spPr>
        <a:xfrm>
          <a:off x="12814300" y="18111107"/>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91"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792"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93"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21789</xdr:rowOff>
    </xdr:from>
    <xdr:ext cx="405111" cy="259045"/>
    <xdr:sp macro="" textlink="">
      <xdr:nvSpPr>
        <xdr:cNvPr id="795" name="n_1mainValue【庁舎】&#10;有形固定資産減価償却率"/>
        <xdr:cNvSpPr txBox="1"/>
      </xdr:nvSpPr>
      <xdr:spPr>
        <a:xfrm>
          <a:off x="152660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64243</xdr:rowOff>
    </xdr:from>
    <xdr:ext cx="405111" cy="259045"/>
    <xdr:sp macro="" textlink="">
      <xdr:nvSpPr>
        <xdr:cNvPr id="796" name="n_2mainValue【庁舎】&#10;有形固定資産減価償却率"/>
        <xdr:cNvSpPr txBox="1"/>
      </xdr:nvSpPr>
      <xdr:spPr>
        <a:xfrm>
          <a:off x="143897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108329</xdr:rowOff>
    </xdr:from>
    <xdr:ext cx="405111" cy="259045"/>
    <xdr:sp macro="" textlink="">
      <xdr:nvSpPr>
        <xdr:cNvPr id="797" name="n_3mainValue【庁舎】&#10;有形固定資産減価償却率"/>
        <xdr:cNvSpPr txBox="1"/>
      </xdr:nvSpPr>
      <xdr:spPr>
        <a:xfrm>
          <a:off x="13500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150784</xdr:rowOff>
    </xdr:from>
    <xdr:ext cx="405111" cy="259045"/>
    <xdr:sp macro="" textlink="">
      <xdr:nvSpPr>
        <xdr:cNvPr id="798" name="n_4mainValue【庁舎】&#10;有形固定資産減価償却率"/>
        <xdr:cNvSpPr txBox="1"/>
      </xdr:nvSpPr>
      <xdr:spPr>
        <a:xfrm>
          <a:off x="12611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824" name="直線コネクタ 823"/>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825"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826" name="直線コネクタ 825"/>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27"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28" name="直線コネクタ 827"/>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29"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30" name="フローチャート: 判断 829"/>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31" name="フローチャート: 判断 830"/>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832" name="フローチャート: 判断 831"/>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33" name="フローチャート: 判断 832"/>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834" name="フローチャート: 判断 833"/>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64588</xdr:rowOff>
    </xdr:from>
    <xdr:to>
      <xdr:col>116</xdr:col>
      <xdr:colOff>114300</xdr:colOff>
      <xdr:row>107</xdr:row>
      <xdr:rowOff>166188</xdr:rowOff>
    </xdr:to>
    <xdr:sp macro="" textlink="">
      <xdr:nvSpPr>
        <xdr:cNvPr id="840" name="楕円 839"/>
        <xdr:cNvSpPr/>
      </xdr:nvSpPr>
      <xdr:spPr>
        <a:xfrm>
          <a:off x="221107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43015</xdr:rowOff>
    </xdr:from>
    <xdr:ext cx="469744" cy="259045"/>
    <xdr:sp macro="" textlink="">
      <xdr:nvSpPr>
        <xdr:cNvPr id="841" name="【庁舎】&#10;一人当たり面積該当値テキスト"/>
        <xdr:cNvSpPr txBox="1"/>
      </xdr:nvSpPr>
      <xdr:spPr>
        <a:xfrm>
          <a:off x="22199600"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842" name="楕円 841"/>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113756</xdr:rowOff>
    </xdr:from>
    <xdr:to>
      <xdr:col>116</xdr:col>
      <xdr:colOff>63500</xdr:colOff>
      <xdr:row>107</xdr:row>
      <xdr:rowOff>115388</xdr:rowOff>
    </xdr:to>
    <xdr:cxnSp macro="">
      <xdr:nvCxnSpPr>
        <xdr:cNvPr id="843" name="直線コネクタ 842"/>
        <xdr:cNvCxnSpPr/>
      </xdr:nvCxnSpPr>
      <xdr:spPr>
        <a:xfrm>
          <a:off x="21323300" y="1845890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44" name="楕円 843"/>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113756</xdr:rowOff>
    </xdr:to>
    <xdr:cxnSp macro="">
      <xdr:nvCxnSpPr>
        <xdr:cNvPr id="845" name="直線コネクタ 844"/>
        <xdr:cNvCxnSpPr/>
      </xdr:nvCxnSpPr>
      <xdr:spPr>
        <a:xfrm>
          <a:off x="20434300" y="1845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64588</xdr:rowOff>
    </xdr:from>
    <xdr:to>
      <xdr:col>102</xdr:col>
      <xdr:colOff>165100</xdr:colOff>
      <xdr:row>107</xdr:row>
      <xdr:rowOff>166188</xdr:rowOff>
    </xdr:to>
    <xdr:sp macro="" textlink="">
      <xdr:nvSpPr>
        <xdr:cNvPr id="846" name="楕円 845"/>
        <xdr:cNvSpPr/>
      </xdr:nvSpPr>
      <xdr:spPr>
        <a:xfrm>
          <a:off x="19494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115388</xdr:rowOff>
    </xdr:to>
    <xdr:cxnSp macro="">
      <xdr:nvCxnSpPr>
        <xdr:cNvPr id="847" name="直線コネクタ 846"/>
        <xdr:cNvCxnSpPr/>
      </xdr:nvCxnSpPr>
      <xdr:spPr>
        <a:xfrm flipV="1">
          <a:off x="19545300" y="184589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67855</xdr:rowOff>
    </xdr:from>
    <xdr:to>
      <xdr:col>98</xdr:col>
      <xdr:colOff>38100</xdr:colOff>
      <xdr:row>107</xdr:row>
      <xdr:rowOff>169455</xdr:rowOff>
    </xdr:to>
    <xdr:sp macro="" textlink="">
      <xdr:nvSpPr>
        <xdr:cNvPr id="848" name="楕円 847"/>
        <xdr:cNvSpPr/>
      </xdr:nvSpPr>
      <xdr:spPr>
        <a:xfrm>
          <a:off x="18605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115388</xdr:rowOff>
    </xdr:from>
    <xdr:to>
      <xdr:col>102</xdr:col>
      <xdr:colOff>114300</xdr:colOff>
      <xdr:row>107</xdr:row>
      <xdr:rowOff>118655</xdr:rowOff>
    </xdr:to>
    <xdr:cxnSp macro="">
      <xdr:nvCxnSpPr>
        <xdr:cNvPr id="849" name="直線コネクタ 848"/>
        <xdr:cNvCxnSpPr/>
      </xdr:nvCxnSpPr>
      <xdr:spPr>
        <a:xfrm flipV="1">
          <a:off x="18656300" y="184605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50" name="n_1aveValue【庁舎】&#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851"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52"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853" name="n_4aveValue【庁舎】&#10;一人当たり面積"/>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854" name="n_1mainValue【庁舎】&#10;一人当たり面積"/>
        <xdr:cNvSpPr txBox="1"/>
      </xdr:nvSpPr>
      <xdr:spPr>
        <a:xfrm>
          <a:off x="21075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55" name="n_2mainValue【庁舎】&#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157315</xdr:rowOff>
    </xdr:from>
    <xdr:ext cx="469744" cy="259045"/>
    <xdr:sp macro="" textlink="">
      <xdr:nvSpPr>
        <xdr:cNvPr id="856" name="n_3mainValue【庁舎】&#10;一人当たり面積"/>
        <xdr:cNvSpPr txBox="1"/>
      </xdr:nvSpPr>
      <xdr:spPr>
        <a:xfrm>
          <a:off x="19310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160582</xdr:rowOff>
    </xdr:from>
    <xdr:ext cx="469744" cy="259045"/>
    <xdr:sp macro="" textlink="">
      <xdr:nvSpPr>
        <xdr:cNvPr id="857" name="n_4mainValue【庁舎】&#10;一人当たり面積"/>
        <xdr:cNvSpPr txBox="1"/>
      </xdr:nvSpPr>
      <xdr:spPr>
        <a:xfrm>
          <a:off x="184214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類似団体と比較して、特に図書館・市民会館・庁舎・消防施設において高い減価償却率となっている。これは、昭和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年建設の市庁舎をはじめ、財産取得年月から相当期間が経過していることが主な要因である。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市庁舎と図書館については、両施設を複合化した施設整備を進めているため、両施設の償却率及び一人あたり面積の改善が見込まれる。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消防施設については、老朽化の著しい本部分団屯所の建替を予定しているほか、他の屯所も順次長寿命化等を進めることとしており、今後改善していく見込みである。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市民会館においても、同会館内にある現図書館の移転後の空きスペースの利活用も含め、今後の在り方を検討し、適正管理に努めていく必要がある。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32,023
31,731
39.93
15,558,032
14,753,978
766,028
7,720,113
10,694,379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従前から被生活保護者世帯への就労支援の強化に努めてきた結果、生活保護費が減となり、財政力指数は昨年度から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ポイント改善し、一定の改善傾向が見られる。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全国平均程度であるものの、依然として地方交付税への依存度は高いため、今後とも歳出削減に努めるとともに、市税収納率の向上や債権管理の更なる徹底などにより、財政基盤の強化を図る。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92528</xdr:rowOff>
    </xdr:to>
    <xdr:cxnSp macro="">
      <xdr:nvCxnSpPr>
        <xdr:cNvPr id="70" name="直線コネクタ 69"/>
        <xdr:cNvCxnSpPr/>
      </xdr:nvCxnSpPr>
      <xdr:spPr>
        <a:xfrm flipV="1">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92528</xdr:rowOff>
    </xdr:to>
    <xdr:cxnSp macro="">
      <xdr:nvCxnSpPr>
        <xdr:cNvPr id="73" name="直線コネクタ 72"/>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6" name="直線コネクタ 75"/>
        <xdr:cNvCxnSpPr/>
      </xdr:nvCxnSpPr>
      <xdr:spPr>
        <a:xfrm flipV="1">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144235</xdr:rowOff>
    </xdr:to>
    <xdr:cxnSp macro="">
      <xdr:nvCxnSpPr>
        <xdr:cNvPr id="79" name="直線コネクタ 78"/>
        <xdr:cNvCxnSpPr/>
      </xdr:nvCxnSpPr>
      <xdr:spPr>
        <a:xfrm flipV="1">
          <a:off x="1447800" y="696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3" name="テキスト ボックス 82"/>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89" name="楕円 88"/>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0"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5" name="楕円 94"/>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6" name="テキスト ボックス 95"/>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7" name="楕円 96"/>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8" name="テキスト ボックス 97"/>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臨時財政対策債が前年度比</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％減となったことにより、経常収支比率の分母が減少し、経常収支比率は前年度比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ポイントの微減に留まっている。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類似団体平均を下回るものの、財政の硬直化から抜け出せておらず、今後も厳しい財政状況が見込まれるため、今後も行財政改革の強化を図っていく。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84667</xdr:rowOff>
    </xdr:to>
    <xdr:cxnSp macro="">
      <xdr:nvCxnSpPr>
        <xdr:cNvPr id="133" name="直線コネクタ 132"/>
        <xdr:cNvCxnSpPr/>
      </xdr:nvCxnSpPr>
      <xdr:spPr>
        <a:xfrm flipV="1">
          <a:off x="4114800" y="106984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62</xdr:row>
      <xdr:rowOff>84667</xdr:rowOff>
    </xdr:to>
    <xdr:cxnSp macro="">
      <xdr:nvCxnSpPr>
        <xdr:cNvPr id="136" name="直線コネクタ 135"/>
        <xdr:cNvCxnSpPr/>
      </xdr:nvCxnSpPr>
      <xdr:spPr>
        <a:xfrm>
          <a:off x="3225800" y="1047326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8" name="テキスト ボックス 137"/>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14817</xdr:rowOff>
    </xdr:to>
    <xdr:cxnSp macro="">
      <xdr:nvCxnSpPr>
        <xdr:cNvPr id="139" name="直線コネクタ 138"/>
        <xdr:cNvCxnSpPr/>
      </xdr:nvCxnSpPr>
      <xdr:spPr>
        <a:xfrm>
          <a:off x="2336800" y="1043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1" name="テキスト ボックス 140"/>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9313</xdr:rowOff>
    </xdr:from>
    <xdr:to>
      <xdr:col>11</xdr:col>
      <xdr:colOff>31750</xdr:colOff>
      <xdr:row>60</xdr:row>
      <xdr:rowOff>146050</xdr:rowOff>
    </xdr:to>
    <xdr:cxnSp macro="">
      <xdr:nvCxnSpPr>
        <xdr:cNvPr id="142" name="直線コネクタ 141"/>
        <xdr:cNvCxnSpPr/>
      </xdr:nvCxnSpPr>
      <xdr:spPr>
        <a:xfrm>
          <a:off x="1447800" y="102963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171044</xdr:rowOff>
    </xdr:from>
    <xdr:ext cx="762000" cy="259045"/>
    <xdr:sp macro="" textlink="">
      <xdr:nvSpPr>
        <xdr:cNvPr id="144" name="テキスト ボックス 143"/>
        <xdr:cNvSpPr txBox="1"/>
      </xdr:nvSpPr>
      <xdr:spPr>
        <a:xfrm>
          <a:off x="1955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6" name="テキスト ボックス 145"/>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2" name="楕円 151"/>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3"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4" name="楕円 153"/>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145644</xdr:rowOff>
    </xdr:from>
    <xdr:ext cx="736600" cy="259045"/>
    <xdr:sp macro="" textlink="">
      <xdr:nvSpPr>
        <xdr:cNvPr id="155" name="テキスト ボックス 154"/>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6" name="楕円 155"/>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75794</xdr:rowOff>
    </xdr:from>
    <xdr:ext cx="762000" cy="259045"/>
    <xdr:sp macro="" textlink="">
      <xdr:nvSpPr>
        <xdr:cNvPr id="157" name="テキスト ボックス 156"/>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8" name="楕円 157"/>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9" name="テキスト ボックス 158"/>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129963</xdr:rowOff>
    </xdr:from>
    <xdr:to>
      <xdr:col>7</xdr:col>
      <xdr:colOff>31750</xdr:colOff>
      <xdr:row>60</xdr:row>
      <xdr:rowOff>60113</xdr:rowOff>
    </xdr:to>
    <xdr:sp macro="" textlink="">
      <xdr:nvSpPr>
        <xdr:cNvPr id="160" name="楕円 159"/>
        <xdr:cNvSpPr/>
      </xdr:nvSpPr>
      <xdr:spPr>
        <a:xfrm>
          <a:off x="1397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70290</xdr:rowOff>
    </xdr:from>
    <xdr:ext cx="762000" cy="259045"/>
    <xdr:sp macro="" textlink="">
      <xdr:nvSpPr>
        <xdr:cNvPr id="161" name="テキスト ボックス 160"/>
        <xdr:cNvSpPr txBox="1"/>
      </xdr:nvSpPr>
      <xdr:spPr>
        <a:xfrm>
          <a:off x="1066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近隣２町と共同し</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方式により学校給食センターを整備した結果、退職者数の減とも相まって、人件費は減となったものの、物件費が増加となり、人口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人当たり人件費・物件費等決算額が前年度と比較して増となっている。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庁舎と図書館の新たな複合施設の整備も控え、物件費は今後さらに増加が見込まれるが、他の公共施設の運営委託・民営化も含め検討し、歳出の削減に努める。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89080</xdr:rowOff>
    </xdr:from>
    <xdr:to>
      <xdr:col>23</xdr:col>
      <xdr:colOff>133350</xdr:colOff>
      <xdr:row>81</xdr:row>
      <xdr:rowOff>116089</xdr:rowOff>
    </xdr:to>
    <xdr:cxnSp macro="">
      <xdr:nvCxnSpPr>
        <xdr:cNvPr id="196" name="直線コネクタ 195"/>
        <xdr:cNvCxnSpPr/>
      </xdr:nvCxnSpPr>
      <xdr:spPr>
        <a:xfrm>
          <a:off x="4114800" y="13976530"/>
          <a:ext cx="838200" cy="2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59331</xdr:rowOff>
    </xdr:from>
    <xdr:to>
      <xdr:col>19</xdr:col>
      <xdr:colOff>133350</xdr:colOff>
      <xdr:row>81</xdr:row>
      <xdr:rowOff>89080</xdr:rowOff>
    </xdr:to>
    <xdr:cxnSp macro="">
      <xdr:nvCxnSpPr>
        <xdr:cNvPr id="199" name="直線コネクタ 198"/>
        <xdr:cNvCxnSpPr/>
      </xdr:nvCxnSpPr>
      <xdr:spPr>
        <a:xfrm>
          <a:off x="3225800" y="13946781"/>
          <a:ext cx="889000" cy="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33320</xdr:rowOff>
    </xdr:from>
    <xdr:to>
      <xdr:col>15</xdr:col>
      <xdr:colOff>82550</xdr:colOff>
      <xdr:row>81</xdr:row>
      <xdr:rowOff>59331</xdr:rowOff>
    </xdr:to>
    <xdr:cxnSp macro="">
      <xdr:nvCxnSpPr>
        <xdr:cNvPr id="202" name="直線コネクタ 201"/>
        <xdr:cNvCxnSpPr/>
      </xdr:nvCxnSpPr>
      <xdr:spPr>
        <a:xfrm>
          <a:off x="2336800" y="13920770"/>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4" name="テキスト ボックス 203"/>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29499</xdr:rowOff>
    </xdr:from>
    <xdr:to>
      <xdr:col>11</xdr:col>
      <xdr:colOff>31750</xdr:colOff>
      <xdr:row>81</xdr:row>
      <xdr:rowOff>33320</xdr:rowOff>
    </xdr:to>
    <xdr:cxnSp macro="">
      <xdr:nvCxnSpPr>
        <xdr:cNvPr id="205" name="直線コネクタ 204"/>
        <xdr:cNvCxnSpPr/>
      </xdr:nvCxnSpPr>
      <xdr:spPr>
        <a:xfrm>
          <a:off x="1447800" y="13916949"/>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09" name="テキスト ボックス 208"/>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65289</xdr:rowOff>
    </xdr:from>
    <xdr:to>
      <xdr:col>23</xdr:col>
      <xdr:colOff>184150</xdr:colOff>
      <xdr:row>81</xdr:row>
      <xdr:rowOff>166889</xdr:rowOff>
    </xdr:to>
    <xdr:sp macro="" textlink="">
      <xdr:nvSpPr>
        <xdr:cNvPr id="215" name="楕円 214"/>
        <xdr:cNvSpPr/>
      </xdr:nvSpPr>
      <xdr:spPr>
        <a:xfrm>
          <a:off x="4902200" y="1395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81816</xdr:rowOff>
    </xdr:from>
    <xdr:ext cx="762000" cy="259045"/>
    <xdr:sp macro="" textlink="">
      <xdr:nvSpPr>
        <xdr:cNvPr id="216" name="人件費・物件費等の状況該当値テキスト"/>
        <xdr:cNvSpPr txBox="1"/>
      </xdr:nvSpPr>
      <xdr:spPr>
        <a:xfrm>
          <a:off x="5041900" y="137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38280</xdr:rowOff>
    </xdr:from>
    <xdr:to>
      <xdr:col>19</xdr:col>
      <xdr:colOff>184150</xdr:colOff>
      <xdr:row>81</xdr:row>
      <xdr:rowOff>139880</xdr:rowOff>
    </xdr:to>
    <xdr:sp macro="" textlink="">
      <xdr:nvSpPr>
        <xdr:cNvPr id="217" name="楕円 216"/>
        <xdr:cNvSpPr/>
      </xdr:nvSpPr>
      <xdr:spPr>
        <a:xfrm>
          <a:off x="4064000" y="139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150057</xdr:rowOff>
    </xdr:from>
    <xdr:ext cx="736600" cy="259045"/>
    <xdr:sp macro="" textlink="">
      <xdr:nvSpPr>
        <xdr:cNvPr id="218" name="テキスト ボックス 217"/>
        <xdr:cNvSpPr txBox="1"/>
      </xdr:nvSpPr>
      <xdr:spPr>
        <a:xfrm>
          <a:off x="3733800" y="1369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8531</xdr:rowOff>
    </xdr:from>
    <xdr:to>
      <xdr:col>15</xdr:col>
      <xdr:colOff>133350</xdr:colOff>
      <xdr:row>81</xdr:row>
      <xdr:rowOff>110131</xdr:rowOff>
    </xdr:to>
    <xdr:sp macro="" textlink="">
      <xdr:nvSpPr>
        <xdr:cNvPr id="219" name="楕円 218"/>
        <xdr:cNvSpPr/>
      </xdr:nvSpPr>
      <xdr:spPr>
        <a:xfrm>
          <a:off x="3175000" y="138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120308</xdr:rowOff>
    </xdr:from>
    <xdr:ext cx="762000" cy="259045"/>
    <xdr:sp macro="" textlink="">
      <xdr:nvSpPr>
        <xdr:cNvPr id="220" name="テキスト ボックス 219"/>
        <xdr:cNvSpPr txBox="1"/>
      </xdr:nvSpPr>
      <xdr:spPr>
        <a:xfrm>
          <a:off x="2844800" y="1366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153970</xdr:rowOff>
    </xdr:from>
    <xdr:to>
      <xdr:col>11</xdr:col>
      <xdr:colOff>82550</xdr:colOff>
      <xdr:row>81</xdr:row>
      <xdr:rowOff>84120</xdr:rowOff>
    </xdr:to>
    <xdr:sp macro="" textlink="">
      <xdr:nvSpPr>
        <xdr:cNvPr id="221" name="楕円 220"/>
        <xdr:cNvSpPr/>
      </xdr:nvSpPr>
      <xdr:spPr>
        <a:xfrm>
          <a:off x="2286000" y="138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94297</xdr:rowOff>
    </xdr:from>
    <xdr:ext cx="762000" cy="259045"/>
    <xdr:sp macro="" textlink="">
      <xdr:nvSpPr>
        <xdr:cNvPr id="222" name="テキスト ボックス 221"/>
        <xdr:cNvSpPr txBox="1"/>
      </xdr:nvSpPr>
      <xdr:spPr>
        <a:xfrm>
          <a:off x="1955800" y="1363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150149</xdr:rowOff>
    </xdr:from>
    <xdr:to>
      <xdr:col>7</xdr:col>
      <xdr:colOff>31750</xdr:colOff>
      <xdr:row>81</xdr:row>
      <xdr:rowOff>80299</xdr:rowOff>
    </xdr:to>
    <xdr:sp macro="" textlink="">
      <xdr:nvSpPr>
        <xdr:cNvPr id="223" name="楕円 222"/>
        <xdr:cNvSpPr/>
      </xdr:nvSpPr>
      <xdr:spPr>
        <a:xfrm>
          <a:off x="1397000" y="138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90476</xdr:rowOff>
    </xdr:from>
    <xdr:ext cx="762000" cy="259045"/>
    <xdr:sp macro="" textlink="">
      <xdr:nvSpPr>
        <xdr:cNvPr id="224" name="テキスト ボックス 223"/>
        <xdr:cNvSpPr txBox="1"/>
      </xdr:nvSpPr>
      <xdr:spPr>
        <a:xfrm>
          <a:off x="1066800" y="1363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給与水準については県内他市との均衡を考慮し、平成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年に昇格運用を見直した。今後もより一層、給与の適正化に努める。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136172</xdr:rowOff>
    </xdr:to>
    <xdr:cxnSp macro="">
      <xdr:nvCxnSpPr>
        <xdr:cNvPr id="258" name="直線コネクタ 257"/>
        <xdr:cNvCxnSpPr/>
      </xdr:nvCxnSpPr>
      <xdr:spPr>
        <a:xfrm>
          <a:off x="16179800" y="144843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9" name="給与水準   （国との比較）平均値テキスト"/>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162984</xdr:rowOff>
    </xdr:to>
    <xdr:cxnSp macro="">
      <xdr:nvCxnSpPr>
        <xdr:cNvPr id="261" name="直線コネクタ 260"/>
        <xdr:cNvCxnSpPr/>
      </xdr:nvCxnSpPr>
      <xdr:spPr>
        <a:xfrm flipV="1">
          <a:off x="15290800" y="144843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3" name="テキスト ボックス 262"/>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162984</xdr:rowOff>
    </xdr:to>
    <xdr:cxnSp macro="">
      <xdr:nvCxnSpPr>
        <xdr:cNvPr id="264" name="直線コネクタ 263"/>
        <xdr:cNvCxnSpPr/>
      </xdr:nvCxnSpPr>
      <xdr:spPr>
        <a:xfrm>
          <a:off x="14401800" y="144441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6" name="テキスト ボックス 265"/>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82550</xdr:rowOff>
    </xdr:to>
    <xdr:cxnSp macro="">
      <xdr:nvCxnSpPr>
        <xdr:cNvPr id="267" name="直線コネクタ 266"/>
        <xdr:cNvCxnSpPr/>
      </xdr:nvCxnSpPr>
      <xdr:spPr>
        <a:xfrm flipV="1">
          <a:off x="13512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71" name="テキスト ボックス 270"/>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7" name="楕円 276"/>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8"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9" name="楕円 278"/>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80" name="テキスト ボックス 279"/>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1" name="楕円 280"/>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82" name="テキスト ボックス 281"/>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3" name="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84" name="テキスト ボックス 283"/>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5" name="楕円 284"/>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86" name="テキスト ボックス 285"/>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柔軟で効率的な行政運営を行なうために、職員数の削減を最重要課題として位置づけ、行政改革を実施してきた。その結果、数値は類似団体の平均値を下回っている。正規職員の定員適正化については、一定の目処がついたと判断しており、今後は組織や事務の見直しにより、非正規職員の定員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30226</xdr:rowOff>
    </xdr:from>
    <xdr:to>
      <xdr:col>81</xdr:col>
      <xdr:colOff>44450</xdr:colOff>
      <xdr:row>60</xdr:row>
      <xdr:rowOff>36661</xdr:rowOff>
    </xdr:to>
    <xdr:cxnSp macro="">
      <xdr:nvCxnSpPr>
        <xdr:cNvPr id="320" name="直線コネクタ 319"/>
        <xdr:cNvCxnSpPr/>
      </xdr:nvCxnSpPr>
      <xdr:spPr>
        <a:xfrm>
          <a:off x="16179800" y="10317226"/>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21437</xdr:rowOff>
    </xdr:from>
    <xdr:ext cx="762000" cy="259045"/>
    <xdr:sp macro="" textlink="">
      <xdr:nvSpPr>
        <xdr:cNvPr id="321" name="定員管理の状況平均値テキスト"/>
        <xdr:cNvSpPr txBox="1"/>
      </xdr:nvSpPr>
      <xdr:spPr>
        <a:xfrm>
          <a:off x="17106900" y="1030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30226</xdr:rowOff>
    </xdr:from>
    <xdr:to>
      <xdr:col>77</xdr:col>
      <xdr:colOff>44450</xdr:colOff>
      <xdr:row>60</xdr:row>
      <xdr:rowOff>30226</xdr:rowOff>
    </xdr:to>
    <xdr:cxnSp macro="">
      <xdr:nvCxnSpPr>
        <xdr:cNvPr id="323" name="直線コネクタ 322"/>
        <xdr:cNvCxnSpPr/>
      </xdr:nvCxnSpPr>
      <xdr:spPr>
        <a:xfrm>
          <a:off x="15290800" y="10317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14944</xdr:rowOff>
    </xdr:from>
    <xdr:to>
      <xdr:col>72</xdr:col>
      <xdr:colOff>203200</xdr:colOff>
      <xdr:row>60</xdr:row>
      <xdr:rowOff>30226</xdr:rowOff>
    </xdr:to>
    <xdr:cxnSp macro="">
      <xdr:nvCxnSpPr>
        <xdr:cNvPr id="326" name="直線コネクタ 325"/>
        <xdr:cNvCxnSpPr/>
      </xdr:nvCxnSpPr>
      <xdr:spPr>
        <a:xfrm>
          <a:off x="14401800" y="1030194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60</xdr:row>
      <xdr:rowOff>14944</xdr:rowOff>
    </xdr:to>
    <xdr:cxnSp macro="">
      <xdr:nvCxnSpPr>
        <xdr:cNvPr id="329" name="直線コネクタ 328"/>
        <xdr:cNvCxnSpPr/>
      </xdr:nvCxnSpPr>
      <xdr:spPr>
        <a:xfrm>
          <a:off x="13512800" y="10288270"/>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92748</xdr:rowOff>
    </xdr:from>
    <xdr:ext cx="762000" cy="259045"/>
    <xdr:sp macro="" textlink="">
      <xdr:nvSpPr>
        <xdr:cNvPr id="333" name="テキスト ボックス 332"/>
        <xdr:cNvSpPr txBox="1"/>
      </xdr:nvSpPr>
      <xdr:spPr>
        <a:xfrm>
          <a:off x="13131800" y="103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157311</xdr:rowOff>
    </xdr:from>
    <xdr:to>
      <xdr:col>81</xdr:col>
      <xdr:colOff>95250</xdr:colOff>
      <xdr:row>60</xdr:row>
      <xdr:rowOff>87461</xdr:rowOff>
    </xdr:to>
    <xdr:sp macro="" textlink="">
      <xdr:nvSpPr>
        <xdr:cNvPr id="339" name="楕円 338"/>
        <xdr:cNvSpPr/>
      </xdr:nvSpPr>
      <xdr:spPr>
        <a:xfrm>
          <a:off x="16967200" y="102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78588</xdr:rowOff>
    </xdr:from>
    <xdr:ext cx="762000" cy="259045"/>
    <xdr:sp macro="" textlink="">
      <xdr:nvSpPr>
        <xdr:cNvPr id="340" name="定員管理の状況該当値テキスト"/>
        <xdr:cNvSpPr txBox="1"/>
      </xdr:nvSpPr>
      <xdr:spPr>
        <a:xfrm>
          <a:off x="17106900" y="1019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150876</xdr:rowOff>
    </xdr:from>
    <xdr:to>
      <xdr:col>77</xdr:col>
      <xdr:colOff>95250</xdr:colOff>
      <xdr:row>60</xdr:row>
      <xdr:rowOff>81026</xdr:rowOff>
    </xdr:to>
    <xdr:sp macro="" textlink="">
      <xdr:nvSpPr>
        <xdr:cNvPr id="341" name="楕円 340"/>
        <xdr:cNvSpPr/>
      </xdr:nvSpPr>
      <xdr:spPr>
        <a:xfrm>
          <a:off x="16129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91203</xdr:rowOff>
    </xdr:from>
    <xdr:ext cx="736600" cy="259045"/>
    <xdr:sp macro="" textlink="">
      <xdr:nvSpPr>
        <xdr:cNvPr id="342" name="テキスト ボックス 341"/>
        <xdr:cNvSpPr txBox="1"/>
      </xdr:nvSpPr>
      <xdr:spPr>
        <a:xfrm>
          <a:off x="15798800" y="1003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150876</xdr:rowOff>
    </xdr:from>
    <xdr:to>
      <xdr:col>73</xdr:col>
      <xdr:colOff>44450</xdr:colOff>
      <xdr:row>60</xdr:row>
      <xdr:rowOff>81026</xdr:rowOff>
    </xdr:to>
    <xdr:sp macro="" textlink="">
      <xdr:nvSpPr>
        <xdr:cNvPr id="343" name="楕円 342"/>
        <xdr:cNvSpPr/>
      </xdr:nvSpPr>
      <xdr:spPr>
        <a:xfrm>
          <a:off x="15240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91203</xdr:rowOff>
    </xdr:from>
    <xdr:ext cx="762000" cy="259045"/>
    <xdr:sp macro="" textlink="">
      <xdr:nvSpPr>
        <xdr:cNvPr id="344" name="テキスト ボックス 343"/>
        <xdr:cNvSpPr txBox="1"/>
      </xdr:nvSpPr>
      <xdr:spPr>
        <a:xfrm>
          <a:off x="14909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135594</xdr:rowOff>
    </xdr:from>
    <xdr:to>
      <xdr:col>68</xdr:col>
      <xdr:colOff>203200</xdr:colOff>
      <xdr:row>60</xdr:row>
      <xdr:rowOff>65744</xdr:rowOff>
    </xdr:to>
    <xdr:sp macro="" textlink="">
      <xdr:nvSpPr>
        <xdr:cNvPr id="345" name="楕円 344"/>
        <xdr:cNvSpPr/>
      </xdr:nvSpPr>
      <xdr:spPr>
        <a:xfrm>
          <a:off x="14351000" y="102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75921</xdr:rowOff>
    </xdr:from>
    <xdr:ext cx="762000" cy="259045"/>
    <xdr:sp macro="" textlink="">
      <xdr:nvSpPr>
        <xdr:cNvPr id="346" name="テキスト ボックス 345"/>
        <xdr:cNvSpPr txBox="1"/>
      </xdr:nvSpPr>
      <xdr:spPr>
        <a:xfrm>
          <a:off x="14020800" y="1002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7" name="楕円 346"/>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48" name="テキスト ボックス 347"/>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起債の抑制に努めてきた結果、類似団体平均及び全国平均とも下回っている。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今後も市庁舎整備等の老朽化した公共施設対策のため、多額の財源が必要となるが、交付税措置の有利な起債の活用に努め、実質公債費率の増加を抑制していく。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66802</xdr:rowOff>
    </xdr:to>
    <xdr:cxnSp macro="">
      <xdr:nvCxnSpPr>
        <xdr:cNvPr id="380" name="直線コネクタ 379"/>
        <xdr:cNvCxnSpPr/>
      </xdr:nvCxnSpPr>
      <xdr:spPr>
        <a:xfrm>
          <a:off x="16179800" y="6753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1"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66802</xdr:rowOff>
    </xdr:to>
    <xdr:cxnSp macro="">
      <xdr:nvCxnSpPr>
        <xdr:cNvPr id="383" name="直線コネクタ 382"/>
        <xdr:cNvCxnSpPr/>
      </xdr:nvCxnSpPr>
      <xdr:spPr>
        <a:xfrm>
          <a:off x="15290800" y="67437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5" name="テキスト ボックス 384"/>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105410</xdr:rowOff>
    </xdr:to>
    <xdr:cxnSp macro="">
      <xdr:nvCxnSpPr>
        <xdr:cNvPr id="386" name="直線コネクタ 385"/>
        <xdr:cNvCxnSpPr/>
      </xdr:nvCxnSpPr>
      <xdr:spPr>
        <a:xfrm flipV="1">
          <a:off x="14401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8" name="テキスト ボックス 387"/>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20828</xdr:rowOff>
    </xdr:to>
    <xdr:cxnSp macro="">
      <xdr:nvCxnSpPr>
        <xdr:cNvPr id="389" name="直線コネクタ 388"/>
        <xdr:cNvCxnSpPr/>
      </xdr:nvCxnSpPr>
      <xdr:spPr>
        <a:xfrm flipV="1">
          <a:off x="13512800" y="67919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9" name="楕円 398"/>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400"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401" name="楕円 400"/>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2" name="テキスト ボックス 401"/>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3" name="楕円 402"/>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4" name="テキスト ボックス 403"/>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5" name="楕円 404"/>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6" name="テキスト ボックス 405"/>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7" name="楕円 406"/>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8" name="テキスト ボックス 407"/>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将来負担比率は県内・類似団体と比較しても良好な数値であり、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％を下回っている。この要因は、新規の建築事業債の発行抑制や市庁舎及び公共施設の更新整備のための基金への積立てによるものである。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整備を控えており、基金残高が大きく減少することから、将来負担比率の増加が見込まれるが、その他老朽化する公共施設の改修等に当たっては、交付税措置のある地方債を活用するなど、健全な財政運営に努めることで、将来世代への負担軽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67539</xdr:rowOff>
    </xdr:from>
    <xdr:ext cx="762000" cy="259045"/>
    <xdr:sp macro="" textlink="">
      <xdr:nvSpPr>
        <xdr:cNvPr id="442" name="将来負担の状況平均値テキスト"/>
        <xdr:cNvSpPr txBox="1"/>
      </xdr:nvSpPr>
      <xdr:spPr>
        <a:xfrm>
          <a:off x="17106900" y="281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3" name="フローチャート: 判断 442"/>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4" name="フローチャート: 判断 443"/>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5" name="テキスト ボックス 444"/>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82056</xdr:rowOff>
    </xdr:from>
    <xdr:to>
      <xdr:col>73</xdr:col>
      <xdr:colOff>44450</xdr:colOff>
      <xdr:row>17</xdr:row>
      <xdr:rowOff>12206</xdr:rowOff>
    </xdr:to>
    <xdr:sp macro="" textlink="">
      <xdr:nvSpPr>
        <xdr:cNvPr id="446" name="フローチャート: 判断 445"/>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47" name="テキスト ボックス 446"/>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48" name="フローチャート: 判断 447"/>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49" name="テキスト ボックス 448"/>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0" name="フローチャート: 判断 449"/>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73324</xdr:rowOff>
    </xdr:from>
    <xdr:ext cx="762000" cy="259045"/>
    <xdr:sp macro="" textlink="">
      <xdr:nvSpPr>
        <xdr:cNvPr id="451" name="テキスト ボックス 450"/>
        <xdr:cNvSpPr txBox="1"/>
      </xdr:nvSpPr>
      <xdr:spPr>
        <a:xfrm>
          <a:off x="13131800" y="26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32,023
31,731
39.93
15,558,032
14,753,978
766,028
7,720,113
10,694,379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退職手当が減となった一方、小中学校等における生活支援員の充実を図った結果、経常収支比率に算入される人件費が前年度比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ポイントの増となり、高い水準となっている。今後整備を予定している新図書館など、民間でも実施可能な部分については、指定管理者制度の導入を検討し、コストの削減に努める。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104140</xdr:rowOff>
    </xdr:to>
    <xdr:cxnSp macro="">
      <xdr:nvCxnSpPr>
        <xdr:cNvPr id="66" name="直線コネクタ 65"/>
        <xdr:cNvCxnSpPr/>
      </xdr:nvCxnSpPr>
      <xdr:spPr>
        <a:xfrm>
          <a:off x="3987800" y="6596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762000" cy="259045"/>
    <xdr:sp macro="" textlink="">
      <xdr:nvSpPr>
        <xdr:cNvPr id="67" name="人件費平均値テキスト"/>
        <xdr:cNvSpPr txBox="1"/>
      </xdr:nvSpPr>
      <xdr:spPr>
        <a:xfrm>
          <a:off x="4914900" y="578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81280</xdr:rowOff>
    </xdr:to>
    <xdr:cxnSp macro="">
      <xdr:nvCxnSpPr>
        <xdr:cNvPr id="69" name="直線コネクタ 68"/>
        <xdr:cNvCxnSpPr/>
      </xdr:nvCxnSpPr>
      <xdr:spPr>
        <a:xfrm>
          <a:off x="3098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38</xdr:row>
      <xdr:rowOff>58420</xdr:rowOff>
    </xdr:to>
    <xdr:cxnSp macro="">
      <xdr:nvCxnSpPr>
        <xdr:cNvPr id="72" name="直線コネクタ 71"/>
        <xdr:cNvCxnSpPr/>
      </xdr:nvCxnSpPr>
      <xdr:spPr>
        <a:xfrm>
          <a:off x="2209800" y="63754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74" name="テキスト ボックス 73"/>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37</xdr:row>
      <xdr:rowOff>31750</xdr:rowOff>
    </xdr:to>
    <xdr:cxnSp macro="">
      <xdr:nvCxnSpPr>
        <xdr:cNvPr id="75" name="直線コネクタ 74"/>
        <xdr:cNvCxnSpPr/>
      </xdr:nvCxnSpPr>
      <xdr:spPr>
        <a:xfrm>
          <a:off x="1320800" y="59486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77" name="テキスト ボックス 76"/>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79" name="テキスト ボックス 78"/>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154957</xdr:rowOff>
    </xdr:from>
    <xdr:ext cx="762000" cy="259045"/>
    <xdr:sp macro="" textlink="">
      <xdr:nvSpPr>
        <xdr:cNvPr id="94" name="テキスト ボックス 93"/>
        <xdr:cNvSpPr txBox="1"/>
      </xdr:nvSpPr>
      <xdr:spPr>
        <a:xfrm>
          <a:off x="9398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給食センターや塵芥処理施設の民間委託化により物件費は上昇したものの、ふるさと納税返礼品に係る通信運搬費の減などにより、前年度比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ポイントの微増に留まっている。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今後も図書館など順次民間委託化を進める予定であり、物件費の増加が見込まれる。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58420</xdr:rowOff>
    </xdr:to>
    <xdr:cxnSp macro="">
      <xdr:nvCxnSpPr>
        <xdr:cNvPr id="127" name="直線コネクタ 126"/>
        <xdr:cNvCxnSpPr/>
      </xdr:nvCxnSpPr>
      <xdr:spPr>
        <a:xfrm>
          <a:off x="15671800" y="2794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50800</xdr:rowOff>
    </xdr:to>
    <xdr:cxnSp macro="">
      <xdr:nvCxnSpPr>
        <xdr:cNvPr id="130" name="直線コネクタ 129"/>
        <xdr:cNvCxnSpPr/>
      </xdr:nvCxnSpPr>
      <xdr:spPr>
        <a:xfrm>
          <a:off x="14782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27940</xdr:rowOff>
    </xdr:to>
    <xdr:cxnSp macro="">
      <xdr:nvCxnSpPr>
        <xdr:cNvPr id="133" name="直線コネクタ 132"/>
        <xdr:cNvCxnSpPr/>
      </xdr:nvCxnSpPr>
      <xdr:spPr>
        <a:xfrm flipV="1">
          <a:off x="13893800" y="275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18</xdr:row>
      <xdr:rowOff>73660</xdr:rowOff>
    </xdr:to>
    <xdr:cxnSp macro="">
      <xdr:nvCxnSpPr>
        <xdr:cNvPr id="136" name="直線コネクタ 135"/>
        <xdr:cNvCxnSpPr/>
      </xdr:nvCxnSpPr>
      <xdr:spPr>
        <a:xfrm flipV="1">
          <a:off x="13004800" y="277114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6" name="楕円 145"/>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7"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2" name="楕円 151"/>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3" name="テキスト ボックス 152"/>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22860</xdr:rowOff>
    </xdr:from>
    <xdr:to>
      <xdr:col>65</xdr:col>
      <xdr:colOff>53975</xdr:colOff>
      <xdr:row>18</xdr:row>
      <xdr:rowOff>124460</xdr:rowOff>
    </xdr:to>
    <xdr:sp macro="" textlink="">
      <xdr:nvSpPr>
        <xdr:cNvPr id="154" name="楕円 153"/>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109237</xdr:rowOff>
    </xdr:from>
    <xdr:ext cx="762000" cy="259045"/>
    <xdr:sp macro="" textlink="">
      <xdr:nvSpPr>
        <xdr:cNvPr id="155" name="テキスト ボックス 154"/>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生活保護率の低下により、生活保護費が大幅に減少した結果、前年度から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ポイント改善し、類似団体と比べても平均程度の水準となった。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今後も被保護者への就労支援を継続するなど、各種制度の適正な執行に努める。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113284</xdr:rowOff>
    </xdr:from>
    <xdr:to>
      <xdr:col>24</xdr:col>
      <xdr:colOff>25400</xdr:colOff>
      <xdr:row>56</xdr:row>
      <xdr:rowOff>149860</xdr:rowOff>
    </xdr:to>
    <xdr:cxnSp macro="">
      <xdr:nvCxnSpPr>
        <xdr:cNvPr id="186" name="直線コネクタ 185"/>
        <xdr:cNvCxnSpPr/>
      </xdr:nvCxnSpPr>
      <xdr:spPr>
        <a:xfrm flipV="1">
          <a:off x="3987800" y="9714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88138</xdr:rowOff>
    </xdr:to>
    <xdr:cxnSp macro="">
      <xdr:nvCxnSpPr>
        <xdr:cNvPr id="189" name="直線コネクタ 188"/>
        <xdr:cNvCxnSpPr/>
      </xdr:nvCxnSpPr>
      <xdr:spPr>
        <a:xfrm flipV="1">
          <a:off x="3098800" y="97510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33274</xdr:rowOff>
    </xdr:from>
    <xdr:to>
      <xdr:col>15</xdr:col>
      <xdr:colOff>98425</xdr:colOff>
      <xdr:row>57</xdr:row>
      <xdr:rowOff>88138</xdr:rowOff>
    </xdr:to>
    <xdr:cxnSp macro="">
      <xdr:nvCxnSpPr>
        <xdr:cNvPr id="192" name="直線コネクタ 191"/>
        <xdr:cNvCxnSpPr/>
      </xdr:nvCxnSpPr>
      <xdr:spPr>
        <a:xfrm>
          <a:off x="2209800" y="98059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4" name="テキスト ボックス 193"/>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33274</xdr:rowOff>
    </xdr:from>
    <xdr:to>
      <xdr:col>11</xdr:col>
      <xdr:colOff>9525</xdr:colOff>
      <xdr:row>57</xdr:row>
      <xdr:rowOff>152146</xdr:rowOff>
    </xdr:to>
    <xdr:cxnSp macro="">
      <xdr:nvCxnSpPr>
        <xdr:cNvPr id="195" name="直線コネクタ 194"/>
        <xdr:cNvCxnSpPr/>
      </xdr:nvCxnSpPr>
      <xdr:spPr>
        <a:xfrm flipV="1">
          <a:off x="1320800" y="98059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110253</xdr:rowOff>
    </xdr:from>
    <xdr:ext cx="762000" cy="259045"/>
    <xdr:sp macro="" textlink="">
      <xdr:nvSpPr>
        <xdr:cNvPr id="199" name="テキスト ボックス 198"/>
        <xdr:cNvSpPr txBox="1"/>
      </xdr:nvSpPr>
      <xdr:spPr>
        <a:xfrm>
          <a:off x="939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205" name="楕円 204"/>
        <xdr:cNvSpPr/>
      </xdr:nvSpPr>
      <xdr:spPr>
        <a:xfrm>
          <a:off x="4775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79011</xdr:rowOff>
    </xdr:from>
    <xdr:ext cx="762000" cy="259045"/>
    <xdr:sp macro="" textlink="">
      <xdr:nvSpPr>
        <xdr:cNvPr id="206" name="扶助費該当値テキスト"/>
        <xdr:cNvSpPr txBox="1"/>
      </xdr:nvSpPr>
      <xdr:spPr>
        <a:xfrm>
          <a:off x="4914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7" name="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8" name="テキスト ボックス 207"/>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37338</xdr:rowOff>
    </xdr:from>
    <xdr:to>
      <xdr:col>15</xdr:col>
      <xdr:colOff>149225</xdr:colOff>
      <xdr:row>57</xdr:row>
      <xdr:rowOff>138938</xdr:rowOff>
    </xdr:to>
    <xdr:sp macro="" textlink="">
      <xdr:nvSpPr>
        <xdr:cNvPr id="209" name="楕円 208"/>
        <xdr:cNvSpPr/>
      </xdr:nvSpPr>
      <xdr:spPr>
        <a:xfrm>
          <a:off x="3048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123715</xdr:rowOff>
    </xdr:from>
    <xdr:ext cx="762000" cy="259045"/>
    <xdr:sp macro="" textlink="">
      <xdr:nvSpPr>
        <xdr:cNvPr id="210" name="テキスト ボックス 209"/>
        <xdr:cNvSpPr txBox="1"/>
      </xdr:nvSpPr>
      <xdr:spPr>
        <a:xfrm>
          <a:off x="2717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153924</xdr:rowOff>
    </xdr:from>
    <xdr:to>
      <xdr:col>11</xdr:col>
      <xdr:colOff>60325</xdr:colOff>
      <xdr:row>57</xdr:row>
      <xdr:rowOff>84074</xdr:rowOff>
    </xdr:to>
    <xdr:sp macro="" textlink="">
      <xdr:nvSpPr>
        <xdr:cNvPr id="211" name="楕円 210"/>
        <xdr:cNvSpPr/>
      </xdr:nvSpPr>
      <xdr:spPr>
        <a:xfrm>
          <a:off x="2159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68851</xdr:rowOff>
    </xdr:from>
    <xdr:ext cx="762000" cy="259045"/>
    <xdr:sp macro="" textlink="">
      <xdr:nvSpPr>
        <xdr:cNvPr id="212" name="テキスト ボックス 211"/>
        <xdr:cNvSpPr txBox="1"/>
      </xdr:nvSpPr>
      <xdr:spPr>
        <a:xfrm>
          <a:off x="1828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101346</xdr:rowOff>
    </xdr:from>
    <xdr:to>
      <xdr:col>6</xdr:col>
      <xdr:colOff>171450</xdr:colOff>
      <xdr:row>58</xdr:row>
      <xdr:rowOff>31496</xdr:rowOff>
    </xdr:to>
    <xdr:sp macro="" textlink="">
      <xdr:nvSpPr>
        <xdr:cNvPr id="213" name="楕円 212"/>
        <xdr:cNvSpPr/>
      </xdr:nvSpPr>
      <xdr:spPr>
        <a:xfrm>
          <a:off x="1270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16273</xdr:rowOff>
    </xdr:from>
    <xdr:ext cx="762000" cy="259045"/>
    <xdr:sp macro="" textlink="">
      <xdr:nvSpPr>
        <xdr:cNvPr id="214" name="テキスト ボックス 213"/>
        <xdr:cNvSpPr txBox="1"/>
      </xdr:nvSpPr>
      <xdr:spPr>
        <a:xfrm>
          <a:off x="939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老朽化した公共施設の対応等により、維持補修費や特別会計への繰出金が高止まりとなっており、昨年度に引き続き類似団体平均を上回っている。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今後も公共施設総合管理計画や個別施設計画に基づき、施設総量の適正化に努め、経費削減を図る。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104140</xdr:rowOff>
    </xdr:to>
    <xdr:cxnSp macro="">
      <xdr:nvCxnSpPr>
        <xdr:cNvPr id="247" name="直線コネクタ 246"/>
        <xdr:cNvCxnSpPr/>
      </xdr:nvCxnSpPr>
      <xdr:spPr>
        <a:xfrm>
          <a:off x="15671800" y="1004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8"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58</xdr:row>
      <xdr:rowOff>104140</xdr:rowOff>
    </xdr:to>
    <xdr:cxnSp macro="">
      <xdr:nvCxnSpPr>
        <xdr:cNvPr id="250" name="直線コネクタ 249"/>
        <xdr:cNvCxnSpPr/>
      </xdr:nvCxnSpPr>
      <xdr:spPr>
        <a:xfrm>
          <a:off x="14782800" y="97739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58</xdr:row>
      <xdr:rowOff>20320</xdr:rowOff>
    </xdr:to>
    <xdr:cxnSp macro="">
      <xdr:nvCxnSpPr>
        <xdr:cNvPr id="253" name="直線コネクタ 252"/>
        <xdr:cNvCxnSpPr/>
      </xdr:nvCxnSpPr>
      <xdr:spPr>
        <a:xfrm flipV="1">
          <a:off x="13893800" y="97739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20320</xdr:rowOff>
    </xdr:to>
    <xdr:cxnSp macro="">
      <xdr:nvCxnSpPr>
        <xdr:cNvPr id="256" name="直線コネクタ 255"/>
        <xdr:cNvCxnSpPr/>
      </xdr:nvCxnSpPr>
      <xdr:spPr>
        <a:xfrm>
          <a:off x="13004800" y="991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0" name="テキスト ボックス 259"/>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6" name="楕円 265"/>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7"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8" name="楕円 267"/>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9" name="テキスト ボックス 268"/>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0" name="楕円 269"/>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1" name="テキスト ボックス 27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2" name="楕円 271"/>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3" name="テキスト ボックス 272"/>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5" name="テキスト ボックス 274"/>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ふるさと納税返礼品に係る費用の減少などにより、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ポイント減少した。類似団体平均と比較し、数値は下回っているものの、今後も各種団体等への市単独補助金については、定期的に検証を行ない、補助金等の適正な執行に努める。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60706</xdr:rowOff>
    </xdr:to>
    <xdr:cxnSp macro="">
      <xdr:nvCxnSpPr>
        <xdr:cNvPr id="305" name="直線コネクタ 304"/>
        <xdr:cNvCxnSpPr/>
      </xdr:nvCxnSpPr>
      <xdr:spPr>
        <a:xfrm flipV="1">
          <a:off x="15671800" y="60431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60706</xdr:rowOff>
    </xdr:to>
    <xdr:cxnSp macro="">
      <xdr:nvCxnSpPr>
        <xdr:cNvPr id="308" name="直線コネクタ 307"/>
        <xdr:cNvCxnSpPr/>
      </xdr:nvCxnSpPr>
      <xdr:spPr>
        <a:xfrm>
          <a:off x="14782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56134</xdr:rowOff>
    </xdr:to>
    <xdr:cxnSp macro="">
      <xdr:nvCxnSpPr>
        <xdr:cNvPr id="311" name="直線コネクタ 310"/>
        <xdr:cNvCxnSpPr/>
      </xdr:nvCxnSpPr>
      <xdr:spPr>
        <a:xfrm flipV="1">
          <a:off x="13893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56134</xdr:rowOff>
    </xdr:to>
    <xdr:cxnSp macro="">
      <xdr:nvCxnSpPr>
        <xdr:cNvPr id="314" name="直線コネクタ 313"/>
        <xdr:cNvCxnSpPr/>
      </xdr:nvCxnSpPr>
      <xdr:spPr>
        <a:xfrm>
          <a:off x="13004800" y="6034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24" name="楕円 323"/>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25"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26" name="楕円 325"/>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7" name="テキスト ボックス 326"/>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28" name="楕円 327"/>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29" name="テキスト ボックス 328"/>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0" name="楕円 329"/>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1" name="テキスト ボックス 33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2" name="楕円 331"/>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3" name="テキスト ボックス 332"/>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ポイント上昇しているが、近年の起債抑制策により、類似団体と比較しても低率を維持している。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一方、今後は学校給食センター整備や新庁舎整備などによる元利償還金の増加が見込まれるため、その他の老朽化した公共施設の整備のため、基金を計画的に積み立てるなど、健全な財政運営に努める。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20320</xdr:rowOff>
    </xdr:from>
    <xdr:to>
      <xdr:col>24</xdr:col>
      <xdr:colOff>25400</xdr:colOff>
      <xdr:row>74</xdr:row>
      <xdr:rowOff>35560</xdr:rowOff>
    </xdr:to>
    <xdr:cxnSp macro="">
      <xdr:nvCxnSpPr>
        <xdr:cNvPr id="366" name="直線コネクタ 365"/>
        <xdr:cNvCxnSpPr/>
      </xdr:nvCxnSpPr>
      <xdr:spPr>
        <a:xfrm>
          <a:off x="3987800" y="12707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58420</xdr:rowOff>
    </xdr:to>
    <xdr:cxnSp macro="">
      <xdr:nvCxnSpPr>
        <xdr:cNvPr id="369" name="直線コネクタ 368"/>
        <xdr:cNvCxnSpPr/>
      </xdr:nvCxnSpPr>
      <xdr:spPr>
        <a:xfrm flipV="1">
          <a:off x="3098800" y="12707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43180</xdr:rowOff>
    </xdr:from>
    <xdr:to>
      <xdr:col>15</xdr:col>
      <xdr:colOff>98425</xdr:colOff>
      <xdr:row>74</xdr:row>
      <xdr:rowOff>58420</xdr:rowOff>
    </xdr:to>
    <xdr:cxnSp macro="">
      <xdr:nvCxnSpPr>
        <xdr:cNvPr id="372" name="直線コネクタ 371"/>
        <xdr:cNvCxnSpPr/>
      </xdr:nvCxnSpPr>
      <xdr:spPr>
        <a:xfrm>
          <a:off x="2209800" y="12730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107950</xdr:rowOff>
    </xdr:from>
    <xdr:to>
      <xdr:col>11</xdr:col>
      <xdr:colOff>9525</xdr:colOff>
      <xdr:row>74</xdr:row>
      <xdr:rowOff>43180</xdr:rowOff>
    </xdr:to>
    <xdr:cxnSp macro="">
      <xdr:nvCxnSpPr>
        <xdr:cNvPr id="375" name="直線コネクタ 374"/>
        <xdr:cNvCxnSpPr/>
      </xdr:nvCxnSpPr>
      <xdr:spPr>
        <a:xfrm>
          <a:off x="1320800" y="12623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79" name="テキスト ボックス 378"/>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85" name="楕円 384"/>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1287</xdr:rowOff>
    </xdr:from>
    <xdr:ext cx="762000" cy="259045"/>
    <xdr:sp macro="" textlink="">
      <xdr:nvSpPr>
        <xdr:cNvPr id="386" name="公債費該当値テキスト"/>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140970</xdr:rowOff>
    </xdr:from>
    <xdr:to>
      <xdr:col>20</xdr:col>
      <xdr:colOff>38100</xdr:colOff>
      <xdr:row>74</xdr:row>
      <xdr:rowOff>71120</xdr:rowOff>
    </xdr:to>
    <xdr:sp macro="" textlink="">
      <xdr:nvSpPr>
        <xdr:cNvPr id="387" name="楕円 386"/>
        <xdr:cNvSpPr/>
      </xdr:nvSpPr>
      <xdr:spPr>
        <a:xfrm>
          <a:off x="3937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81297</xdr:rowOff>
    </xdr:from>
    <xdr:ext cx="736600" cy="259045"/>
    <xdr:sp macro="" textlink="">
      <xdr:nvSpPr>
        <xdr:cNvPr id="388" name="テキスト ボックス 387"/>
        <xdr:cNvSpPr txBox="1"/>
      </xdr:nvSpPr>
      <xdr:spPr>
        <a:xfrm>
          <a:off x="3606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xdr:rowOff>
    </xdr:from>
    <xdr:to>
      <xdr:col>15</xdr:col>
      <xdr:colOff>149225</xdr:colOff>
      <xdr:row>74</xdr:row>
      <xdr:rowOff>109220</xdr:rowOff>
    </xdr:to>
    <xdr:sp macro="" textlink="">
      <xdr:nvSpPr>
        <xdr:cNvPr id="389" name="楕円 388"/>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119397</xdr:rowOff>
    </xdr:from>
    <xdr:ext cx="762000" cy="259045"/>
    <xdr:sp macro="" textlink="">
      <xdr:nvSpPr>
        <xdr:cNvPr id="390" name="テキスト ボックス 389"/>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163830</xdr:rowOff>
    </xdr:from>
    <xdr:to>
      <xdr:col>11</xdr:col>
      <xdr:colOff>60325</xdr:colOff>
      <xdr:row>74</xdr:row>
      <xdr:rowOff>93980</xdr:rowOff>
    </xdr:to>
    <xdr:sp macro="" textlink="">
      <xdr:nvSpPr>
        <xdr:cNvPr id="391" name="楕円 390"/>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104157</xdr:rowOff>
    </xdr:from>
    <xdr:ext cx="762000" cy="259045"/>
    <xdr:sp macro="" textlink="">
      <xdr:nvSpPr>
        <xdr:cNvPr id="392" name="テキスト ボックス 391"/>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57150</xdr:rowOff>
    </xdr:from>
    <xdr:to>
      <xdr:col>6</xdr:col>
      <xdr:colOff>171450</xdr:colOff>
      <xdr:row>73</xdr:row>
      <xdr:rowOff>158750</xdr:rowOff>
    </xdr:to>
    <xdr:sp macro="" textlink="">
      <xdr:nvSpPr>
        <xdr:cNvPr id="393" name="楕円 392"/>
        <xdr:cNvSpPr/>
      </xdr:nvSpPr>
      <xdr:spPr>
        <a:xfrm>
          <a:off x="1270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168927</xdr:rowOff>
    </xdr:from>
    <xdr:ext cx="762000" cy="259045"/>
    <xdr:sp macro="" textlink="">
      <xdr:nvSpPr>
        <xdr:cNvPr id="394" name="テキスト ボックス 393"/>
        <xdr:cNvSpPr txBox="1"/>
      </xdr:nvSpPr>
      <xdr:spPr>
        <a:xfrm>
          <a:off x="939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給食センターの民間委託等、経費削減策を行なった結果、前年度から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ポイント改善したものの、小中学校等における生活支援員の人件費や道路等の維持補修費が増加していることにより、依然として類似団体平均を上回っている。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今後も行財政改革を一層推進し、公共施設等の適正管理に努め、経費削減を図る。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19558</xdr:rowOff>
    </xdr:to>
    <xdr:cxnSp macro="">
      <xdr:nvCxnSpPr>
        <xdr:cNvPr id="425" name="直線コネクタ 424"/>
        <xdr:cNvCxnSpPr/>
      </xdr:nvCxnSpPr>
      <xdr:spPr>
        <a:xfrm flipV="1">
          <a:off x="15671800" y="135458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79</xdr:row>
      <xdr:rowOff>19558</xdr:rowOff>
    </xdr:to>
    <xdr:cxnSp macro="">
      <xdr:nvCxnSpPr>
        <xdr:cNvPr id="428" name="直線コネクタ 427"/>
        <xdr:cNvCxnSpPr/>
      </xdr:nvCxnSpPr>
      <xdr:spPr>
        <a:xfrm>
          <a:off x="14782800" y="134040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30987</xdr:rowOff>
    </xdr:to>
    <xdr:cxnSp macro="">
      <xdr:nvCxnSpPr>
        <xdr:cNvPr id="431" name="直線コネクタ 430"/>
        <xdr:cNvCxnSpPr/>
      </xdr:nvCxnSpPr>
      <xdr:spPr>
        <a:xfrm>
          <a:off x="13893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17272</xdr:rowOff>
    </xdr:to>
    <xdr:cxnSp macro="">
      <xdr:nvCxnSpPr>
        <xdr:cNvPr id="434" name="直線コネクタ 433"/>
        <xdr:cNvCxnSpPr/>
      </xdr:nvCxnSpPr>
      <xdr:spPr>
        <a:xfrm>
          <a:off x="13004800" y="13376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4" name="楕円 443"/>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5"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46" name="楕円 445"/>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47" name="テキスト ボックス 446"/>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48" name="楕円 447"/>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49" name="テキスト ボックス 448"/>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0" name="楕円 449"/>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1" name="テキスト ボックス 450"/>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2" name="楕円 451"/>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3" name="テキスト ボックス 452"/>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82060</xdr:rowOff>
    </xdr:from>
    <xdr:to>
      <xdr:col>29</xdr:col>
      <xdr:colOff>127000</xdr:colOff>
      <xdr:row>17</xdr:row>
      <xdr:rowOff>83391</xdr:rowOff>
    </xdr:to>
    <xdr:cxnSp macro="">
      <xdr:nvCxnSpPr>
        <xdr:cNvPr id="47" name="直線コネクタ 46"/>
        <xdr:cNvCxnSpPr/>
      </xdr:nvCxnSpPr>
      <xdr:spPr bwMode="auto">
        <a:xfrm>
          <a:off x="5003800" y="3044335"/>
          <a:ext cx="647700" cy="1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82060</xdr:rowOff>
    </xdr:from>
    <xdr:to>
      <xdr:col>26</xdr:col>
      <xdr:colOff>50800</xdr:colOff>
      <xdr:row>17</xdr:row>
      <xdr:rowOff>102410</xdr:rowOff>
    </xdr:to>
    <xdr:cxnSp macro="">
      <xdr:nvCxnSpPr>
        <xdr:cNvPr id="50" name="直線コネクタ 49"/>
        <xdr:cNvCxnSpPr/>
      </xdr:nvCxnSpPr>
      <xdr:spPr bwMode="auto">
        <a:xfrm flipV="1">
          <a:off x="4305300" y="3044335"/>
          <a:ext cx="698500" cy="2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102410</xdr:rowOff>
    </xdr:from>
    <xdr:to>
      <xdr:col>22</xdr:col>
      <xdr:colOff>114300</xdr:colOff>
      <xdr:row>17</xdr:row>
      <xdr:rowOff>119898</xdr:rowOff>
    </xdr:to>
    <xdr:cxnSp macro="">
      <xdr:nvCxnSpPr>
        <xdr:cNvPr id="53" name="直線コネクタ 52"/>
        <xdr:cNvCxnSpPr/>
      </xdr:nvCxnSpPr>
      <xdr:spPr bwMode="auto">
        <a:xfrm flipV="1">
          <a:off x="3606800" y="3064685"/>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119898</xdr:rowOff>
    </xdr:from>
    <xdr:to>
      <xdr:col>18</xdr:col>
      <xdr:colOff>177800</xdr:colOff>
      <xdr:row>17</xdr:row>
      <xdr:rowOff>124018</xdr:rowOff>
    </xdr:to>
    <xdr:cxnSp macro="">
      <xdr:nvCxnSpPr>
        <xdr:cNvPr id="56" name="直線コネクタ 55"/>
        <xdr:cNvCxnSpPr/>
      </xdr:nvCxnSpPr>
      <xdr:spPr bwMode="auto">
        <a:xfrm flipV="1">
          <a:off x="2908300" y="3082173"/>
          <a:ext cx="698500" cy="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156703</xdr:rowOff>
    </xdr:from>
    <xdr:ext cx="762000" cy="259045"/>
    <xdr:sp macro="" textlink="">
      <xdr:nvSpPr>
        <xdr:cNvPr id="60" name="テキスト ボックス 59"/>
        <xdr:cNvSpPr txBox="1"/>
      </xdr:nvSpPr>
      <xdr:spPr>
        <a:xfrm>
          <a:off x="2527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32591</xdr:rowOff>
    </xdr:from>
    <xdr:to>
      <xdr:col>29</xdr:col>
      <xdr:colOff>177800</xdr:colOff>
      <xdr:row>17</xdr:row>
      <xdr:rowOff>134191</xdr:rowOff>
    </xdr:to>
    <xdr:sp macro="" textlink="">
      <xdr:nvSpPr>
        <xdr:cNvPr id="66" name="楕円 65"/>
        <xdr:cNvSpPr/>
      </xdr:nvSpPr>
      <xdr:spPr bwMode="auto">
        <a:xfrm>
          <a:off x="5600700" y="299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127139</xdr:rowOff>
    </xdr:from>
    <xdr:ext cx="762000" cy="259045"/>
    <xdr:sp macro="" textlink="">
      <xdr:nvSpPr>
        <xdr:cNvPr id="67" name="人口1人当たり決算額の推移該当値テキスト130"/>
        <xdr:cNvSpPr txBox="1"/>
      </xdr:nvSpPr>
      <xdr:spPr>
        <a:xfrm>
          <a:off x="5740400" y="291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31260</xdr:rowOff>
    </xdr:from>
    <xdr:to>
      <xdr:col>26</xdr:col>
      <xdr:colOff>101600</xdr:colOff>
      <xdr:row>17</xdr:row>
      <xdr:rowOff>132860</xdr:rowOff>
    </xdr:to>
    <xdr:sp macro="" textlink="">
      <xdr:nvSpPr>
        <xdr:cNvPr id="68" name="楕円 67"/>
        <xdr:cNvSpPr/>
      </xdr:nvSpPr>
      <xdr:spPr bwMode="auto">
        <a:xfrm>
          <a:off x="4953000" y="29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117637</xdr:rowOff>
    </xdr:from>
    <xdr:ext cx="736600" cy="259045"/>
    <xdr:sp macro="" textlink="">
      <xdr:nvSpPr>
        <xdr:cNvPr id="69" name="テキスト ボックス 68"/>
        <xdr:cNvSpPr txBox="1"/>
      </xdr:nvSpPr>
      <xdr:spPr>
        <a:xfrm>
          <a:off x="4622800" y="307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51610</xdr:rowOff>
    </xdr:from>
    <xdr:to>
      <xdr:col>22</xdr:col>
      <xdr:colOff>165100</xdr:colOff>
      <xdr:row>17</xdr:row>
      <xdr:rowOff>153210</xdr:rowOff>
    </xdr:to>
    <xdr:sp macro="" textlink="">
      <xdr:nvSpPr>
        <xdr:cNvPr id="70" name="楕円 69"/>
        <xdr:cNvSpPr/>
      </xdr:nvSpPr>
      <xdr:spPr bwMode="auto">
        <a:xfrm>
          <a:off x="4254500" y="301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137987</xdr:rowOff>
    </xdr:from>
    <xdr:ext cx="762000" cy="259045"/>
    <xdr:sp macro="" textlink="">
      <xdr:nvSpPr>
        <xdr:cNvPr id="71" name="テキスト ボックス 70"/>
        <xdr:cNvSpPr txBox="1"/>
      </xdr:nvSpPr>
      <xdr:spPr>
        <a:xfrm>
          <a:off x="3924300" y="310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69098</xdr:rowOff>
    </xdr:from>
    <xdr:to>
      <xdr:col>19</xdr:col>
      <xdr:colOff>38100</xdr:colOff>
      <xdr:row>17</xdr:row>
      <xdr:rowOff>170698</xdr:rowOff>
    </xdr:to>
    <xdr:sp macro="" textlink="">
      <xdr:nvSpPr>
        <xdr:cNvPr id="72" name="楕円 71"/>
        <xdr:cNvSpPr/>
      </xdr:nvSpPr>
      <xdr:spPr bwMode="auto">
        <a:xfrm>
          <a:off x="3556000" y="303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155475</xdr:rowOff>
    </xdr:from>
    <xdr:ext cx="762000" cy="259045"/>
    <xdr:sp macro="" textlink="">
      <xdr:nvSpPr>
        <xdr:cNvPr id="73" name="テキスト ボックス 72"/>
        <xdr:cNvSpPr txBox="1"/>
      </xdr:nvSpPr>
      <xdr:spPr>
        <a:xfrm>
          <a:off x="3225800" y="31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73218</xdr:rowOff>
    </xdr:from>
    <xdr:to>
      <xdr:col>15</xdr:col>
      <xdr:colOff>101600</xdr:colOff>
      <xdr:row>18</xdr:row>
      <xdr:rowOff>3368</xdr:rowOff>
    </xdr:to>
    <xdr:sp macro="" textlink="">
      <xdr:nvSpPr>
        <xdr:cNvPr id="74" name="楕円 73"/>
        <xdr:cNvSpPr/>
      </xdr:nvSpPr>
      <xdr:spPr bwMode="auto">
        <a:xfrm>
          <a:off x="2857500" y="303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159595</xdr:rowOff>
    </xdr:from>
    <xdr:ext cx="762000" cy="259045"/>
    <xdr:sp macro="" textlink="">
      <xdr:nvSpPr>
        <xdr:cNvPr id="75" name="テキスト ボックス 74"/>
        <xdr:cNvSpPr txBox="1"/>
      </xdr:nvSpPr>
      <xdr:spPr>
        <a:xfrm>
          <a:off x="2527300" y="31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135017</xdr:rowOff>
    </xdr:from>
    <xdr:to>
      <xdr:col>29</xdr:col>
      <xdr:colOff>127000</xdr:colOff>
      <xdr:row>36</xdr:row>
      <xdr:rowOff>162237</xdr:rowOff>
    </xdr:to>
    <xdr:cxnSp macro="">
      <xdr:nvCxnSpPr>
        <xdr:cNvPr id="110" name="直線コネクタ 109"/>
        <xdr:cNvCxnSpPr/>
      </xdr:nvCxnSpPr>
      <xdr:spPr bwMode="auto">
        <a:xfrm flipV="1">
          <a:off x="5003800" y="7088267"/>
          <a:ext cx="647700" cy="27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162237</xdr:rowOff>
    </xdr:from>
    <xdr:to>
      <xdr:col>26</xdr:col>
      <xdr:colOff>50800</xdr:colOff>
      <xdr:row>36</xdr:row>
      <xdr:rowOff>167168</xdr:rowOff>
    </xdr:to>
    <xdr:cxnSp macro="">
      <xdr:nvCxnSpPr>
        <xdr:cNvPr id="113" name="直線コネクタ 112"/>
        <xdr:cNvCxnSpPr/>
      </xdr:nvCxnSpPr>
      <xdr:spPr bwMode="auto">
        <a:xfrm flipV="1">
          <a:off x="4305300" y="7115487"/>
          <a:ext cx="698500" cy="4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133139</xdr:rowOff>
    </xdr:from>
    <xdr:to>
      <xdr:col>22</xdr:col>
      <xdr:colOff>114300</xdr:colOff>
      <xdr:row>36</xdr:row>
      <xdr:rowOff>167168</xdr:rowOff>
    </xdr:to>
    <xdr:cxnSp macro="">
      <xdr:nvCxnSpPr>
        <xdr:cNvPr id="116" name="直線コネクタ 115"/>
        <xdr:cNvCxnSpPr/>
      </xdr:nvCxnSpPr>
      <xdr:spPr bwMode="auto">
        <a:xfrm>
          <a:off x="3606800" y="7086389"/>
          <a:ext cx="698500" cy="3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133139</xdr:rowOff>
    </xdr:from>
    <xdr:to>
      <xdr:col>18</xdr:col>
      <xdr:colOff>177800</xdr:colOff>
      <xdr:row>37</xdr:row>
      <xdr:rowOff>2593</xdr:rowOff>
    </xdr:to>
    <xdr:cxnSp macro="">
      <xdr:nvCxnSpPr>
        <xdr:cNvPr id="119" name="直線コネクタ 118"/>
        <xdr:cNvCxnSpPr/>
      </xdr:nvCxnSpPr>
      <xdr:spPr bwMode="auto">
        <a:xfrm flipV="1">
          <a:off x="2908300" y="7086389"/>
          <a:ext cx="698500" cy="40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31680</xdr:rowOff>
    </xdr:from>
    <xdr:ext cx="762000" cy="259045"/>
    <xdr:sp macro="" textlink="">
      <xdr:nvSpPr>
        <xdr:cNvPr id="123" name="テキスト ボックス 122"/>
        <xdr:cNvSpPr txBox="1"/>
      </xdr:nvSpPr>
      <xdr:spPr>
        <a:xfrm>
          <a:off x="2527300" y="664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84217</xdr:rowOff>
    </xdr:from>
    <xdr:to>
      <xdr:col>29</xdr:col>
      <xdr:colOff>177800</xdr:colOff>
      <xdr:row>37</xdr:row>
      <xdr:rowOff>14367</xdr:rowOff>
    </xdr:to>
    <xdr:sp macro="" textlink="">
      <xdr:nvSpPr>
        <xdr:cNvPr id="129" name="楕円 128"/>
        <xdr:cNvSpPr/>
      </xdr:nvSpPr>
      <xdr:spPr bwMode="auto">
        <a:xfrm>
          <a:off x="5600700" y="703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56294</xdr:rowOff>
    </xdr:from>
    <xdr:ext cx="762000" cy="259045"/>
    <xdr:sp macro="" textlink="">
      <xdr:nvSpPr>
        <xdr:cNvPr id="130" name="人口1人当たり決算額の推移該当値テキスト445"/>
        <xdr:cNvSpPr txBox="1"/>
      </xdr:nvSpPr>
      <xdr:spPr>
        <a:xfrm>
          <a:off x="5740400" y="700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111437</xdr:rowOff>
    </xdr:from>
    <xdr:to>
      <xdr:col>26</xdr:col>
      <xdr:colOff>101600</xdr:colOff>
      <xdr:row>37</xdr:row>
      <xdr:rowOff>41587</xdr:rowOff>
    </xdr:to>
    <xdr:sp macro="" textlink="">
      <xdr:nvSpPr>
        <xdr:cNvPr id="131" name="楕円 130"/>
        <xdr:cNvSpPr/>
      </xdr:nvSpPr>
      <xdr:spPr bwMode="auto">
        <a:xfrm>
          <a:off x="4953000" y="706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26364</xdr:rowOff>
    </xdr:from>
    <xdr:ext cx="736600" cy="259045"/>
    <xdr:sp macro="" textlink="">
      <xdr:nvSpPr>
        <xdr:cNvPr id="132" name="テキスト ボックス 131"/>
        <xdr:cNvSpPr txBox="1"/>
      </xdr:nvSpPr>
      <xdr:spPr>
        <a:xfrm>
          <a:off x="4622800" y="715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116368</xdr:rowOff>
    </xdr:from>
    <xdr:to>
      <xdr:col>22</xdr:col>
      <xdr:colOff>165100</xdr:colOff>
      <xdr:row>37</xdr:row>
      <xdr:rowOff>46518</xdr:rowOff>
    </xdr:to>
    <xdr:sp macro="" textlink="">
      <xdr:nvSpPr>
        <xdr:cNvPr id="133" name="楕円 132"/>
        <xdr:cNvSpPr/>
      </xdr:nvSpPr>
      <xdr:spPr bwMode="auto">
        <a:xfrm>
          <a:off x="4254500" y="706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31295</xdr:rowOff>
    </xdr:from>
    <xdr:ext cx="762000" cy="259045"/>
    <xdr:sp macro="" textlink="">
      <xdr:nvSpPr>
        <xdr:cNvPr id="134" name="テキスト ボックス 133"/>
        <xdr:cNvSpPr txBox="1"/>
      </xdr:nvSpPr>
      <xdr:spPr>
        <a:xfrm>
          <a:off x="3924300" y="715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82339</xdr:rowOff>
    </xdr:from>
    <xdr:to>
      <xdr:col>19</xdr:col>
      <xdr:colOff>38100</xdr:colOff>
      <xdr:row>37</xdr:row>
      <xdr:rowOff>12489</xdr:rowOff>
    </xdr:to>
    <xdr:sp macro="" textlink="">
      <xdr:nvSpPr>
        <xdr:cNvPr id="135" name="楕円 134"/>
        <xdr:cNvSpPr/>
      </xdr:nvSpPr>
      <xdr:spPr bwMode="auto">
        <a:xfrm>
          <a:off x="3556000" y="7035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168716</xdr:rowOff>
    </xdr:from>
    <xdr:ext cx="762000" cy="259045"/>
    <xdr:sp macro="" textlink="">
      <xdr:nvSpPr>
        <xdr:cNvPr id="136" name="テキスト ボックス 135"/>
        <xdr:cNvSpPr txBox="1"/>
      </xdr:nvSpPr>
      <xdr:spPr>
        <a:xfrm>
          <a:off x="3225800" y="71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123243</xdr:rowOff>
    </xdr:from>
    <xdr:to>
      <xdr:col>15</xdr:col>
      <xdr:colOff>101600</xdr:colOff>
      <xdr:row>37</xdr:row>
      <xdr:rowOff>53393</xdr:rowOff>
    </xdr:to>
    <xdr:sp macro="" textlink="">
      <xdr:nvSpPr>
        <xdr:cNvPr id="137" name="楕円 136"/>
        <xdr:cNvSpPr/>
      </xdr:nvSpPr>
      <xdr:spPr bwMode="auto">
        <a:xfrm>
          <a:off x="2857500" y="707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38170</xdr:rowOff>
    </xdr:from>
    <xdr:ext cx="762000" cy="259045"/>
    <xdr:sp macro="" textlink="">
      <xdr:nvSpPr>
        <xdr:cNvPr id="138" name="テキスト ボックス 137"/>
        <xdr:cNvSpPr txBox="1"/>
      </xdr:nvSpPr>
      <xdr:spPr>
        <a:xfrm>
          <a:off x="2527300" y="71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32,023
31,731
39.93
15,558,032
14,753,978
766,028
7,720,113
10,694,379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38293</xdr:rowOff>
    </xdr:from>
    <xdr:to>
      <xdr:col>24</xdr:col>
      <xdr:colOff>63500</xdr:colOff>
      <xdr:row>36</xdr:row>
      <xdr:rowOff>45631</xdr:rowOff>
    </xdr:to>
    <xdr:cxnSp macro="">
      <xdr:nvCxnSpPr>
        <xdr:cNvPr id="58" name="直線コネクタ 57"/>
        <xdr:cNvCxnSpPr/>
      </xdr:nvCxnSpPr>
      <xdr:spPr>
        <a:xfrm>
          <a:off x="3797300" y="6210493"/>
          <a:ext cx="8382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38293</xdr:rowOff>
    </xdr:from>
    <xdr:to>
      <xdr:col>19</xdr:col>
      <xdr:colOff>177800</xdr:colOff>
      <xdr:row>36</xdr:row>
      <xdr:rowOff>56046</xdr:rowOff>
    </xdr:to>
    <xdr:cxnSp macro="">
      <xdr:nvCxnSpPr>
        <xdr:cNvPr id="61" name="直線コネクタ 60"/>
        <xdr:cNvCxnSpPr/>
      </xdr:nvCxnSpPr>
      <xdr:spPr>
        <a:xfrm flipV="1">
          <a:off x="2908300" y="6210493"/>
          <a:ext cx="889000" cy="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56046</xdr:rowOff>
    </xdr:from>
    <xdr:to>
      <xdr:col>15</xdr:col>
      <xdr:colOff>50800</xdr:colOff>
      <xdr:row>36</xdr:row>
      <xdr:rowOff>93477</xdr:rowOff>
    </xdr:to>
    <xdr:cxnSp macro="">
      <xdr:nvCxnSpPr>
        <xdr:cNvPr id="64" name="直線コネクタ 63"/>
        <xdr:cNvCxnSpPr/>
      </xdr:nvCxnSpPr>
      <xdr:spPr>
        <a:xfrm flipV="1">
          <a:off x="2019300" y="6228246"/>
          <a:ext cx="889000" cy="3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93477</xdr:rowOff>
    </xdr:from>
    <xdr:to>
      <xdr:col>10</xdr:col>
      <xdr:colOff>114300</xdr:colOff>
      <xdr:row>37</xdr:row>
      <xdr:rowOff>15241</xdr:rowOff>
    </xdr:to>
    <xdr:cxnSp macro="">
      <xdr:nvCxnSpPr>
        <xdr:cNvPr id="67" name="直線コネクタ 66"/>
        <xdr:cNvCxnSpPr/>
      </xdr:nvCxnSpPr>
      <xdr:spPr>
        <a:xfrm flipV="1">
          <a:off x="1130300" y="6265677"/>
          <a:ext cx="889000" cy="9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146034</xdr:rowOff>
    </xdr:from>
    <xdr:ext cx="534377" cy="259045"/>
    <xdr:sp macro="" textlink="">
      <xdr:nvSpPr>
        <xdr:cNvPr id="69" name="テキスト ボックス 68"/>
        <xdr:cNvSpPr txBox="1"/>
      </xdr:nvSpPr>
      <xdr:spPr>
        <a:xfrm>
          <a:off x="1752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21079</xdr:rowOff>
    </xdr:from>
    <xdr:ext cx="534377" cy="259045"/>
    <xdr:sp macro="" textlink="">
      <xdr:nvSpPr>
        <xdr:cNvPr id="71" name="テキスト ボックス 70"/>
        <xdr:cNvSpPr txBox="1"/>
      </xdr:nvSpPr>
      <xdr:spPr>
        <a:xfrm>
          <a:off x="863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166281</xdr:rowOff>
    </xdr:from>
    <xdr:to>
      <xdr:col>24</xdr:col>
      <xdr:colOff>114300</xdr:colOff>
      <xdr:row>36</xdr:row>
      <xdr:rowOff>96431</xdr:rowOff>
    </xdr:to>
    <xdr:sp macro="" textlink="">
      <xdr:nvSpPr>
        <xdr:cNvPr id="77" name="楕円 76"/>
        <xdr:cNvSpPr/>
      </xdr:nvSpPr>
      <xdr:spPr>
        <a:xfrm>
          <a:off x="4584700" y="6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17708</xdr:rowOff>
    </xdr:from>
    <xdr:ext cx="534377" cy="259045"/>
    <xdr:sp macro="" textlink="">
      <xdr:nvSpPr>
        <xdr:cNvPr id="78" name="人件費該当値テキスト"/>
        <xdr:cNvSpPr txBox="1"/>
      </xdr:nvSpPr>
      <xdr:spPr>
        <a:xfrm>
          <a:off x="4686300" y="601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158943</xdr:rowOff>
    </xdr:from>
    <xdr:to>
      <xdr:col>20</xdr:col>
      <xdr:colOff>38100</xdr:colOff>
      <xdr:row>36</xdr:row>
      <xdr:rowOff>89093</xdr:rowOff>
    </xdr:to>
    <xdr:sp macro="" textlink="">
      <xdr:nvSpPr>
        <xdr:cNvPr id="79" name="楕円 78"/>
        <xdr:cNvSpPr/>
      </xdr:nvSpPr>
      <xdr:spPr>
        <a:xfrm>
          <a:off x="3746500" y="615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105620</xdr:rowOff>
    </xdr:from>
    <xdr:ext cx="534377" cy="259045"/>
    <xdr:sp macro="" textlink="">
      <xdr:nvSpPr>
        <xdr:cNvPr id="80" name="テキスト ボックス 79"/>
        <xdr:cNvSpPr txBox="1"/>
      </xdr:nvSpPr>
      <xdr:spPr>
        <a:xfrm>
          <a:off x="3530111" y="593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5246</xdr:rowOff>
    </xdr:from>
    <xdr:to>
      <xdr:col>15</xdr:col>
      <xdr:colOff>101600</xdr:colOff>
      <xdr:row>36</xdr:row>
      <xdr:rowOff>106846</xdr:rowOff>
    </xdr:to>
    <xdr:sp macro="" textlink="">
      <xdr:nvSpPr>
        <xdr:cNvPr id="81" name="楕円 80"/>
        <xdr:cNvSpPr/>
      </xdr:nvSpPr>
      <xdr:spPr>
        <a:xfrm>
          <a:off x="2857500" y="61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123373</xdr:rowOff>
    </xdr:from>
    <xdr:ext cx="534377" cy="259045"/>
    <xdr:sp macro="" textlink="">
      <xdr:nvSpPr>
        <xdr:cNvPr id="82" name="テキスト ボックス 81"/>
        <xdr:cNvSpPr txBox="1"/>
      </xdr:nvSpPr>
      <xdr:spPr>
        <a:xfrm>
          <a:off x="2641111" y="59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42677</xdr:rowOff>
    </xdr:from>
    <xdr:to>
      <xdr:col>10</xdr:col>
      <xdr:colOff>165100</xdr:colOff>
      <xdr:row>36</xdr:row>
      <xdr:rowOff>144277</xdr:rowOff>
    </xdr:to>
    <xdr:sp macro="" textlink="">
      <xdr:nvSpPr>
        <xdr:cNvPr id="83" name="楕円 82"/>
        <xdr:cNvSpPr/>
      </xdr:nvSpPr>
      <xdr:spPr>
        <a:xfrm>
          <a:off x="1968500" y="62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160804</xdr:rowOff>
    </xdr:from>
    <xdr:ext cx="534377" cy="259045"/>
    <xdr:sp macro="" textlink="">
      <xdr:nvSpPr>
        <xdr:cNvPr id="84" name="テキスト ボックス 83"/>
        <xdr:cNvSpPr txBox="1"/>
      </xdr:nvSpPr>
      <xdr:spPr>
        <a:xfrm>
          <a:off x="1752111" y="59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135891</xdr:rowOff>
    </xdr:from>
    <xdr:to>
      <xdr:col>6</xdr:col>
      <xdr:colOff>38100</xdr:colOff>
      <xdr:row>37</xdr:row>
      <xdr:rowOff>66041</xdr:rowOff>
    </xdr:to>
    <xdr:sp macro="" textlink="">
      <xdr:nvSpPr>
        <xdr:cNvPr id="85" name="楕円 84"/>
        <xdr:cNvSpPr/>
      </xdr:nvSpPr>
      <xdr:spPr>
        <a:xfrm>
          <a:off x="1079500" y="63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57168</xdr:rowOff>
    </xdr:from>
    <xdr:ext cx="534377" cy="259045"/>
    <xdr:sp macro="" textlink="">
      <xdr:nvSpPr>
        <xdr:cNvPr id="86" name="テキスト ボックス 85"/>
        <xdr:cNvSpPr txBox="1"/>
      </xdr:nvSpPr>
      <xdr:spPr>
        <a:xfrm>
          <a:off x="863111" y="64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166272</xdr:rowOff>
    </xdr:from>
    <xdr:to>
      <xdr:col>24</xdr:col>
      <xdr:colOff>63500</xdr:colOff>
      <xdr:row>58</xdr:row>
      <xdr:rowOff>78076</xdr:rowOff>
    </xdr:to>
    <xdr:cxnSp macro="">
      <xdr:nvCxnSpPr>
        <xdr:cNvPr id="118" name="直線コネクタ 117"/>
        <xdr:cNvCxnSpPr/>
      </xdr:nvCxnSpPr>
      <xdr:spPr>
        <a:xfrm flipV="1">
          <a:off x="3797300" y="9938922"/>
          <a:ext cx="838200" cy="8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78076</xdr:rowOff>
    </xdr:from>
    <xdr:to>
      <xdr:col>19</xdr:col>
      <xdr:colOff>177800</xdr:colOff>
      <xdr:row>58</xdr:row>
      <xdr:rowOff>93338</xdr:rowOff>
    </xdr:to>
    <xdr:cxnSp macro="">
      <xdr:nvCxnSpPr>
        <xdr:cNvPr id="121" name="直線コネクタ 120"/>
        <xdr:cNvCxnSpPr/>
      </xdr:nvCxnSpPr>
      <xdr:spPr>
        <a:xfrm flipV="1">
          <a:off x="2908300" y="10022176"/>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93338</xdr:rowOff>
    </xdr:from>
    <xdr:to>
      <xdr:col>15</xdr:col>
      <xdr:colOff>50800</xdr:colOff>
      <xdr:row>58</xdr:row>
      <xdr:rowOff>101034</xdr:rowOff>
    </xdr:to>
    <xdr:cxnSp macro="">
      <xdr:nvCxnSpPr>
        <xdr:cNvPr id="124" name="直線コネクタ 123"/>
        <xdr:cNvCxnSpPr/>
      </xdr:nvCxnSpPr>
      <xdr:spPr>
        <a:xfrm flipV="1">
          <a:off x="2019300" y="10037438"/>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43818</xdr:rowOff>
    </xdr:from>
    <xdr:to>
      <xdr:col>10</xdr:col>
      <xdr:colOff>114300</xdr:colOff>
      <xdr:row>58</xdr:row>
      <xdr:rowOff>101034</xdr:rowOff>
    </xdr:to>
    <xdr:cxnSp macro="">
      <xdr:nvCxnSpPr>
        <xdr:cNvPr id="127" name="直線コネクタ 126"/>
        <xdr:cNvCxnSpPr/>
      </xdr:nvCxnSpPr>
      <xdr:spPr>
        <a:xfrm>
          <a:off x="1130300" y="9816468"/>
          <a:ext cx="889000" cy="2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123258</xdr:rowOff>
    </xdr:from>
    <xdr:ext cx="534377" cy="259045"/>
    <xdr:sp macro="" textlink="">
      <xdr:nvSpPr>
        <xdr:cNvPr id="131" name="テキスト ボックス 130"/>
        <xdr:cNvSpPr txBox="1"/>
      </xdr:nvSpPr>
      <xdr:spPr>
        <a:xfrm>
          <a:off x="863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115472</xdr:rowOff>
    </xdr:from>
    <xdr:to>
      <xdr:col>24</xdr:col>
      <xdr:colOff>114300</xdr:colOff>
      <xdr:row>58</xdr:row>
      <xdr:rowOff>45622</xdr:rowOff>
    </xdr:to>
    <xdr:sp macro="" textlink="">
      <xdr:nvSpPr>
        <xdr:cNvPr id="137" name="楕円 136"/>
        <xdr:cNvSpPr/>
      </xdr:nvSpPr>
      <xdr:spPr>
        <a:xfrm>
          <a:off x="4584700" y="988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30399</xdr:rowOff>
    </xdr:from>
    <xdr:ext cx="534377" cy="259045"/>
    <xdr:sp macro="" textlink="">
      <xdr:nvSpPr>
        <xdr:cNvPr id="138" name="物件費該当値テキスト"/>
        <xdr:cNvSpPr txBox="1"/>
      </xdr:nvSpPr>
      <xdr:spPr>
        <a:xfrm>
          <a:off x="4686300" y="980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27276</xdr:rowOff>
    </xdr:from>
    <xdr:to>
      <xdr:col>20</xdr:col>
      <xdr:colOff>38100</xdr:colOff>
      <xdr:row>58</xdr:row>
      <xdr:rowOff>128876</xdr:rowOff>
    </xdr:to>
    <xdr:sp macro="" textlink="">
      <xdr:nvSpPr>
        <xdr:cNvPr id="139" name="楕円 138"/>
        <xdr:cNvSpPr/>
      </xdr:nvSpPr>
      <xdr:spPr>
        <a:xfrm>
          <a:off x="3746500" y="99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120003</xdr:rowOff>
    </xdr:from>
    <xdr:ext cx="534377" cy="259045"/>
    <xdr:sp macro="" textlink="">
      <xdr:nvSpPr>
        <xdr:cNvPr id="140" name="テキスト ボックス 139"/>
        <xdr:cNvSpPr txBox="1"/>
      </xdr:nvSpPr>
      <xdr:spPr>
        <a:xfrm>
          <a:off x="3530111" y="100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42538</xdr:rowOff>
    </xdr:from>
    <xdr:to>
      <xdr:col>15</xdr:col>
      <xdr:colOff>101600</xdr:colOff>
      <xdr:row>58</xdr:row>
      <xdr:rowOff>144138</xdr:rowOff>
    </xdr:to>
    <xdr:sp macro="" textlink="">
      <xdr:nvSpPr>
        <xdr:cNvPr id="141" name="楕円 140"/>
        <xdr:cNvSpPr/>
      </xdr:nvSpPr>
      <xdr:spPr>
        <a:xfrm>
          <a:off x="2857500" y="99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135265</xdr:rowOff>
    </xdr:from>
    <xdr:ext cx="534377" cy="259045"/>
    <xdr:sp macro="" textlink="">
      <xdr:nvSpPr>
        <xdr:cNvPr id="142" name="テキスト ボックス 141"/>
        <xdr:cNvSpPr txBox="1"/>
      </xdr:nvSpPr>
      <xdr:spPr>
        <a:xfrm>
          <a:off x="2641111" y="100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50234</xdr:rowOff>
    </xdr:from>
    <xdr:to>
      <xdr:col>10</xdr:col>
      <xdr:colOff>165100</xdr:colOff>
      <xdr:row>58</xdr:row>
      <xdr:rowOff>151834</xdr:rowOff>
    </xdr:to>
    <xdr:sp macro="" textlink="">
      <xdr:nvSpPr>
        <xdr:cNvPr id="143" name="楕円 142"/>
        <xdr:cNvSpPr/>
      </xdr:nvSpPr>
      <xdr:spPr>
        <a:xfrm>
          <a:off x="1968500" y="99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142961</xdr:rowOff>
    </xdr:from>
    <xdr:ext cx="534377" cy="259045"/>
    <xdr:sp macro="" textlink="">
      <xdr:nvSpPr>
        <xdr:cNvPr id="144" name="テキスト ボックス 143"/>
        <xdr:cNvSpPr txBox="1"/>
      </xdr:nvSpPr>
      <xdr:spPr>
        <a:xfrm>
          <a:off x="1752111" y="1008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164468</xdr:rowOff>
    </xdr:from>
    <xdr:to>
      <xdr:col>6</xdr:col>
      <xdr:colOff>38100</xdr:colOff>
      <xdr:row>57</xdr:row>
      <xdr:rowOff>94618</xdr:rowOff>
    </xdr:to>
    <xdr:sp macro="" textlink="">
      <xdr:nvSpPr>
        <xdr:cNvPr id="145" name="楕円 144"/>
        <xdr:cNvSpPr/>
      </xdr:nvSpPr>
      <xdr:spPr>
        <a:xfrm>
          <a:off x="1079500" y="97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111145</xdr:rowOff>
    </xdr:from>
    <xdr:ext cx="534377" cy="259045"/>
    <xdr:sp macro="" textlink="">
      <xdr:nvSpPr>
        <xdr:cNvPr id="146" name="テキスト ボックス 145"/>
        <xdr:cNvSpPr txBox="1"/>
      </xdr:nvSpPr>
      <xdr:spPr>
        <a:xfrm>
          <a:off x="863111" y="95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161531</xdr:rowOff>
    </xdr:from>
    <xdr:to>
      <xdr:col>24</xdr:col>
      <xdr:colOff>63500</xdr:colOff>
      <xdr:row>78</xdr:row>
      <xdr:rowOff>3302</xdr:rowOff>
    </xdr:to>
    <xdr:cxnSp macro="">
      <xdr:nvCxnSpPr>
        <xdr:cNvPr id="175" name="直線コネクタ 174"/>
        <xdr:cNvCxnSpPr/>
      </xdr:nvCxnSpPr>
      <xdr:spPr>
        <a:xfrm>
          <a:off x="3797300" y="13363181"/>
          <a:ext cx="8382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161531</xdr:rowOff>
    </xdr:from>
    <xdr:to>
      <xdr:col>19</xdr:col>
      <xdr:colOff>177800</xdr:colOff>
      <xdr:row>78</xdr:row>
      <xdr:rowOff>52984</xdr:rowOff>
    </xdr:to>
    <xdr:cxnSp macro="">
      <xdr:nvCxnSpPr>
        <xdr:cNvPr id="178" name="直線コネクタ 177"/>
        <xdr:cNvCxnSpPr/>
      </xdr:nvCxnSpPr>
      <xdr:spPr>
        <a:xfrm flipV="1">
          <a:off x="2908300" y="13363181"/>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52984</xdr:rowOff>
    </xdr:from>
    <xdr:to>
      <xdr:col>15</xdr:col>
      <xdr:colOff>50800</xdr:colOff>
      <xdr:row>78</xdr:row>
      <xdr:rowOff>72073</xdr:rowOff>
    </xdr:to>
    <xdr:cxnSp macro="">
      <xdr:nvCxnSpPr>
        <xdr:cNvPr id="181" name="直線コネクタ 180"/>
        <xdr:cNvCxnSpPr/>
      </xdr:nvCxnSpPr>
      <xdr:spPr>
        <a:xfrm flipV="1">
          <a:off x="2019300" y="13426084"/>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72073</xdr:rowOff>
    </xdr:from>
    <xdr:to>
      <xdr:col>10</xdr:col>
      <xdr:colOff>114300</xdr:colOff>
      <xdr:row>78</xdr:row>
      <xdr:rowOff>83541</xdr:rowOff>
    </xdr:to>
    <xdr:cxnSp macro="">
      <xdr:nvCxnSpPr>
        <xdr:cNvPr id="184" name="直線コネクタ 183"/>
        <xdr:cNvCxnSpPr/>
      </xdr:nvCxnSpPr>
      <xdr:spPr>
        <a:xfrm flipV="1">
          <a:off x="1130300" y="13445173"/>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123952</xdr:rowOff>
    </xdr:from>
    <xdr:to>
      <xdr:col>24</xdr:col>
      <xdr:colOff>114300</xdr:colOff>
      <xdr:row>78</xdr:row>
      <xdr:rowOff>54102</xdr:rowOff>
    </xdr:to>
    <xdr:sp macro="" textlink="">
      <xdr:nvSpPr>
        <xdr:cNvPr id="194" name="楕円 193"/>
        <xdr:cNvSpPr/>
      </xdr:nvSpPr>
      <xdr:spPr>
        <a:xfrm>
          <a:off x="4584700" y="133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102379</xdr:rowOff>
    </xdr:from>
    <xdr:ext cx="469744" cy="259045"/>
    <xdr:sp macro="" textlink="">
      <xdr:nvSpPr>
        <xdr:cNvPr id="195" name="維持補修費該当値テキスト"/>
        <xdr:cNvSpPr txBox="1"/>
      </xdr:nvSpPr>
      <xdr:spPr>
        <a:xfrm>
          <a:off x="4686300" y="1330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110731</xdr:rowOff>
    </xdr:from>
    <xdr:to>
      <xdr:col>20</xdr:col>
      <xdr:colOff>38100</xdr:colOff>
      <xdr:row>78</xdr:row>
      <xdr:rowOff>40881</xdr:rowOff>
    </xdr:to>
    <xdr:sp macro="" textlink="">
      <xdr:nvSpPr>
        <xdr:cNvPr id="196" name="楕円 195"/>
        <xdr:cNvSpPr/>
      </xdr:nvSpPr>
      <xdr:spPr>
        <a:xfrm>
          <a:off x="3746500" y="133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32008</xdr:rowOff>
    </xdr:from>
    <xdr:ext cx="469744" cy="259045"/>
    <xdr:sp macro="" textlink="">
      <xdr:nvSpPr>
        <xdr:cNvPr id="197" name="テキスト ボックス 196"/>
        <xdr:cNvSpPr txBox="1"/>
      </xdr:nvSpPr>
      <xdr:spPr>
        <a:xfrm>
          <a:off x="3562428" y="1340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2184</xdr:rowOff>
    </xdr:from>
    <xdr:to>
      <xdr:col>15</xdr:col>
      <xdr:colOff>101600</xdr:colOff>
      <xdr:row>78</xdr:row>
      <xdr:rowOff>103784</xdr:rowOff>
    </xdr:to>
    <xdr:sp macro="" textlink="">
      <xdr:nvSpPr>
        <xdr:cNvPr id="198" name="楕円 197"/>
        <xdr:cNvSpPr/>
      </xdr:nvSpPr>
      <xdr:spPr>
        <a:xfrm>
          <a:off x="2857500" y="1337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94911</xdr:rowOff>
    </xdr:from>
    <xdr:ext cx="469744" cy="259045"/>
    <xdr:sp macro="" textlink="">
      <xdr:nvSpPr>
        <xdr:cNvPr id="199" name="テキスト ボックス 198"/>
        <xdr:cNvSpPr txBox="1"/>
      </xdr:nvSpPr>
      <xdr:spPr>
        <a:xfrm>
          <a:off x="2673428" y="1346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21273</xdr:rowOff>
    </xdr:from>
    <xdr:to>
      <xdr:col>10</xdr:col>
      <xdr:colOff>165100</xdr:colOff>
      <xdr:row>78</xdr:row>
      <xdr:rowOff>122873</xdr:rowOff>
    </xdr:to>
    <xdr:sp macro="" textlink="">
      <xdr:nvSpPr>
        <xdr:cNvPr id="200" name="楕円 199"/>
        <xdr:cNvSpPr/>
      </xdr:nvSpPr>
      <xdr:spPr>
        <a:xfrm>
          <a:off x="1968500" y="133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114000</xdr:rowOff>
    </xdr:from>
    <xdr:ext cx="469744" cy="259045"/>
    <xdr:sp macro="" textlink="">
      <xdr:nvSpPr>
        <xdr:cNvPr id="201" name="テキスト ボックス 200"/>
        <xdr:cNvSpPr txBox="1"/>
      </xdr:nvSpPr>
      <xdr:spPr>
        <a:xfrm>
          <a:off x="1784428" y="1348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32741</xdr:rowOff>
    </xdr:from>
    <xdr:to>
      <xdr:col>6</xdr:col>
      <xdr:colOff>38100</xdr:colOff>
      <xdr:row>78</xdr:row>
      <xdr:rowOff>134341</xdr:rowOff>
    </xdr:to>
    <xdr:sp macro="" textlink="">
      <xdr:nvSpPr>
        <xdr:cNvPr id="202" name="楕円 201"/>
        <xdr:cNvSpPr/>
      </xdr:nvSpPr>
      <xdr:spPr>
        <a:xfrm>
          <a:off x="1079500" y="134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125468</xdr:rowOff>
    </xdr:from>
    <xdr:ext cx="469744" cy="259045"/>
    <xdr:sp macro="" textlink="">
      <xdr:nvSpPr>
        <xdr:cNvPr id="203" name="テキスト ボックス 202"/>
        <xdr:cNvSpPr txBox="1"/>
      </xdr:nvSpPr>
      <xdr:spPr>
        <a:xfrm>
          <a:off x="895428" y="1349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40077</xdr:rowOff>
    </xdr:from>
    <xdr:to>
      <xdr:col>24</xdr:col>
      <xdr:colOff>63500</xdr:colOff>
      <xdr:row>97</xdr:row>
      <xdr:rowOff>47840</xdr:rowOff>
    </xdr:to>
    <xdr:cxnSp macro="">
      <xdr:nvCxnSpPr>
        <xdr:cNvPr id="233" name="直線コネクタ 232"/>
        <xdr:cNvCxnSpPr/>
      </xdr:nvCxnSpPr>
      <xdr:spPr>
        <a:xfrm>
          <a:off x="3797300" y="16670727"/>
          <a:ext cx="8382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162323</xdr:rowOff>
    </xdr:from>
    <xdr:to>
      <xdr:col>19</xdr:col>
      <xdr:colOff>177800</xdr:colOff>
      <xdr:row>97</xdr:row>
      <xdr:rowOff>40077</xdr:rowOff>
    </xdr:to>
    <xdr:cxnSp macro="">
      <xdr:nvCxnSpPr>
        <xdr:cNvPr id="236" name="直線コネクタ 235"/>
        <xdr:cNvCxnSpPr/>
      </xdr:nvCxnSpPr>
      <xdr:spPr>
        <a:xfrm>
          <a:off x="2908300" y="16621523"/>
          <a:ext cx="889000" cy="4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162323</xdr:rowOff>
    </xdr:from>
    <xdr:to>
      <xdr:col>15</xdr:col>
      <xdr:colOff>50800</xdr:colOff>
      <xdr:row>97</xdr:row>
      <xdr:rowOff>1946</xdr:rowOff>
    </xdr:to>
    <xdr:cxnSp macro="">
      <xdr:nvCxnSpPr>
        <xdr:cNvPr id="239" name="直線コネクタ 238"/>
        <xdr:cNvCxnSpPr/>
      </xdr:nvCxnSpPr>
      <xdr:spPr>
        <a:xfrm flipV="1">
          <a:off x="2019300" y="16621523"/>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155992</xdr:rowOff>
    </xdr:from>
    <xdr:to>
      <xdr:col>10</xdr:col>
      <xdr:colOff>114300</xdr:colOff>
      <xdr:row>97</xdr:row>
      <xdr:rowOff>1946</xdr:rowOff>
    </xdr:to>
    <xdr:cxnSp macro="">
      <xdr:nvCxnSpPr>
        <xdr:cNvPr id="242" name="直線コネクタ 241"/>
        <xdr:cNvCxnSpPr/>
      </xdr:nvCxnSpPr>
      <xdr:spPr>
        <a:xfrm>
          <a:off x="1130300" y="16615192"/>
          <a:ext cx="889000" cy="1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168490</xdr:rowOff>
    </xdr:from>
    <xdr:to>
      <xdr:col>24</xdr:col>
      <xdr:colOff>114300</xdr:colOff>
      <xdr:row>97</xdr:row>
      <xdr:rowOff>98640</xdr:rowOff>
    </xdr:to>
    <xdr:sp macro="" textlink="">
      <xdr:nvSpPr>
        <xdr:cNvPr id="252" name="楕円 251"/>
        <xdr:cNvSpPr/>
      </xdr:nvSpPr>
      <xdr:spPr>
        <a:xfrm>
          <a:off x="4584700" y="166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146917</xdr:rowOff>
    </xdr:from>
    <xdr:ext cx="534377" cy="259045"/>
    <xdr:sp macro="" textlink="">
      <xdr:nvSpPr>
        <xdr:cNvPr id="253" name="扶助費該当値テキスト"/>
        <xdr:cNvSpPr txBox="1"/>
      </xdr:nvSpPr>
      <xdr:spPr>
        <a:xfrm>
          <a:off x="4686300" y="1660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160727</xdr:rowOff>
    </xdr:from>
    <xdr:to>
      <xdr:col>20</xdr:col>
      <xdr:colOff>38100</xdr:colOff>
      <xdr:row>97</xdr:row>
      <xdr:rowOff>90877</xdr:rowOff>
    </xdr:to>
    <xdr:sp macro="" textlink="">
      <xdr:nvSpPr>
        <xdr:cNvPr id="254" name="楕円 253"/>
        <xdr:cNvSpPr/>
      </xdr:nvSpPr>
      <xdr:spPr>
        <a:xfrm>
          <a:off x="3746500" y="166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82004</xdr:rowOff>
    </xdr:from>
    <xdr:ext cx="534377" cy="259045"/>
    <xdr:sp macro="" textlink="">
      <xdr:nvSpPr>
        <xdr:cNvPr id="255" name="テキスト ボックス 254"/>
        <xdr:cNvSpPr txBox="1"/>
      </xdr:nvSpPr>
      <xdr:spPr>
        <a:xfrm>
          <a:off x="3530111" y="1671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111523</xdr:rowOff>
    </xdr:from>
    <xdr:to>
      <xdr:col>15</xdr:col>
      <xdr:colOff>101600</xdr:colOff>
      <xdr:row>97</xdr:row>
      <xdr:rowOff>41673</xdr:rowOff>
    </xdr:to>
    <xdr:sp macro="" textlink="">
      <xdr:nvSpPr>
        <xdr:cNvPr id="256" name="楕円 255"/>
        <xdr:cNvSpPr/>
      </xdr:nvSpPr>
      <xdr:spPr>
        <a:xfrm>
          <a:off x="2857500" y="1657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32800</xdr:rowOff>
    </xdr:from>
    <xdr:ext cx="599010" cy="259045"/>
    <xdr:sp macro="" textlink="">
      <xdr:nvSpPr>
        <xdr:cNvPr id="257" name="テキスト ボックス 256"/>
        <xdr:cNvSpPr txBox="1"/>
      </xdr:nvSpPr>
      <xdr:spPr>
        <a:xfrm>
          <a:off x="2608795" y="1666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122596</xdr:rowOff>
    </xdr:from>
    <xdr:to>
      <xdr:col>10</xdr:col>
      <xdr:colOff>165100</xdr:colOff>
      <xdr:row>97</xdr:row>
      <xdr:rowOff>52746</xdr:rowOff>
    </xdr:to>
    <xdr:sp macro="" textlink="">
      <xdr:nvSpPr>
        <xdr:cNvPr id="258" name="楕円 257"/>
        <xdr:cNvSpPr/>
      </xdr:nvSpPr>
      <xdr:spPr>
        <a:xfrm>
          <a:off x="1968500" y="165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43873</xdr:rowOff>
    </xdr:from>
    <xdr:ext cx="599010" cy="259045"/>
    <xdr:sp macro="" textlink="">
      <xdr:nvSpPr>
        <xdr:cNvPr id="259" name="テキスト ボックス 258"/>
        <xdr:cNvSpPr txBox="1"/>
      </xdr:nvSpPr>
      <xdr:spPr>
        <a:xfrm>
          <a:off x="1719795" y="1667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105192</xdr:rowOff>
    </xdr:from>
    <xdr:to>
      <xdr:col>6</xdr:col>
      <xdr:colOff>38100</xdr:colOff>
      <xdr:row>97</xdr:row>
      <xdr:rowOff>35342</xdr:rowOff>
    </xdr:to>
    <xdr:sp macro="" textlink="">
      <xdr:nvSpPr>
        <xdr:cNvPr id="260" name="楕円 259"/>
        <xdr:cNvSpPr/>
      </xdr:nvSpPr>
      <xdr:spPr>
        <a:xfrm>
          <a:off x="1079500" y="165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26469</xdr:rowOff>
    </xdr:from>
    <xdr:ext cx="599010" cy="259045"/>
    <xdr:sp macro="" textlink="">
      <xdr:nvSpPr>
        <xdr:cNvPr id="261" name="テキスト ボックス 260"/>
        <xdr:cNvSpPr txBox="1"/>
      </xdr:nvSpPr>
      <xdr:spPr>
        <a:xfrm>
          <a:off x="830795" y="1665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133825</xdr:rowOff>
    </xdr:from>
    <xdr:to>
      <xdr:col>55</xdr:col>
      <xdr:colOff>0</xdr:colOff>
      <xdr:row>37</xdr:row>
      <xdr:rowOff>160038</xdr:rowOff>
    </xdr:to>
    <xdr:cxnSp macro="">
      <xdr:nvCxnSpPr>
        <xdr:cNvPr id="290" name="直線コネクタ 289"/>
        <xdr:cNvCxnSpPr/>
      </xdr:nvCxnSpPr>
      <xdr:spPr>
        <a:xfrm flipV="1">
          <a:off x="9639300" y="6477475"/>
          <a:ext cx="8382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137887</xdr:rowOff>
    </xdr:from>
    <xdr:to>
      <xdr:col>50</xdr:col>
      <xdr:colOff>114300</xdr:colOff>
      <xdr:row>37</xdr:row>
      <xdr:rowOff>160038</xdr:rowOff>
    </xdr:to>
    <xdr:cxnSp macro="">
      <xdr:nvCxnSpPr>
        <xdr:cNvPr id="293" name="直線コネクタ 292"/>
        <xdr:cNvCxnSpPr/>
      </xdr:nvCxnSpPr>
      <xdr:spPr>
        <a:xfrm>
          <a:off x="8750300" y="6481537"/>
          <a:ext cx="8890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137887</xdr:rowOff>
    </xdr:from>
    <xdr:to>
      <xdr:col>45</xdr:col>
      <xdr:colOff>177800</xdr:colOff>
      <xdr:row>37</xdr:row>
      <xdr:rowOff>169761</xdr:rowOff>
    </xdr:to>
    <xdr:cxnSp macro="">
      <xdr:nvCxnSpPr>
        <xdr:cNvPr id="296" name="直線コネクタ 295"/>
        <xdr:cNvCxnSpPr/>
      </xdr:nvCxnSpPr>
      <xdr:spPr>
        <a:xfrm flipV="1">
          <a:off x="7861300" y="6481537"/>
          <a:ext cx="8890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22051</xdr:rowOff>
    </xdr:from>
    <xdr:ext cx="534377" cy="259045"/>
    <xdr:sp macro="" textlink="">
      <xdr:nvSpPr>
        <xdr:cNvPr id="298" name="テキスト ボックス 297"/>
        <xdr:cNvSpPr txBox="1"/>
      </xdr:nvSpPr>
      <xdr:spPr>
        <a:xfrm>
          <a:off x="8483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110736</xdr:rowOff>
    </xdr:from>
    <xdr:to>
      <xdr:col>41</xdr:col>
      <xdr:colOff>50800</xdr:colOff>
      <xdr:row>37</xdr:row>
      <xdr:rowOff>169761</xdr:rowOff>
    </xdr:to>
    <xdr:cxnSp macro="">
      <xdr:nvCxnSpPr>
        <xdr:cNvPr id="299" name="直線コネクタ 298"/>
        <xdr:cNvCxnSpPr/>
      </xdr:nvCxnSpPr>
      <xdr:spPr>
        <a:xfrm>
          <a:off x="6972300" y="6454386"/>
          <a:ext cx="889000" cy="5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9799</xdr:rowOff>
    </xdr:from>
    <xdr:ext cx="534377" cy="259045"/>
    <xdr:sp macro="" textlink="">
      <xdr:nvSpPr>
        <xdr:cNvPr id="303" name="テキスト ボックス 302"/>
        <xdr:cNvSpPr txBox="1"/>
      </xdr:nvSpPr>
      <xdr:spPr>
        <a:xfrm>
          <a:off x="6705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83025</xdr:rowOff>
    </xdr:from>
    <xdr:to>
      <xdr:col>55</xdr:col>
      <xdr:colOff>50800</xdr:colOff>
      <xdr:row>38</xdr:row>
      <xdr:rowOff>13175</xdr:rowOff>
    </xdr:to>
    <xdr:sp macro="" textlink="">
      <xdr:nvSpPr>
        <xdr:cNvPr id="309" name="楕円 308"/>
        <xdr:cNvSpPr/>
      </xdr:nvSpPr>
      <xdr:spPr>
        <a:xfrm>
          <a:off x="10426700" y="64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169402</xdr:rowOff>
    </xdr:from>
    <xdr:ext cx="534377" cy="259045"/>
    <xdr:sp macro="" textlink="">
      <xdr:nvSpPr>
        <xdr:cNvPr id="310" name="補助費等該当値テキスト"/>
        <xdr:cNvSpPr txBox="1"/>
      </xdr:nvSpPr>
      <xdr:spPr>
        <a:xfrm>
          <a:off x="10528300" y="63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109238</xdr:rowOff>
    </xdr:from>
    <xdr:to>
      <xdr:col>50</xdr:col>
      <xdr:colOff>165100</xdr:colOff>
      <xdr:row>38</xdr:row>
      <xdr:rowOff>39388</xdr:rowOff>
    </xdr:to>
    <xdr:sp macro="" textlink="">
      <xdr:nvSpPr>
        <xdr:cNvPr id="311" name="楕円 310"/>
        <xdr:cNvSpPr/>
      </xdr:nvSpPr>
      <xdr:spPr>
        <a:xfrm>
          <a:off x="9588500" y="64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30515</xdr:rowOff>
    </xdr:from>
    <xdr:ext cx="534377" cy="259045"/>
    <xdr:sp macro="" textlink="">
      <xdr:nvSpPr>
        <xdr:cNvPr id="312" name="テキスト ボックス 311"/>
        <xdr:cNvSpPr txBox="1"/>
      </xdr:nvSpPr>
      <xdr:spPr>
        <a:xfrm>
          <a:off x="9372111" y="654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87087</xdr:rowOff>
    </xdr:from>
    <xdr:to>
      <xdr:col>46</xdr:col>
      <xdr:colOff>38100</xdr:colOff>
      <xdr:row>38</xdr:row>
      <xdr:rowOff>17236</xdr:rowOff>
    </xdr:to>
    <xdr:sp macro="" textlink="">
      <xdr:nvSpPr>
        <xdr:cNvPr id="313" name="楕円 312"/>
        <xdr:cNvSpPr/>
      </xdr:nvSpPr>
      <xdr:spPr>
        <a:xfrm>
          <a:off x="8699500" y="64307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8363</xdr:rowOff>
    </xdr:from>
    <xdr:ext cx="534377" cy="259045"/>
    <xdr:sp macro="" textlink="">
      <xdr:nvSpPr>
        <xdr:cNvPr id="314" name="テキスト ボックス 313"/>
        <xdr:cNvSpPr txBox="1"/>
      </xdr:nvSpPr>
      <xdr:spPr>
        <a:xfrm>
          <a:off x="8483111" y="652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118961</xdr:rowOff>
    </xdr:from>
    <xdr:to>
      <xdr:col>41</xdr:col>
      <xdr:colOff>101600</xdr:colOff>
      <xdr:row>38</xdr:row>
      <xdr:rowOff>49111</xdr:rowOff>
    </xdr:to>
    <xdr:sp macro="" textlink="">
      <xdr:nvSpPr>
        <xdr:cNvPr id="315" name="楕円 314"/>
        <xdr:cNvSpPr/>
      </xdr:nvSpPr>
      <xdr:spPr>
        <a:xfrm>
          <a:off x="7810500" y="64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40238</xdr:rowOff>
    </xdr:from>
    <xdr:ext cx="534377" cy="259045"/>
    <xdr:sp macro="" textlink="">
      <xdr:nvSpPr>
        <xdr:cNvPr id="316" name="テキスト ボックス 315"/>
        <xdr:cNvSpPr txBox="1"/>
      </xdr:nvSpPr>
      <xdr:spPr>
        <a:xfrm>
          <a:off x="7594111" y="65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59936</xdr:rowOff>
    </xdr:from>
    <xdr:to>
      <xdr:col>36</xdr:col>
      <xdr:colOff>165100</xdr:colOff>
      <xdr:row>37</xdr:row>
      <xdr:rowOff>161536</xdr:rowOff>
    </xdr:to>
    <xdr:sp macro="" textlink="">
      <xdr:nvSpPr>
        <xdr:cNvPr id="317" name="楕円 316"/>
        <xdr:cNvSpPr/>
      </xdr:nvSpPr>
      <xdr:spPr>
        <a:xfrm>
          <a:off x="6921500" y="64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152664</xdr:rowOff>
    </xdr:from>
    <xdr:ext cx="534377" cy="259045"/>
    <xdr:sp macro="" textlink="">
      <xdr:nvSpPr>
        <xdr:cNvPr id="318" name="テキスト ボックス 317"/>
        <xdr:cNvSpPr txBox="1"/>
      </xdr:nvSpPr>
      <xdr:spPr>
        <a:xfrm>
          <a:off x="6705111" y="64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134534</xdr:rowOff>
    </xdr:from>
    <xdr:to>
      <xdr:col>55</xdr:col>
      <xdr:colOff>0</xdr:colOff>
      <xdr:row>58</xdr:row>
      <xdr:rowOff>23485</xdr:rowOff>
    </xdr:to>
    <xdr:cxnSp macro="">
      <xdr:nvCxnSpPr>
        <xdr:cNvPr id="345" name="直線コネクタ 344"/>
        <xdr:cNvCxnSpPr/>
      </xdr:nvCxnSpPr>
      <xdr:spPr>
        <a:xfrm flipV="1">
          <a:off x="9639300" y="9735734"/>
          <a:ext cx="838200" cy="2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6" name="普通建設事業費平均値テキスト"/>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157284</xdr:rowOff>
    </xdr:from>
    <xdr:to>
      <xdr:col>50</xdr:col>
      <xdr:colOff>114300</xdr:colOff>
      <xdr:row>58</xdr:row>
      <xdr:rowOff>23485</xdr:rowOff>
    </xdr:to>
    <xdr:cxnSp macro="">
      <xdr:nvCxnSpPr>
        <xdr:cNvPr id="348" name="直線コネクタ 347"/>
        <xdr:cNvCxnSpPr/>
      </xdr:nvCxnSpPr>
      <xdr:spPr>
        <a:xfrm>
          <a:off x="8750300" y="9929934"/>
          <a:ext cx="8890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155533</xdr:rowOff>
    </xdr:from>
    <xdr:to>
      <xdr:col>45</xdr:col>
      <xdr:colOff>177800</xdr:colOff>
      <xdr:row>57</xdr:row>
      <xdr:rowOff>157284</xdr:rowOff>
    </xdr:to>
    <xdr:cxnSp macro="">
      <xdr:nvCxnSpPr>
        <xdr:cNvPr id="351" name="直線コネクタ 350"/>
        <xdr:cNvCxnSpPr/>
      </xdr:nvCxnSpPr>
      <xdr:spPr>
        <a:xfrm>
          <a:off x="7861300" y="9928183"/>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114654</xdr:rowOff>
    </xdr:from>
    <xdr:to>
      <xdr:col>41</xdr:col>
      <xdr:colOff>50800</xdr:colOff>
      <xdr:row>57</xdr:row>
      <xdr:rowOff>155533</xdr:rowOff>
    </xdr:to>
    <xdr:cxnSp macro="">
      <xdr:nvCxnSpPr>
        <xdr:cNvPr id="354" name="直線コネクタ 353"/>
        <xdr:cNvCxnSpPr/>
      </xdr:nvCxnSpPr>
      <xdr:spPr>
        <a:xfrm>
          <a:off x="6972300" y="9887304"/>
          <a:ext cx="889000" cy="4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83734</xdr:rowOff>
    </xdr:from>
    <xdr:to>
      <xdr:col>55</xdr:col>
      <xdr:colOff>50800</xdr:colOff>
      <xdr:row>57</xdr:row>
      <xdr:rowOff>13884</xdr:rowOff>
    </xdr:to>
    <xdr:sp macro="" textlink="">
      <xdr:nvSpPr>
        <xdr:cNvPr id="364" name="楕円 363"/>
        <xdr:cNvSpPr/>
      </xdr:nvSpPr>
      <xdr:spPr>
        <a:xfrm>
          <a:off x="10426700" y="96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62161</xdr:rowOff>
    </xdr:from>
    <xdr:ext cx="534377" cy="259045"/>
    <xdr:sp macro="" textlink="">
      <xdr:nvSpPr>
        <xdr:cNvPr id="365" name="普通建設事業費該当値テキスト"/>
        <xdr:cNvSpPr txBox="1"/>
      </xdr:nvSpPr>
      <xdr:spPr>
        <a:xfrm>
          <a:off x="10528300" y="966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144135</xdr:rowOff>
    </xdr:from>
    <xdr:to>
      <xdr:col>50</xdr:col>
      <xdr:colOff>165100</xdr:colOff>
      <xdr:row>58</xdr:row>
      <xdr:rowOff>74285</xdr:rowOff>
    </xdr:to>
    <xdr:sp macro="" textlink="">
      <xdr:nvSpPr>
        <xdr:cNvPr id="366" name="楕円 365"/>
        <xdr:cNvSpPr/>
      </xdr:nvSpPr>
      <xdr:spPr>
        <a:xfrm>
          <a:off x="9588500" y="99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65412</xdr:rowOff>
    </xdr:from>
    <xdr:ext cx="534377" cy="259045"/>
    <xdr:sp macro="" textlink="">
      <xdr:nvSpPr>
        <xdr:cNvPr id="367" name="テキスト ボックス 366"/>
        <xdr:cNvSpPr txBox="1"/>
      </xdr:nvSpPr>
      <xdr:spPr>
        <a:xfrm>
          <a:off x="9372111" y="100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106484</xdr:rowOff>
    </xdr:from>
    <xdr:to>
      <xdr:col>46</xdr:col>
      <xdr:colOff>38100</xdr:colOff>
      <xdr:row>58</xdr:row>
      <xdr:rowOff>36634</xdr:rowOff>
    </xdr:to>
    <xdr:sp macro="" textlink="">
      <xdr:nvSpPr>
        <xdr:cNvPr id="368" name="楕円 367"/>
        <xdr:cNvSpPr/>
      </xdr:nvSpPr>
      <xdr:spPr>
        <a:xfrm>
          <a:off x="8699500" y="98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27761</xdr:rowOff>
    </xdr:from>
    <xdr:ext cx="534377" cy="259045"/>
    <xdr:sp macro="" textlink="">
      <xdr:nvSpPr>
        <xdr:cNvPr id="369" name="テキスト ボックス 368"/>
        <xdr:cNvSpPr txBox="1"/>
      </xdr:nvSpPr>
      <xdr:spPr>
        <a:xfrm>
          <a:off x="8483111" y="99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104733</xdr:rowOff>
    </xdr:from>
    <xdr:to>
      <xdr:col>41</xdr:col>
      <xdr:colOff>101600</xdr:colOff>
      <xdr:row>58</xdr:row>
      <xdr:rowOff>34883</xdr:rowOff>
    </xdr:to>
    <xdr:sp macro="" textlink="">
      <xdr:nvSpPr>
        <xdr:cNvPr id="370" name="楕円 369"/>
        <xdr:cNvSpPr/>
      </xdr:nvSpPr>
      <xdr:spPr>
        <a:xfrm>
          <a:off x="7810500" y="98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26010</xdr:rowOff>
    </xdr:from>
    <xdr:ext cx="534377" cy="259045"/>
    <xdr:sp macro="" textlink="">
      <xdr:nvSpPr>
        <xdr:cNvPr id="371" name="テキスト ボックス 370"/>
        <xdr:cNvSpPr txBox="1"/>
      </xdr:nvSpPr>
      <xdr:spPr>
        <a:xfrm>
          <a:off x="7594111" y="99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63854</xdr:rowOff>
    </xdr:from>
    <xdr:to>
      <xdr:col>36</xdr:col>
      <xdr:colOff>165100</xdr:colOff>
      <xdr:row>57</xdr:row>
      <xdr:rowOff>165454</xdr:rowOff>
    </xdr:to>
    <xdr:sp macro="" textlink="">
      <xdr:nvSpPr>
        <xdr:cNvPr id="372" name="楕円 371"/>
        <xdr:cNvSpPr/>
      </xdr:nvSpPr>
      <xdr:spPr>
        <a:xfrm>
          <a:off x="6921500" y="98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156581</xdr:rowOff>
    </xdr:from>
    <xdr:ext cx="534377" cy="259045"/>
    <xdr:sp macro="" textlink="">
      <xdr:nvSpPr>
        <xdr:cNvPr id="373" name="テキスト ボックス 372"/>
        <xdr:cNvSpPr txBox="1"/>
      </xdr:nvSpPr>
      <xdr:spPr>
        <a:xfrm>
          <a:off x="6705111" y="99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33439</xdr:rowOff>
    </xdr:from>
    <xdr:to>
      <xdr:col>55</xdr:col>
      <xdr:colOff>0</xdr:colOff>
      <xdr:row>79</xdr:row>
      <xdr:rowOff>30938</xdr:rowOff>
    </xdr:to>
    <xdr:cxnSp macro="">
      <xdr:nvCxnSpPr>
        <xdr:cNvPr id="402" name="直線コネクタ 401"/>
        <xdr:cNvCxnSpPr/>
      </xdr:nvCxnSpPr>
      <xdr:spPr>
        <a:xfrm flipV="1">
          <a:off x="9639300" y="12892189"/>
          <a:ext cx="838200" cy="6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64952</xdr:rowOff>
    </xdr:from>
    <xdr:ext cx="534377" cy="259045"/>
    <xdr:sp macro="" textlink="">
      <xdr:nvSpPr>
        <xdr:cNvPr id="403" name="普通建設事業費 （ うち新規整備　）平均値テキスト"/>
        <xdr:cNvSpPr txBox="1"/>
      </xdr:nvSpPr>
      <xdr:spPr>
        <a:xfrm>
          <a:off x="10528300" y="1326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19011</xdr:rowOff>
    </xdr:from>
    <xdr:to>
      <xdr:col>50</xdr:col>
      <xdr:colOff>114300</xdr:colOff>
      <xdr:row>79</xdr:row>
      <xdr:rowOff>30938</xdr:rowOff>
    </xdr:to>
    <xdr:cxnSp macro="">
      <xdr:nvCxnSpPr>
        <xdr:cNvPr id="405" name="直線コネクタ 404"/>
        <xdr:cNvCxnSpPr/>
      </xdr:nvCxnSpPr>
      <xdr:spPr>
        <a:xfrm>
          <a:off x="8750300" y="13563561"/>
          <a:ext cx="889000" cy="1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8344</xdr:rowOff>
    </xdr:from>
    <xdr:to>
      <xdr:col>45</xdr:col>
      <xdr:colOff>177800</xdr:colOff>
      <xdr:row>79</xdr:row>
      <xdr:rowOff>19011</xdr:rowOff>
    </xdr:to>
    <xdr:cxnSp macro="">
      <xdr:nvCxnSpPr>
        <xdr:cNvPr id="408" name="直線コネクタ 407"/>
        <xdr:cNvCxnSpPr/>
      </xdr:nvCxnSpPr>
      <xdr:spPr>
        <a:xfrm>
          <a:off x="7861300" y="13552894"/>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56832</xdr:rowOff>
    </xdr:from>
    <xdr:to>
      <xdr:col>41</xdr:col>
      <xdr:colOff>50800</xdr:colOff>
      <xdr:row>79</xdr:row>
      <xdr:rowOff>8344</xdr:rowOff>
    </xdr:to>
    <xdr:cxnSp macro="">
      <xdr:nvCxnSpPr>
        <xdr:cNvPr id="411" name="直線コネクタ 410"/>
        <xdr:cNvCxnSpPr/>
      </xdr:nvCxnSpPr>
      <xdr:spPr>
        <a:xfrm>
          <a:off x="6972300" y="13429932"/>
          <a:ext cx="889000" cy="1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154089</xdr:rowOff>
    </xdr:from>
    <xdr:to>
      <xdr:col>55</xdr:col>
      <xdr:colOff>50800</xdr:colOff>
      <xdr:row>75</xdr:row>
      <xdr:rowOff>84239</xdr:rowOff>
    </xdr:to>
    <xdr:sp macro="" textlink="">
      <xdr:nvSpPr>
        <xdr:cNvPr id="421" name="楕円 420"/>
        <xdr:cNvSpPr/>
      </xdr:nvSpPr>
      <xdr:spPr>
        <a:xfrm>
          <a:off x="10426700" y="128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5516</xdr:rowOff>
    </xdr:from>
    <xdr:ext cx="534377" cy="259045"/>
    <xdr:sp macro="" textlink="">
      <xdr:nvSpPr>
        <xdr:cNvPr id="422" name="普通建設事業費 （ うち新規整備　）該当値テキスト"/>
        <xdr:cNvSpPr txBox="1"/>
      </xdr:nvSpPr>
      <xdr:spPr>
        <a:xfrm>
          <a:off x="10528300" y="126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151588</xdr:rowOff>
    </xdr:from>
    <xdr:to>
      <xdr:col>50</xdr:col>
      <xdr:colOff>165100</xdr:colOff>
      <xdr:row>79</xdr:row>
      <xdr:rowOff>81738</xdr:rowOff>
    </xdr:to>
    <xdr:sp macro="" textlink="">
      <xdr:nvSpPr>
        <xdr:cNvPr id="423" name="楕円 422"/>
        <xdr:cNvSpPr/>
      </xdr:nvSpPr>
      <xdr:spPr>
        <a:xfrm>
          <a:off x="9588500" y="135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72865</xdr:rowOff>
    </xdr:from>
    <xdr:ext cx="469744" cy="259045"/>
    <xdr:sp macro="" textlink="">
      <xdr:nvSpPr>
        <xdr:cNvPr id="424" name="テキスト ボックス 423"/>
        <xdr:cNvSpPr txBox="1"/>
      </xdr:nvSpPr>
      <xdr:spPr>
        <a:xfrm>
          <a:off x="9404428" y="1361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139661</xdr:rowOff>
    </xdr:from>
    <xdr:to>
      <xdr:col>46</xdr:col>
      <xdr:colOff>38100</xdr:colOff>
      <xdr:row>79</xdr:row>
      <xdr:rowOff>69811</xdr:rowOff>
    </xdr:to>
    <xdr:sp macro="" textlink="">
      <xdr:nvSpPr>
        <xdr:cNvPr id="425" name="楕円 424"/>
        <xdr:cNvSpPr/>
      </xdr:nvSpPr>
      <xdr:spPr>
        <a:xfrm>
          <a:off x="8699500" y="1351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60938</xdr:rowOff>
    </xdr:from>
    <xdr:ext cx="469744" cy="259045"/>
    <xdr:sp macro="" textlink="">
      <xdr:nvSpPr>
        <xdr:cNvPr id="426" name="テキスト ボックス 425"/>
        <xdr:cNvSpPr txBox="1"/>
      </xdr:nvSpPr>
      <xdr:spPr>
        <a:xfrm>
          <a:off x="8515428" y="1360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128994</xdr:rowOff>
    </xdr:from>
    <xdr:to>
      <xdr:col>41</xdr:col>
      <xdr:colOff>101600</xdr:colOff>
      <xdr:row>79</xdr:row>
      <xdr:rowOff>59144</xdr:rowOff>
    </xdr:to>
    <xdr:sp macro="" textlink="">
      <xdr:nvSpPr>
        <xdr:cNvPr id="427" name="楕円 426"/>
        <xdr:cNvSpPr/>
      </xdr:nvSpPr>
      <xdr:spPr>
        <a:xfrm>
          <a:off x="7810500" y="135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50271</xdr:rowOff>
    </xdr:from>
    <xdr:ext cx="469744" cy="259045"/>
    <xdr:sp macro="" textlink="">
      <xdr:nvSpPr>
        <xdr:cNvPr id="428" name="テキスト ボックス 427"/>
        <xdr:cNvSpPr txBox="1"/>
      </xdr:nvSpPr>
      <xdr:spPr>
        <a:xfrm>
          <a:off x="7626428" y="1359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6032</xdr:rowOff>
    </xdr:from>
    <xdr:to>
      <xdr:col>36</xdr:col>
      <xdr:colOff>165100</xdr:colOff>
      <xdr:row>78</xdr:row>
      <xdr:rowOff>107632</xdr:rowOff>
    </xdr:to>
    <xdr:sp macro="" textlink="">
      <xdr:nvSpPr>
        <xdr:cNvPr id="429" name="楕円 428"/>
        <xdr:cNvSpPr/>
      </xdr:nvSpPr>
      <xdr:spPr>
        <a:xfrm>
          <a:off x="6921500" y="133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98759</xdr:rowOff>
    </xdr:from>
    <xdr:ext cx="534377" cy="259045"/>
    <xdr:sp macro="" textlink="">
      <xdr:nvSpPr>
        <xdr:cNvPr id="430" name="テキスト ボックス 429"/>
        <xdr:cNvSpPr txBox="1"/>
      </xdr:nvSpPr>
      <xdr:spPr>
        <a:xfrm>
          <a:off x="6705111" y="1347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167894</xdr:rowOff>
    </xdr:from>
    <xdr:to>
      <xdr:col>55</xdr:col>
      <xdr:colOff>0</xdr:colOff>
      <xdr:row>98</xdr:row>
      <xdr:rowOff>1232</xdr:rowOff>
    </xdr:to>
    <xdr:cxnSp macro="">
      <xdr:nvCxnSpPr>
        <xdr:cNvPr id="459" name="直線コネクタ 458"/>
        <xdr:cNvCxnSpPr/>
      </xdr:nvCxnSpPr>
      <xdr:spPr>
        <a:xfrm flipV="1">
          <a:off x="9639300" y="16798544"/>
          <a:ext cx="8382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46977</xdr:rowOff>
    </xdr:from>
    <xdr:to>
      <xdr:col>50</xdr:col>
      <xdr:colOff>114300</xdr:colOff>
      <xdr:row>98</xdr:row>
      <xdr:rowOff>1232</xdr:rowOff>
    </xdr:to>
    <xdr:cxnSp macro="">
      <xdr:nvCxnSpPr>
        <xdr:cNvPr id="462" name="直線コネクタ 461"/>
        <xdr:cNvCxnSpPr/>
      </xdr:nvCxnSpPr>
      <xdr:spPr>
        <a:xfrm>
          <a:off x="8750300" y="16677627"/>
          <a:ext cx="889000" cy="1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46977</xdr:rowOff>
    </xdr:from>
    <xdr:to>
      <xdr:col>45</xdr:col>
      <xdr:colOff>177800</xdr:colOff>
      <xdr:row>97</xdr:row>
      <xdr:rowOff>111265</xdr:rowOff>
    </xdr:to>
    <xdr:cxnSp macro="">
      <xdr:nvCxnSpPr>
        <xdr:cNvPr id="465" name="直線コネクタ 464"/>
        <xdr:cNvCxnSpPr/>
      </xdr:nvCxnSpPr>
      <xdr:spPr>
        <a:xfrm flipV="1">
          <a:off x="7861300" y="16677627"/>
          <a:ext cx="889000" cy="6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64833</xdr:rowOff>
    </xdr:from>
    <xdr:to>
      <xdr:col>41</xdr:col>
      <xdr:colOff>50800</xdr:colOff>
      <xdr:row>97</xdr:row>
      <xdr:rowOff>111265</xdr:rowOff>
    </xdr:to>
    <xdr:cxnSp macro="">
      <xdr:nvCxnSpPr>
        <xdr:cNvPr id="468" name="直線コネクタ 467"/>
        <xdr:cNvCxnSpPr/>
      </xdr:nvCxnSpPr>
      <xdr:spPr>
        <a:xfrm>
          <a:off x="6972300" y="16695483"/>
          <a:ext cx="889000" cy="4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0" name="テキスト ボックス 469"/>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117094</xdr:rowOff>
    </xdr:from>
    <xdr:to>
      <xdr:col>55</xdr:col>
      <xdr:colOff>50800</xdr:colOff>
      <xdr:row>98</xdr:row>
      <xdr:rowOff>47244</xdr:rowOff>
    </xdr:to>
    <xdr:sp macro="" textlink="">
      <xdr:nvSpPr>
        <xdr:cNvPr id="478" name="楕円 477"/>
        <xdr:cNvSpPr/>
      </xdr:nvSpPr>
      <xdr:spPr>
        <a:xfrm>
          <a:off x="10426700" y="167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32021</xdr:rowOff>
    </xdr:from>
    <xdr:ext cx="534377" cy="259045"/>
    <xdr:sp macro="" textlink="">
      <xdr:nvSpPr>
        <xdr:cNvPr id="479" name="普通建設事業費 （ うち更新整備　）該当値テキスト"/>
        <xdr:cNvSpPr txBox="1"/>
      </xdr:nvSpPr>
      <xdr:spPr>
        <a:xfrm>
          <a:off x="10528300" y="166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121882</xdr:rowOff>
    </xdr:from>
    <xdr:to>
      <xdr:col>50</xdr:col>
      <xdr:colOff>165100</xdr:colOff>
      <xdr:row>98</xdr:row>
      <xdr:rowOff>52032</xdr:rowOff>
    </xdr:to>
    <xdr:sp macro="" textlink="">
      <xdr:nvSpPr>
        <xdr:cNvPr id="480" name="楕円 479"/>
        <xdr:cNvSpPr/>
      </xdr:nvSpPr>
      <xdr:spPr>
        <a:xfrm>
          <a:off x="9588500" y="167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43159</xdr:rowOff>
    </xdr:from>
    <xdr:ext cx="534377" cy="259045"/>
    <xdr:sp macro="" textlink="">
      <xdr:nvSpPr>
        <xdr:cNvPr id="481" name="テキスト ボックス 480"/>
        <xdr:cNvSpPr txBox="1"/>
      </xdr:nvSpPr>
      <xdr:spPr>
        <a:xfrm>
          <a:off x="9372111" y="168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167627</xdr:rowOff>
    </xdr:from>
    <xdr:to>
      <xdr:col>46</xdr:col>
      <xdr:colOff>38100</xdr:colOff>
      <xdr:row>97</xdr:row>
      <xdr:rowOff>97777</xdr:rowOff>
    </xdr:to>
    <xdr:sp macro="" textlink="">
      <xdr:nvSpPr>
        <xdr:cNvPr id="482" name="楕円 481"/>
        <xdr:cNvSpPr/>
      </xdr:nvSpPr>
      <xdr:spPr>
        <a:xfrm>
          <a:off x="8699500" y="166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88904</xdr:rowOff>
    </xdr:from>
    <xdr:ext cx="534377" cy="259045"/>
    <xdr:sp macro="" textlink="">
      <xdr:nvSpPr>
        <xdr:cNvPr id="483" name="テキスト ボックス 482"/>
        <xdr:cNvSpPr txBox="1"/>
      </xdr:nvSpPr>
      <xdr:spPr>
        <a:xfrm>
          <a:off x="8483111" y="167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60465</xdr:rowOff>
    </xdr:from>
    <xdr:to>
      <xdr:col>41</xdr:col>
      <xdr:colOff>101600</xdr:colOff>
      <xdr:row>97</xdr:row>
      <xdr:rowOff>162065</xdr:rowOff>
    </xdr:to>
    <xdr:sp macro="" textlink="">
      <xdr:nvSpPr>
        <xdr:cNvPr id="484" name="楕円 483"/>
        <xdr:cNvSpPr/>
      </xdr:nvSpPr>
      <xdr:spPr>
        <a:xfrm>
          <a:off x="7810500" y="166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153192</xdr:rowOff>
    </xdr:from>
    <xdr:ext cx="534377" cy="259045"/>
    <xdr:sp macro="" textlink="">
      <xdr:nvSpPr>
        <xdr:cNvPr id="485" name="テキスト ボックス 484"/>
        <xdr:cNvSpPr txBox="1"/>
      </xdr:nvSpPr>
      <xdr:spPr>
        <a:xfrm>
          <a:off x="7594111" y="167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14033</xdr:rowOff>
    </xdr:from>
    <xdr:to>
      <xdr:col>36</xdr:col>
      <xdr:colOff>165100</xdr:colOff>
      <xdr:row>97</xdr:row>
      <xdr:rowOff>115633</xdr:rowOff>
    </xdr:to>
    <xdr:sp macro="" textlink="">
      <xdr:nvSpPr>
        <xdr:cNvPr id="486" name="楕円 485"/>
        <xdr:cNvSpPr/>
      </xdr:nvSpPr>
      <xdr:spPr>
        <a:xfrm>
          <a:off x="6921500" y="166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106760</xdr:rowOff>
    </xdr:from>
    <xdr:ext cx="534377" cy="259045"/>
    <xdr:sp macro="" textlink="">
      <xdr:nvSpPr>
        <xdr:cNvPr id="487" name="テキスト ボックス 486"/>
        <xdr:cNvSpPr txBox="1"/>
      </xdr:nvSpPr>
      <xdr:spPr>
        <a:xfrm>
          <a:off x="6705111" y="1673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109045</xdr:rowOff>
    </xdr:from>
    <xdr:to>
      <xdr:col>85</xdr:col>
      <xdr:colOff>127000</xdr:colOff>
      <xdr:row>38</xdr:row>
      <xdr:rowOff>135471</xdr:rowOff>
    </xdr:to>
    <xdr:cxnSp macro="">
      <xdr:nvCxnSpPr>
        <xdr:cNvPr id="514" name="直線コネクタ 513"/>
        <xdr:cNvCxnSpPr/>
      </xdr:nvCxnSpPr>
      <xdr:spPr>
        <a:xfrm flipV="1">
          <a:off x="15481300" y="6624145"/>
          <a:ext cx="8382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135471</xdr:rowOff>
    </xdr:from>
    <xdr:to>
      <xdr:col>81</xdr:col>
      <xdr:colOff>50800</xdr:colOff>
      <xdr:row>38</xdr:row>
      <xdr:rowOff>139700</xdr:rowOff>
    </xdr:to>
    <xdr:cxnSp macro="">
      <xdr:nvCxnSpPr>
        <xdr:cNvPr id="517" name="直線コネクタ 516"/>
        <xdr:cNvCxnSpPr/>
      </xdr:nvCxnSpPr>
      <xdr:spPr>
        <a:xfrm flipV="1">
          <a:off x="14592300" y="665057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146128</xdr:rowOff>
    </xdr:from>
    <xdr:ext cx="469744" cy="259045"/>
    <xdr:sp macro="" textlink="">
      <xdr:nvSpPr>
        <xdr:cNvPr id="522" name="テキスト ボックス 521"/>
        <xdr:cNvSpPr txBox="1"/>
      </xdr:nvSpPr>
      <xdr:spPr>
        <a:xfrm>
          <a:off x="14357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58245</xdr:rowOff>
    </xdr:from>
    <xdr:to>
      <xdr:col>85</xdr:col>
      <xdr:colOff>177800</xdr:colOff>
      <xdr:row>38</xdr:row>
      <xdr:rowOff>159845</xdr:rowOff>
    </xdr:to>
    <xdr:sp macro="" textlink="">
      <xdr:nvSpPr>
        <xdr:cNvPr id="533" name="楕円 532"/>
        <xdr:cNvSpPr/>
      </xdr:nvSpPr>
      <xdr:spPr>
        <a:xfrm>
          <a:off x="16268700" y="65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144622</xdr:rowOff>
    </xdr:from>
    <xdr:ext cx="469744" cy="259045"/>
    <xdr:sp macro="" textlink="">
      <xdr:nvSpPr>
        <xdr:cNvPr id="534" name="災害復旧事業費該当値テキスト"/>
        <xdr:cNvSpPr txBox="1"/>
      </xdr:nvSpPr>
      <xdr:spPr>
        <a:xfrm>
          <a:off x="16370300" y="648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84671</xdr:rowOff>
    </xdr:from>
    <xdr:to>
      <xdr:col>81</xdr:col>
      <xdr:colOff>101600</xdr:colOff>
      <xdr:row>39</xdr:row>
      <xdr:rowOff>14821</xdr:rowOff>
    </xdr:to>
    <xdr:sp macro="" textlink="">
      <xdr:nvSpPr>
        <xdr:cNvPr id="535" name="楕円 534"/>
        <xdr:cNvSpPr/>
      </xdr:nvSpPr>
      <xdr:spPr>
        <a:xfrm>
          <a:off x="154305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5948</xdr:rowOff>
    </xdr:from>
    <xdr:ext cx="378565" cy="259045"/>
    <xdr:sp macro="" textlink="">
      <xdr:nvSpPr>
        <xdr:cNvPr id="536" name="テキスト ボックス 535"/>
        <xdr:cNvSpPr txBox="1"/>
      </xdr:nvSpPr>
      <xdr:spPr>
        <a:xfrm>
          <a:off x="15292017" y="669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11294</xdr:rowOff>
    </xdr:from>
    <xdr:to>
      <xdr:col>85</xdr:col>
      <xdr:colOff>127000</xdr:colOff>
      <xdr:row>78</xdr:row>
      <xdr:rowOff>17847</xdr:rowOff>
    </xdr:to>
    <xdr:cxnSp macro="">
      <xdr:nvCxnSpPr>
        <xdr:cNvPr id="634" name="直線コネクタ 633"/>
        <xdr:cNvCxnSpPr/>
      </xdr:nvCxnSpPr>
      <xdr:spPr>
        <a:xfrm flipV="1">
          <a:off x="15481300" y="13384394"/>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35" name="公債費平均値テキスト"/>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3187</xdr:rowOff>
    </xdr:from>
    <xdr:to>
      <xdr:col>81</xdr:col>
      <xdr:colOff>50800</xdr:colOff>
      <xdr:row>78</xdr:row>
      <xdr:rowOff>17847</xdr:rowOff>
    </xdr:to>
    <xdr:cxnSp macro="">
      <xdr:nvCxnSpPr>
        <xdr:cNvPr id="637" name="直線コネクタ 636"/>
        <xdr:cNvCxnSpPr/>
      </xdr:nvCxnSpPr>
      <xdr:spPr>
        <a:xfrm>
          <a:off x="14592300" y="13376287"/>
          <a:ext cx="889000" cy="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39" name="テキスト ボックス 638"/>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3187</xdr:rowOff>
    </xdr:from>
    <xdr:to>
      <xdr:col>76</xdr:col>
      <xdr:colOff>114300</xdr:colOff>
      <xdr:row>78</xdr:row>
      <xdr:rowOff>11551</xdr:rowOff>
    </xdr:to>
    <xdr:cxnSp macro="">
      <xdr:nvCxnSpPr>
        <xdr:cNvPr id="640" name="直線コネクタ 639"/>
        <xdr:cNvCxnSpPr/>
      </xdr:nvCxnSpPr>
      <xdr:spPr>
        <a:xfrm flipV="1">
          <a:off x="13703300" y="13376287"/>
          <a:ext cx="889000" cy="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11551</xdr:rowOff>
    </xdr:from>
    <xdr:to>
      <xdr:col>71</xdr:col>
      <xdr:colOff>177800</xdr:colOff>
      <xdr:row>78</xdr:row>
      <xdr:rowOff>39602</xdr:rowOff>
    </xdr:to>
    <xdr:cxnSp macro="">
      <xdr:nvCxnSpPr>
        <xdr:cNvPr id="643" name="直線コネクタ 642"/>
        <xdr:cNvCxnSpPr/>
      </xdr:nvCxnSpPr>
      <xdr:spPr>
        <a:xfrm flipV="1">
          <a:off x="12814300" y="13384651"/>
          <a:ext cx="8890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47" name="テキスト ボックス 646"/>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131944</xdr:rowOff>
    </xdr:from>
    <xdr:to>
      <xdr:col>85</xdr:col>
      <xdr:colOff>177800</xdr:colOff>
      <xdr:row>78</xdr:row>
      <xdr:rowOff>62094</xdr:rowOff>
    </xdr:to>
    <xdr:sp macro="" textlink="">
      <xdr:nvSpPr>
        <xdr:cNvPr id="653" name="楕円 652"/>
        <xdr:cNvSpPr/>
      </xdr:nvSpPr>
      <xdr:spPr>
        <a:xfrm>
          <a:off x="16268700" y="133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46871</xdr:rowOff>
    </xdr:from>
    <xdr:ext cx="534377" cy="259045"/>
    <xdr:sp macro="" textlink="">
      <xdr:nvSpPr>
        <xdr:cNvPr id="654" name="公債費該当値テキスト"/>
        <xdr:cNvSpPr txBox="1"/>
      </xdr:nvSpPr>
      <xdr:spPr>
        <a:xfrm>
          <a:off x="16370300" y="132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138497</xdr:rowOff>
    </xdr:from>
    <xdr:to>
      <xdr:col>81</xdr:col>
      <xdr:colOff>101600</xdr:colOff>
      <xdr:row>78</xdr:row>
      <xdr:rowOff>68647</xdr:rowOff>
    </xdr:to>
    <xdr:sp macro="" textlink="">
      <xdr:nvSpPr>
        <xdr:cNvPr id="655" name="楕円 654"/>
        <xdr:cNvSpPr/>
      </xdr:nvSpPr>
      <xdr:spPr>
        <a:xfrm>
          <a:off x="15430500" y="133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59774</xdr:rowOff>
    </xdr:from>
    <xdr:ext cx="534377" cy="259045"/>
    <xdr:sp macro="" textlink="">
      <xdr:nvSpPr>
        <xdr:cNvPr id="656" name="テキスト ボックス 655"/>
        <xdr:cNvSpPr txBox="1"/>
      </xdr:nvSpPr>
      <xdr:spPr>
        <a:xfrm>
          <a:off x="15214111" y="134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123837</xdr:rowOff>
    </xdr:from>
    <xdr:to>
      <xdr:col>76</xdr:col>
      <xdr:colOff>165100</xdr:colOff>
      <xdr:row>78</xdr:row>
      <xdr:rowOff>53987</xdr:rowOff>
    </xdr:to>
    <xdr:sp macro="" textlink="">
      <xdr:nvSpPr>
        <xdr:cNvPr id="657" name="楕円 656"/>
        <xdr:cNvSpPr/>
      </xdr:nvSpPr>
      <xdr:spPr>
        <a:xfrm>
          <a:off x="14541500" y="133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45114</xdr:rowOff>
    </xdr:from>
    <xdr:ext cx="534377" cy="259045"/>
    <xdr:sp macro="" textlink="">
      <xdr:nvSpPr>
        <xdr:cNvPr id="658" name="テキスト ボックス 657"/>
        <xdr:cNvSpPr txBox="1"/>
      </xdr:nvSpPr>
      <xdr:spPr>
        <a:xfrm>
          <a:off x="14325111" y="1341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132201</xdr:rowOff>
    </xdr:from>
    <xdr:to>
      <xdr:col>72</xdr:col>
      <xdr:colOff>38100</xdr:colOff>
      <xdr:row>78</xdr:row>
      <xdr:rowOff>62351</xdr:rowOff>
    </xdr:to>
    <xdr:sp macro="" textlink="">
      <xdr:nvSpPr>
        <xdr:cNvPr id="659" name="楕円 658"/>
        <xdr:cNvSpPr/>
      </xdr:nvSpPr>
      <xdr:spPr>
        <a:xfrm>
          <a:off x="13652500" y="133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53478</xdr:rowOff>
    </xdr:from>
    <xdr:ext cx="534377" cy="259045"/>
    <xdr:sp macro="" textlink="">
      <xdr:nvSpPr>
        <xdr:cNvPr id="660" name="テキスト ボックス 659"/>
        <xdr:cNvSpPr txBox="1"/>
      </xdr:nvSpPr>
      <xdr:spPr>
        <a:xfrm>
          <a:off x="13436111" y="134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160252</xdr:rowOff>
    </xdr:from>
    <xdr:to>
      <xdr:col>67</xdr:col>
      <xdr:colOff>101600</xdr:colOff>
      <xdr:row>78</xdr:row>
      <xdr:rowOff>90402</xdr:rowOff>
    </xdr:to>
    <xdr:sp macro="" textlink="">
      <xdr:nvSpPr>
        <xdr:cNvPr id="661" name="楕円 660"/>
        <xdr:cNvSpPr/>
      </xdr:nvSpPr>
      <xdr:spPr>
        <a:xfrm>
          <a:off x="12763500" y="133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81529</xdr:rowOff>
    </xdr:from>
    <xdr:ext cx="534377" cy="259045"/>
    <xdr:sp macro="" textlink="">
      <xdr:nvSpPr>
        <xdr:cNvPr id="662" name="テキスト ボックス 661"/>
        <xdr:cNvSpPr txBox="1"/>
      </xdr:nvSpPr>
      <xdr:spPr>
        <a:xfrm>
          <a:off x="12547111" y="134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99695</xdr:rowOff>
    </xdr:from>
    <xdr:to>
      <xdr:col>85</xdr:col>
      <xdr:colOff>127000</xdr:colOff>
      <xdr:row>98</xdr:row>
      <xdr:rowOff>132804</xdr:rowOff>
    </xdr:to>
    <xdr:cxnSp macro="">
      <xdr:nvCxnSpPr>
        <xdr:cNvPr id="691" name="直線コネクタ 690"/>
        <xdr:cNvCxnSpPr/>
      </xdr:nvCxnSpPr>
      <xdr:spPr>
        <a:xfrm>
          <a:off x="15481300" y="16901795"/>
          <a:ext cx="838200" cy="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92" name="積立金平均値テキスト"/>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99695</xdr:rowOff>
    </xdr:from>
    <xdr:to>
      <xdr:col>81</xdr:col>
      <xdr:colOff>50800</xdr:colOff>
      <xdr:row>98</xdr:row>
      <xdr:rowOff>119827</xdr:rowOff>
    </xdr:to>
    <xdr:cxnSp macro="">
      <xdr:nvCxnSpPr>
        <xdr:cNvPr id="694" name="直線コネクタ 693"/>
        <xdr:cNvCxnSpPr/>
      </xdr:nvCxnSpPr>
      <xdr:spPr>
        <a:xfrm flipV="1">
          <a:off x="14592300" y="16901795"/>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6" name="テキスト ボックス 695"/>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55407</xdr:rowOff>
    </xdr:from>
    <xdr:to>
      <xdr:col>76</xdr:col>
      <xdr:colOff>114300</xdr:colOff>
      <xdr:row>98</xdr:row>
      <xdr:rowOff>119827</xdr:rowOff>
    </xdr:to>
    <xdr:cxnSp macro="">
      <xdr:nvCxnSpPr>
        <xdr:cNvPr id="697" name="直線コネクタ 696"/>
        <xdr:cNvCxnSpPr/>
      </xdr:nvCxnSpPr>
      <xdr:spPr>
        <a:xfrm>
          <a:off x="13703300" y="16857507"/>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168310</xdr:rowOff>
    </xdr:from>
    <xdr:ext cx="534377" cy="259045"/>
    <xdr:sp macro="" textlink="">
      <xdr:nvSpPr>
        <xdr:cNvPr id="699" name="テキスト ボックス 698"/>
        <xdr:cNvSpPr txBox="1"/>
      </xdr:nvSpPr>
      <xdr:spPr>
        <a:xfrm>
          <a:off x="14325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55407</xdr:rowOff>
    </xdr:from>
    <xdr:to>
      <xdr:col>71</xdr:col>
      <xdr:colOff>177800</xdr:colOff>
      <xdr:row>98</xdr:row>
      <xdr:rowOff>104138</xdr:rowOff>
    </xdr:to>
    <xdr:cxnSp macro="">
      <xdr:nvCxnSpPr>
        <xdr:cNvPr id="700" name="直線コネクタ 699"/>
        <xdr:cNvCxnSpPr/>
      </xdr:nvCxnSpPr>
      <xdr:spPr>
        <a:xfrm flipV="1">
          <a:off x="12814300" y="16857507"/>
          <a:ext cx="889000" cy="4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127723</xdr:rowOff>
    </xdr:from>
    <xdr:ext cx="534377" cy="259045"/>
    <xdr:sp macro="" textlink="">
      <xdr:nvSpPr>
        <xdr:cNvPr id="702" name="テキスト ボックス 701"/>
        <xdr:cNvSpPr txBox="1"/>
      </xdr:nvSpPr>
      <xdr:spPr>
        <a:xfrm>
          <a:off x="13436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154233</xdr:rowOff>
    </xdr:from>
    <xdr:ext cx="534377" cy="259045"/>
    <xdr:sp macro="" textlink="">
      <xdr:nvSpPr>
        <xdr:cNvPr id="704" name="テキスト ボックス 703"/>
        <xdr:cNvSpPr txBox="1"/>
      </xdr:nvSpPr>
      <xdr:spPr>
        <a:xfrm>
          <a:off x="12547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82004</xdr:rowOff>
    </xdr:from>
    <xdr:to>
      <xdr:col>85</xdr:col>
      <xdr:colOff>177800</xdr:colOff>
      <xdr:row>99</xdr:row>
      <xdr:rowOff>12154</xdr:rowOff>
    </xdr:to>
    <xdr:sp macro="" textlink="">
      <xdr:nvSpPr>
        <xdr:cNvPr id="710" name="楕円 709"/>
        <xdr:cNvSpPr/>
      </xdr:nvSpPr>
      <xdr:spPr>
        <a:xfrm>
          <a:off x="16268700" y="168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168381</xdr:rowOff>
    </xdr:from>
    <xdr:ext cx="534377" cy="259045"/>
    <xdr:sp macro="" textlink="">
      <xdr:nvSpPr>
        <xdr:cNvPr id="711" name="積立金該当値テキスト"/>
        <xdr:cNvSpPr txBox="1"/>
      </xdr:nvSpPr>
      <xdr:spPr>
        <a:xfrm>
          <a:off x="16370300" y="167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48895</xdr:rowOff>
    </xdr:from>
    <xdr:to>
      <xdr:col>81</xdr:col>
      <xdr:colOff>101600</xdr:colOff>
      <xdr:row>98</xdr:row>
      <xdr:rowOff>150495</xdr:rowOff>
    </xdr:to>
    <xdr:sp macro="" textlink="">
      <xdr:nvSpPr>
        <xdr:cNvPr id="712" name="楕円 711"/>
        <xdr:cNvSpPr/>
      </xdr:nvSpPr>
      <xdr:spPr>
        <a:xfrm>
          <a:off x="15430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141622</xdr:rowOff>
    </xdr:from>
    <xdr:ext cx="534377" cy="259045"/>
    <xdr:sp macro="" textlink="">
      <xdr:nvSpPr>
        <xdr:cNvPr id="713" name="テキスト ボックス 712"/>
        <xdr:cNvSpPr txBox="1"/>
      </xdr:nvSpPr>
      <xdr:spPr>
        <a:xfrm>
          <a:off x="15214111" y="1694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69027</xdr:rowOff>
    </xdr:from>
    <xdr:to>
      <xdr:col>76</xdr:col>
      <xdr:colOff>165100</xdr:colOff>
      <xdr:row>98</xdr:row>
      <xdr:rowOff>170627</xdr:rowOff>
    </xdr:to>
    <xdr:sp macro="" textlink="">
      <xdr:nvSpPr>
        <xdr:cNvPr id="714" name="楕円 713"/>
        <xdr:cNvSpPr/>
      </xdr:nvSpPr>
      <xdr:spPr>
        <a:xfrm>
          <a:off x="14541500" y="1687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161754</xdr:rowOff>
    </xdr:from>
    <xdr:ext cx="534377" cy="259045"/>
    <xdr:sp macro="" textlink="">
      <xdr:nvSpPr>
        <xdr:cNvPr id="715" name="テキスト ボックス 714"/>
        <xdr:cNvSpPr txBox="1"/>
      </xdr:nvSpPr>
      <xdr:spPr>
        <a:xfrm>
          <a:off x="14325111" y="169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4607</xdr:rowOff>
    </xdr:from>
    <xdr:to>
      <xdr:col>72</xdr:col>
      <xdr:colOff>38100</xdr:colOff>
      <xdr:row>98</xdr:row>
      <xdr:rowOff>106207</xdr:rowOff>
    </xdr:to>
    <xdr:sp macro="" textlink="">
      <xdr:nvSpPr>
        <xdr:cNvPr id="716" name="楕円 715"/>
        <xdr:cNvSpPr/>
      </xdr:nvSpPr>
      <xdr:spPr>
        <a:xfrm>
          <a:off x="13652500" y="168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122734</xdr:rowOff>
    </xdr:from>
    <xdr:ext cx="534377" cy="259045"/>
    <xdr:sp macro="" textlink="">
      <xdr:nvSpPr>
        <xdr:cNvPr id="717" name="テキスト ボックス 716"/>
        <xdr:cNvSpPr txBox="1"/>
      </xdr:nvSpPr>
      <xdr:spPr>
        <a:xfrm>
          <a:off x="13436111" y="165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53338</xdr:rowOff>
    </xdr:from>
    <xdr:to>
      <xdr:col>67</xdr:col>
      <xdr:colOff>101600</xdr:colOff>
      <xdr:row>98</xdr:row>
      <xdr:rowOff>154938</xdr:rowOff>
    </xdr:to>
    <xdr:sp macro="" textlink="">
      <xdr:nvSpPr>
        <xdr:cNvPr id="718" name="楕円 717"/>
        <xdr:cNvSpPr/>
      </xdr:nvSpPr>
      <xdr:spPr>
        <a:xfrm>
          <a:off x="12763500" y="168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xdr:rowOff>
    </xdr:from>
    <xdr:ext cx="534377" cy="259045"/>
    <xdr:sp macro="" textlink="">
      <xdr:nvSpPr>
        <xdr:cNvPr id="719" name="テキスト ボックス 718"/>
        <xdr:cNvSpPr txBox="1"/>
      </xdr:nvSpPr>
      <xdr:spPr>
        <a:xfrm>
          <a:off x="12547111" y="166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29548</xdr:rowOff>
    </xdr:from>
    <xdr:to>
      <xdr:col>116</xdr:col>
      <xdr:colOff>63500</xdr:colOff>
      <xdr:row>59</xdr:row>
      <xdr:rowOff>30331</xdr:rowOff>
    </xdr:to>
    <xdr:cxnSp macro="">
      <xdr:nvCxnSpPr>
        <xdr:cNvPr id="807" name="直線コネクタ 806"/>
        <xdr:cNvCxnSpPr/>
      </xdr:nvCxnSpPr>
      <xdr:spPr>
        <a:xfrm flipV="1">
          <a:off x="21323300" y="10145098"/>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08" name="貸付金平均値テキスト"/>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30266</xdr:rowOff>
    </xdr:from>
    <xdr:to>
      <xdr:col>111</xdr:col>
      <xdr:colOff>177800</xdr:colOff>
      <xdr:row>59</xdr:row>
      <xdr:rowOff>30331</xdr:rowOff>
    </xdr:to>
    <xdr:cxnSp macro="">
      <xdr:nvCxnSpPr>
        <xdr:cNvPr id="810" name="直線コネクタ 809"/>
        <xdr:cNvCxnSpPr/>
      </xdr:nvCxnSpPr>
      <xdr:spPr>
        <a:xfrm>
          <a:off x="20434300" y="1014581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2" name="テキスト ボックス 811"/>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30266</xdr:rowOff>
    </xdr:from>
    <xdr:to>
      <xdr:col>107</xdr:col>
      <xdr:colOff>50800</xdr:colOff>
      <xdr:row>59</xdr:row>
      <xdr:rowOff>30690</xdr:rowOff>
    </xdr:to>
    <xdr:cxnSp macro="">
      <xdr:nvCxnSpPr>
        <xdr:cNvPr id="813" name="直線コネクタ 812"/>
        <xdr:cNvCxnSpPr/>
      </xdr:nvCxnSpPr>
      <xdr:spPr>
        <a:xfrm flipV="1">
          <a:off x="19545300" y="10145816"/>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5" name="テキスト ボックス 814"/>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17464</xdr:rowOff>
    </xdr:from>
    <xdr:to>
      <xdr:col>102</xdr:col>
      <xdr:colOff>114300</xdr:colOff>
      <xdr:row>59</xdr:row>
      <xdr:rowOff>30690</xdr:rowOff>
    </xdr:to>
    <xdr:cxnSp macro="">
      <xdr:nvCxnSpPr>
        <xdr:cNvPr id="816" name="直線コネクタ 815"/>
        <xdr:cNvCxnSpPr/>
      </xdr:nvCxnSpPr>
      <xdr:spPr>
        <a:xfrm>
          <a:off x="18656300" y="10133014"/>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18" name="テキスト ボックス 817"/>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20" name="テキスト ボックス 819"/>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150198</xdr:rowOff>
    </xdr:from>
    <xdr:to>
      <xdr:col>116</xdr:col>
      <xdr:colOff>114300</xdr:colOff>
      <xdr:row>59</xdr:row>
      <xdr:rowOff>80348</xdr:rowOff>
    </xdr:to>
    <xdr:sp macro="" textlink="">
      <xdr:nvSpPr>
        <xdr:cNvPr id="826" name="楕円 825"/>
        <xdr:cNvSpPr/>
      </xdr:nvSpPr>
      <xdr:spPr>
        <a:xfrm>
          <a:off x="22110700" y="100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65125</xdr:rowOff>
    </xdr:from>
    <xdr:ext cx="469744" cy="259045"/>
    <xdr:sp macro="" textlink="">
      <xdr:nvSpPr>
        <xdr:cNvPr id="827" name="貸付金該当値テキスト"/>
        <xdr:cNvSpPr txBox="1"/>
      </xdr:nvSpPr>
      <xdr:spPr>
        <a:xfrm>
          <a:off x="22212300" y="100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150981</xdr:rowOff>
    </xdr:from>
    <xdr:to>
      <xdr:col>112</xdr:col>
      <xdr:colOff>38100</xdr:colOff>
      <xdr:row>59</xdr:row>
      <xdr:rowOff>81131</xdr:rowOff>
    </xdr:to>
    <xdr:sp macro="" textlink="">
      <xdr:nvSpPr>
        <xdr:cNvPr id="828" name="楕円 827"/>
        <xdr:cNvSpPr/>
      </xdr:nvSpPr>
      <xdr:spPr>
        <a:xfrm>
          <a:off x="21272500" y="1009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72258</xdr:rowOff>
    </xdr:from>
    <xdr:ext cx="469744" cy="259045"/>
    <xdr:sp macro="" textlink="">
      <xdr:nvSpPr>
        <xdr:cNvPr id="829" name="テキスト ボックス 828"/>
        <xdr:cNvSpPr txBox="1"/>
      </xdr:nvSpPr>
      <xdr:spPr>
        <a:xfrm>
          <a:off x="21088428" y="1018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150916</xdr:rowOff>
    </xdr:from>
    <xdr:to>
      <xdr:col>107</xdr:col>
      <xdr:colOff>101600</xdr:colOff>
      <xdr:row>59</xdr:row>
      <xdr:rowOff>81066</xdr:rowOff>
    </xdr:to>
    <xdr:sp macro="" textlink="">
      <xdr:nvSpPr>
        <xdr:cNvPr id="830" name="楕円 829"/>
        <xdr:cNvSpPr/>
      </xdr:nvSpPr>
      <xdr:spPr>
        <a:xfrm>
          <a:off x="20383500" y="100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72193</xdr:rowOff>
    </xdr:from>
    <xdr:ext cx="469744" cy="259045"/>
    <xdr:sp macro="" textlink="">
      <xdr:nvSpPr>
        <xdr:cNvPr id="831" name="テキスト ボックス 830"/>
        <xdr:cNvSpPr txBox="1"/>
      </xdr:nvSpPr>
      <xdr:spPr>
        <a:xfrm>
          <a:off x="20199428" y="1018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151340</xdr:rowOff>
    </xdr:from>
    <xdr:to>
      <xdr:col>102</xdr:col>
      <xdr:colOff>165100</xdr:colOff>
      <xdr:row>59</xdr:row>
      <xdr:rowOff>81490</xdr:rowOff>
    </xdr:to>
    <xdr:sp macro="" textlink="">
      <xdr:nvSpPr>
        <xdr:cNvPr id="832" name="楕円 831"/>
        <xdr:cNvSpPr/>
      </xdr:nvSpPr>
      <xdr:spPr>
        <a:xfrm>
          <a:off x="19494500" y="100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72617</xdr:rowOff>
    </xdr:from>
    <xdr:ext cx="469744" cy="259045"/>
    <xdr:sp macro="" textlink="">
      <xdr:nvSpPr>
        <xdr:cNvPr id="833" name="テキスト ボックス 832"/>
        <xdr:cNvSpPr txBox="1"/>
      </xdr:nvSpPr>
      <xdr:spPr>
        <a:xfrm>
          <a:off x="19310428" y="101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138114</xdr:rowOff>
    </xdr:from>
    <xdr:to>
      <xdr:col>98</xdr:col>
      <xdr:colOff>38100</xdr:colOff>
      <xdr:row>59</xdr:row>
      <xdr:rowOff>68264</xdr:rowOff>
    </xdr:to>
    <xdr:sp macro="" textlink="">
      <xdr:nvSpPr>
        <xdr:cNvPr id="834" name="楕円 833"/>
        <xdr:cNvSpPr/>
      </xdr:nvSpPr>
      <xdr:spPr>
        <a:xfrm>
          <a:off x="18605500" y="100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59391</xdr:rowOff>
    </xdr:from>
    <xdr:ext cx="469744" cy="259045"/>
    <xdr:sp macro="" textlink="">
      <xdr:nvSpPr>
        <xdr:cNvPr id="835" name="テキスト ボックス 834"/>
        <xdr:cNvSpPr txBox="1"/>
      </xdr:nvSpPr>
      <xdr:spPr>
        <a:xfrm>
          <a:off x="18421428" y="1017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4063</xdr:rowOff>
    </xdr:from>
    <xdr:to>
      <xdr:col>116</xdr:col>
      <xdr:colOff>63500</xdr:colOff>
      <xdr:row>78</xdr:row>
      <xdr:rowOff>27446</xdr:rowOff>
    </xdr:to>
    <xdr:cxnSp macro="">
      <xdr:nvCxnSpPr>
        <xdr:cNvPr id="867" name="直線コネクタ 866"/>
        <xdr:cNvCxnSpPr/>
      </xdr:nvCxnSpPr>
      <xdr:spPr>
        <a:xfrm flipV="1">
          <a:off x="21323300" y="13377163"/>
          <a:ext cx="8382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105322</xdr:rowOff>
    </xdr:from>
    <xdr:ext cx="534377" cy="259045"/>
    <xdr:sp macro="" textlink="">
      <xdr:nvSpPr>
        <xdr:cNvPr id="868" name="繰出金平均値テキスト"/>
        <xdr:cNvSpPr txBox="1"/>
      </xdr:nvSpPr>
      <xdr:spPr>
        <a:xfrm>
          <a:off x="22212300" y="1313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27446</xdr:rowOff>
    </xdr:from>
    <xdr:to>
      <xdr:col>111</xdr:col>
      <xdr:colOff>177800</xdr:colOff>
      <xdr:row>78</xdr:row>
      <xdr:rowOff>54181</xdr:rowOff>
    </xdr:to>
    <xdr:cxnSp macro="">
      <xdr:nvCxnSpPr>
        <xdr:cNvPr id="870" name="直線コネクタ 869"/>
        <xdr:cNvCxnSpPr/>
      </xdr:nvCxnSpPr>
      <xdr:spPr>
        <a:xfrm flipV="1">
          <a:off x="20434300" y="13400546"/>
          <a:ext cx="889000" cy="2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20511</xdr:rowOff>
    </xdr:from>
    <xdr:ext cx="534377" cy="259045"/>
    <xdr:sp macro="" textlink="">
      <xdr:nvSpPr>
        <xdr:cNvPr id="872" name="テキスト ボックス 871"/>
        <xdr:cNvSpPr txBox="1"/>
      </xdr:nvSpPr>
      <xdr:spPr>
        <a:xfrm>
          <a:off x="21056111" y="130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9192</xdr:rowOff>
    </xdr:from>
    <xdr:to>
      <xdr:col>107</xdr:col>
      <xdr:colOff>50800</xdr:colOff>
      <xdr:row>78</xdr:row>
      <xdr:rowOff>54181</xdr:rowOff>
    </xdr:to>
    <xdr:cxnSp macro="">
      <xdr:nvCxnSpPr>
        <xdr:cNvPr id="873" name="直線コネクタ 872"/>
        <xdr:cNvCxnSpPr/>
      </xdr:nvCxnSpPr>
      <xdr:spPr>
        <a:xfrm>
          <a:off x="19545300" y="13382292"/>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9734</xdr:rowOff>
    </xdr:from>
    <xdr:ext cx="534377" cy="259045"/>
    <xdr:sp macro="" textlink="">
      <xdr:nvSpPr>
        <xdr:cNvPr id="875" name="テキスト ボックス 874"/>
        <xdr:cNvSpPr txBox="1"/>
      </xdr:nvSpPr>
      <xdr:spPr>
        <a:xfrm>
          <a:off x="20167111" y="130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8386</xdr:rowOff>
    </xdr:from>
    <xdr:to>
      <xdr:col>102</xdr:col>
      <xdr:colOff>114300</xdr:colOff>
      <xdr:row>78</xdr:row>
      <xdr:rowOff>9192</xdr:rowOff>
    </xdr:to>
    <xdr:cxnSp macro="">
      <xdr:nvCxnSpPr>
        <xdr:cNvPr id="876" name="直線コネクタ 875"/>
        <xdr:cNvCxnSpPr/>
      </xdr:nvCxnSpPr>
      <xdr:spPr>
        <a:xfrm>
          <a:off x="18656300" y="13381486"/>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78" name="テキスト ボックス 877"/>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38037</xdr:rowOff>
    </xdr:from>
    <xdr:ext cx="534377" cy="259045"/>
    <xdr:sp macro="" textlink="">
      <xdr:nvSpPr>
        <xdr:cNvPr id="880" name="テキスト ボックス 879"/>
        <xdr:cNvSpPr txBox="1"/>
      </xdr:nvSpPr>
      <xdr:spPr>
        <a:xfrm>
          <a:off x="18389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124713</xdr:rowOff>
    </xdr:from>
    <xdr:to>
      <xdr:col>116</xdr:col>
      <xdr:colOff>114300</xdr:colOff>
      <xdr:row>78</xdr:row>
      <xdr:rowOff>54863</xdr:rowOff>
    </xdr:to>
    <xdr:sp macro="" textlink="">
      <xdr:nvSpPr>
        <xdr:cNvPr id="886" name="楕円 885"/>
        <xdr:cNvSpPr/>
      </xdr:nvSpPr>
      <xdr:spPr>
        <a:xfrm>
          <a:off x="22110700" y="133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103140</xdr:rowOff>
    </xdr:from>
    <xdr:ext cx="534377" cy="259045"/>
    <xdr:sp macro="" textlink="">
      <xdr:nvSpPr>
        <xdr:cNvPr id="887" name="繰出金該当値テキスト"/>
        <xdr:cNvSpPr txBox="1"/>
      </xdr:nvSpPr>
      <xdr:spPr>
        <a:xfrm>
          <a:off x="22212300" y="1330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148096</xdr:rowOff>
    </xdr:from>
    <xdr:to>
      <xdr:col>112</xdr:col>
      <xdr:colOff>38100</xdr:colOff>
      <xdr:row>78</xdr:row>
      <xdr:rowOff>78246</xdr:rowOff>
    </xdr:to>
    <xdr:sp macro="" textlink="">
      <xdr:nvSpPr>
        <xdr:cNvPr id="888" name="楕円 887"/>
        <xdr:cNvSpPr/>
      </xdr:nvSpPr>
      <xdr:spPr>
        <a:xfrm>
          <a:off x="21272500" y="133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69373</xdr:rowOff>
    </xdr:from>
    <xdr:ext cx="534377" cy="259045"/>
    <xdr:sp macro="" textlink="">
      <xdr:nvSpPr>
        <xdr:cNvPr id="889" name="テキスト ボックス 888"/>
        <xdr:cNvSpPr txBox="1"/>
      </xdr:nvSpPr>
      <xdr:spPr>
        <a:xfrm>
          <a:off x="21056111" y="134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3381</xdr:rowOff>
    </xdr:from>
    <xdr:to>
      <xdr:col>107</xdr:col>
      <xdr:colOff>101600</xdr:colOff>
      <xdr:row>78</xdr:row>
      <xdr:rowOff>104981</xdr:rowOff>
    </xdr:to>
    <xdr:sp macro="" textlink="">
      <xdr:nvSpPr>
        <xdr:cNvPr id="890" name="楕円 889"/>
        <xdr:cNvSpPr/>
      </xdr:nvSpPr>
      <xdr:spPr>
        <a:xfrm>
          <a:off x="20383500" y="133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96108</xdr:rowOff>
    </xdr:from>
    <xdr:ext cx="534377" cy="259045"/>
    <xdr:sp macro="" textlink="">
      <xdr:nvSpPr>
        <xdr:cNvPr id="891" name="テキスト ボックス 890"/>
        <xdr:cNvSpPr txBox="1"/>
      </xdr:nvSpPr>
      <xdr:spPr>
        <a:xfrm>
          <a:off x="20167111" y="1346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129842</xdr:rowOff>
    </xdr:from>
    <xdr:to>
      <xdr:col>102</xdr:col>
      <xdr:colOff>165100</xdr:colOff>
      <xdr:row>78</xdr:row>
      <xdr:rowOff>59992</xdr:rowOff>
    </xdr:to>
    <xdr:sp macro="" textlink="">
      <xdr:nvSpPr>
        <xdr:cNvPr id="892" name="楕円 891"/>
        <xdr:cNvSpPr/>
      </xdr:nvSpPr>
      <xdr:spPr>
        <a:xfrm>
          <a:off x="19494500" y="133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51119</xdr:rowOff>
    </xdr:from>
    <xdr:ext cx="534377" cy="259045"/>
    <xdr:sp macro="" textlink="">
      <xdr:nvSpPr>
        <xdr:cNvPr id="893" name="テキスト ボックス 892"/>
        <xdr:cNvSpPr txBox="1"/>
      </xdr:nvSpPr>
      <xdr:spPr>
        <a:xfrm>
          <a:off x="19278111" y="134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129036</xdr:rowOff>
    </xdr:from>
    <xdr:to>
      <xdr:col>98</xdr:col>
      <xdr:colOff>38100</xdr:colOff>
      <xdr:row>78</xdr:row>
      <xdr:rowOff>59186</xdr:rowOff>
    </xdr:to>
    <xdr:sp macro="" textlink="">
      <xdr:nvSpPr>
        <xdr:cNvPr id="894" name="楕円 893"/>
        <xdr:cNvSpPr/>
      </xdr:nvSpPr>
      <xdr:spPr>
        <a:xfrm>
          <a:off x="18605500" y="133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50313</xdr:rowOff>
    </xdr:from>
    <xdr:ext cx="534377" cy="259045"/>
    <xdr:sp macro="" textlink="">
      <xdr:nvSpPr>
        <xdr:cNvPr id="895" name="テキスト ボックス 894"/>
        <xdr:cNvSpPr txBox="1"/>
      </xdr:nvSpPr>
      <xdr:spPr>
        <a:xfrm>
          <a:off x="18389111" y="1342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460,731</a:t>
          </a:r>
          <a:r>
            <a:rPr kumimoji="1" lang="ja-JP" altLang="en-US" sz="1300">
              <a:latin typeface="ＭＳ Ｐゴシック" panose="020B0600070205080204" pitchFamily="50" charset="-128"/>
              <a:ea typeface="ＭＳ Ｐゴシック" panose="020B0600070205080204" pitchFamily="50" charset="-128"/>
            </a:rPr>
            <a:t>円となっており、人件費及び積立金を除いて類似団体の平均値を下回っている。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近隣</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町と共同で</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方式により運営する学校給食センターの整備完了などにより、普通建設事業費（うち新規整備）及び物件費が増加となった。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その他、ごみ収集業務でも民間委託を行なったが、小中学校の生活支援員の増加により、人件費は微減に留まっているため、今後も民間で実施可能な部分については民間委託を検討し、歳出削減を図る。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及び更新整備にかかる普通建設事業費については微増となっているものの、今後予定されている新庁舎整備により多額の財源を必要とすることから、市債借入や他の公共施設整備を控えていることから、類似団体と比べて低い水準に留ま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32,023
31,731
39.93
15,558,032
14,753,978
766,028
7,720,113
10,694,379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76345</xdr:rowOff>
    </xdr:from>
    <xdr:to>
      <xdr:col>24</xdr:col>
      <xdr:colOff>63500</xdr:colOff>
      <xdr:row>37</xdr:row>
      <xdr:rowOff>78370</xdr:rowOff>
    </xdr:to>
    <xdr:cxnSp macro="">
      <xdr:nvCxnSpPr>
        <xdr:cNvPr id="62" name="直線コネクタ 61"/>
        <xdr:cNvCxnSpPr/>
      </xdr:nvCxnSpPr>
      <xdr:spPr>
        <a:xfrm flipV="1">
          <a:off x="3797300" y="6419995"/>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63740</xdr:rowOff>
    </xdr:from>
    <xdr:to>
      <xdr:col>19</xdr:col>
      <xdr:colOff>177800</xdr:colOff>
      <xdr:row>37</xdr:row>
      <xdr:rowOff>78370</xdr:rowOff>
    </xdr:to>
    <xdr:cxnSp macro="">
      <xdr:nvCxnSpPr>
        <xdr:cNvPr id="65" name="直線コネクタ 64"/>
        <xdr:cNvCxnSpPr/>
      </xdr:nvCxnSpPr>
      <xdr:spPr>
        <a:xfrm>
          <a:off x="2908300" y="640739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63740</xdr:rowOff>
    </xdr:from>
    <xdr:to>
      <xdr:col>15</xdr:col>
      <xdr:colOff>50800</xdr:colOff>
      <xdr:row>37</xdr:row>
      <xdr:rowOff>70075</xdr:rowOff>
    </xdr:to>
    <xdr:cxnSp macro="">
      <xdr:nvCxnSpPr>
        <xdr:cNvPr id="68" name="直線コネクタ 67"/>
        <xdr:cNvCxnSpPr/>
      </xdr:nvCxnSpPr>
      <xdr:spPr>
        <a:xfrm flipV="1">
          <a:off x="2019300" y="6407390"/>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48064</xdr:rowOff>
    </xdr:from>
    <xdr:to>
      <xdr:col>10</xdr:col>
      <xdr:colOff>114300</xdr:colOff>
      <xdr:row>37</xdr:row>
      <xdr:rowOff>70075</xdr:rowOff>
    </xdr:to>
    <xdr:cxnSp macro="">
      <xdr:nvCxnSpPr>
        <xdr:cNvPr id="71" name="直線コネクタ 70"/>
        <xdr:cNvCxnSpPr/>
      </xdr:nvCxnSpPr>
      <xdr:spPr>
        <a:xfrm>
          <a:off x="1130300" y="6391714"/>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138651</xdr:rowOff>
    </xdr:from>
    <xdr:ext cx="469744" cy="259045"/>
    <xdr:sp macro="" textlink="">
      <xdr:nvSpPr>
        <xdr:cNvPr id="75" name="テキスト ボックス 74"/>
        <xdr:cNvSpPr txBox="1"/>
      </xdr:nvSpPr>
      <xdr:spPr>
        <a:xfrm>
          <a:off x="895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25545</xdr:rowOff>
    </xdr:from>
    <xdr:to>
      <xdr:col>24</xdr:col>
      <xdr:colOff>114300</xdr:colOff>
      <xdr:row>37</xdr:row>
      <xdr:rowOff>127145</xdr:rowOff>
    </xdr:to>
    <xdr:sp macro="" textlink="">
      <xdr:nvSpPr>
        <xdr:cNvPr id="81" name="楕円 80"/>
        <xdr:cNvSpPr/>
      </xdr:nvSpPr>
      <xdr:spPr>
        <a:xfrm>
          <a:off x="45847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48422</xdr:rowOff>
    </xdr:from>
    <xdr:ext cx="469744" cy="259045"/>
    <xdr:sp macro="" textlink="">
      <xdr:nvSpPr>
        <xdr:cNvPr id="82" name="議会費該当値テキスト"/>
        <xdr:cNvSpPr txBox="1"/>
      </xdr:nvSpPr>
      <xdr:spPr>
        <a:xfrm>
          <a:off x="4686300" y="622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27570</xdr:rowOff>
    </xdr:from>
    <xdr:to>
      <xdr:col>20</xdr:col>
      <xdr:colOff>38100</xdr:colOff>
      <xdr:row>37</xdr:row>
      <xdr:rowOff>129170</xdr:rowOff>
    </xdr:to>
    <xdr:sp macro="" textlink="">
      <xdr:nvSpPr>
        <xdr:cNvPr id="83" name="楕円 82"/>
        <xdr:cNvSpPr/>
      </xdr:nvSpPr>
      <xdr:spPr>
        <a:xfrm>
          <a:off x="3746500" y="63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145697</xdr:rowOff>
    </xdr:from>
    <xdr:ext cx="469744" cy="259045"/>
    <xdr:sp macro="" textlink="">
      <xdr:nvSpPr>
        <xdr:cNvPr id="84" name="テキスト ボックス 83"/>
        <xdr:cNvSpPr txBox="1"/>
      </xdr:nvSpPr>
      <xdr:spPr>
        <a:xfrm>
          <a:off x="3562428" y="61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12940</xdr:rowOff>
    </xdr:from>
    <xdr:to>
      <xdr:col>15</xdr:col>
      <xdr:colOff>101600</xdr:colOff>
      <xdr:row>37</xdr:row>
      <xdr:rowOff>114540</xdr:rowOff>
    </xdr:to>
    <xdr:sp macro="" textlink="">
      <xdr:nvSpPr>
        <xdr:cNvPr id="85" name="楕円 84"/>
        <xdr:cNvSpPr/>
      </xdr:nvSpPr>
      <xdr:spPr>
        <a:xfrm>
          <a:off x="2857500" y="6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131067</xdr:rowOff>
    </xdr:from>
    <xdr:ext cx="469744" cy="259045"/>
    <xdr:sp macro="" textlink="">
      <xdr:nvSpPr>
        <xdr:cNvPr id="86" name="テキスト ボックス 85"/>
        <xdr:cNvSpPr txBox="1"/>
      </xdr:nvSpPr>
      <xdr:spPr>
        <a:xfrm>
          <a:off x="2673428" y="613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19275</xdr:rowOff>
    </xdr:from>
    <xdr:to>
      <xdr:col>10</xdr:col>
      <xdr:colOff>165100</xdr:colOff>
      <xdr:row>37</xdr:row>
      <xdr:rowOff>120875</xdr:rowOff>
    </xdr:to>
    <xdr:sp macro="" textlink="">
      <xdr:nvSpPr>
        <xdr:cNvPr id="87" name="楕円 86"/>
        <xdr:cNvSpPr/>
      </xdr:nvSpPr>
      <xdr:spPr>
        <a:xfrm>
          <a:off x="1968500" y="63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137402</xdr:rowOff>
    </xdr:from>
    <xdr:ext cx="469744" cy="259045"/>
    <xdr:sp macro="" textlink="">
      <xdr:nvSpPr>
        <xdr:cNvPr id="88" name="テキスト ボックス 87"/>
        <xdr:cNvSpPr txBox="1"/>
      </xdr:nvSpPr>
      <xdr:spPr>
        <a:xfrm>
          <a:off x="1784428" y="613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168714</xdr:rowOff>
    </xdr:from>
    <xdr:to>
      <xdr:col>6</xdr:col>
      <xdr:colOff>38100</xdr:colOff>
      <xdr:row>37</xdr:row>
      <xdr:rowOff>98864</xdr:rowOff>
    </xdr:to>
    <xdr:sp macro="" textlink="">
      <xdr:nvSpPr>
        <xdr:cNvPr id="89" name="楕円 88"/>
        <xdr:cNvSpPr/>
      </xdr:nvSpPr>
      <xdr:spPr>
        <a:xfrm>
          <a:off x="1079500" y="63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115391</xdr:rowOff>
    </xdr:from>
    <xdr:ext cx="469744" cy="259045"/>
    <xdr:sp macro="" textlink="">
      <xdr:nvSpPr>
        <xdr:cNvPr id="90" name="テキスト ボックス 89"/>
        <xdr:cNvSpPr txBox="1"/>
      </xdr:nvSpPr>
      <xdr:spPr>
        <a:xfrm>
          <a:off x="895428" y="61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136454</xdr:rowOff>
    </xdr:from>
    <xdr:to>
      <xdr:col>24</xdr:col>
      <xdr:colOff>63500</xdr:colOff>
      <xdr:row>57</xdr:row>
      <xdr:rowOff>154235</xdr:rowOff>
    </xdr:to>
    <xdr:cxnSp macro="">
      <xdr:nvCxnSpPr>
        <xdr:cNvPr id="119" name="直線コネクタ 118"/>
        <xdr:cNvCxnSpPr/>
      </xdr:nvCxnSpPr>
      <xdr:spPr>
        <a:xfrm>
          <a:off x="3797300" y="9909104"/>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136454</xdr:rowOff>
    </xdr:from>
    <xdr:to>
      <xdr:col>19</xdr:col>
      <xdr:colOff>177800</xdr:colOff>
      <xdr:row>57</xdr:row>
      <xdr:rowOff>166663</xdr:rowOff>
    </xdr:to>
    <xdr:cxnSp macro="">
      <xdr:nvCxnSpPr>
        <xdr:cNvPr id="122" name="直線コネクタ 121"/>
        <xdr:cNvCxnSpPr/>
      </xdr:nvCxnSpPr>
      <xdr:spPr>
        <a:xfrm flipV="1">
          <a:off x="2908300" y="9909104"/>
          <a:ext cx="889000"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149953</xdr:rowOff>
    </xdr:from>
    <xdr:to>
      <xdr:col>15</xdr:col>
      <xdr:colOff>50800</xdr:colOff>
      <xdr:row>57</xdr:row>
      <xdr:rowOff>166663</xdr:rowOff>
    </xdr:to>
    <xdr:cxnSp macro="">
      <xdr:nvCxnSpPr>
        <xdr:cNvPr id="125" name="直線コネクタ 124"/>
        <xdr:cNvCxnSpPr/>
      </xdr:nvCxnSpPr>
      <xdr:spPr>
        <a:xfrm>
          <a:off x="2019300" y="9922603"/>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4377</xdr:rowOff>
    </xdr:from>
    <xdr:ext cx="534377" cy="259045"/>
    <xdr:sp macro="" textlink="">
      <xdr:nvSpPr>
        <xdr:cNvPr id="127" name="テキスト ボックス 126"/>
        <xdr:cNvSpPr txBox="1"/>
      </xdr:nvSpPr>
      <xdr:spPr>
        <a:xfrm>
          <a:off x="2641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149953</xdr:rowOff>
    </xdr:from>
    <xdr:to>
      <xdr:col>10</xdr:col>
      <xdr:colOff>114300</xdr:colOff>
      <xdr:row>58</xdr:row>
      <xdr:rowOff>16077</xdr:rowOff>
    </xdr:to>
    <xdr:cxnSp macro="">
      <xdr:nvCxnSpPr>
        <xdr:cNvPr id="128" name="直線コネクタ 127"/>
        <xdr:cNvCxnSpPr/>
      </xdr:nvCxnSpPr>
      <xdr:spPr>
        <a:xfrm flipV="1">
          <a:off x="1130300" y="9922603"/>
          <a:ext cx="8890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165963</xdr:rowOff>
    </xdr:from>
    <xdr:ext cx="534377" cy="259045"/>
    <xdr:sp macro="" textlink="">
      <xdr:nvSpPr>
        <xdr:cNvPr id="130" name="テキスト ボックス 129"/>
        <xdr:cNvSpPr txBox="1"/>
      </xdr:nvSpPr>
      <xdr:spPr>
        <a:xfrm>
          <a:off x="1752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24048</xdr:rowOff>
    </xdr:from>
    <xdr:ext cx="534377" cy="259045"/>
    <xdr:sp macro="" textlink="">
      <xdr:nvSpPr>
        <xdr:cNvPr id="132" name="テキスト ボックス 131"/>
        <xdr:cNvSpPr txBox="1"/>
      </xdr:nvSpPr>
      <xdr:spPr>
        <a:xfrm>
          <a:off x="863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103435</xdr:rowOff>
    </xdr:from>
    <xdr:to>
      <xdr:col>24</xdr:col>
      <xdr:colOff>114300</xdr:colOff>
      <xdr:row>58</xdr:row>
      <xdr:rowOff>33585</xdr:rowOff>
    </xdr:to>
    <xdr:sp macro="" textlink="">
      <xdr:nvSpPr>
        <xdr:cNvPr id="138" name="楕円 137"/>
        <xdr:cNvSpPr/>
      </xdr:nvSpPr>
      <xdr:spPr>
        <a:xfrm>
          <a:off x="4584700" y="98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18362</xdr:rowOff>
    </xdr:from>
    <xdr:ext cx="534377" cy="259045"/>
    <xdr:sp macro="" textlink="">
      <xdr:nvSpPr>
        <xdr:cNvPr id="139" name="総務費該当値テキスト"/>
        <xdr:cNvSpPr txBox="1"/>
      </xdr:nvSpPr>
      <xdr:spPr>
        <a:xfrm>
          <a:off x="4686300" y="97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85654</xdr:rowOff>
    </xdr:from>
    <xdr:to>
      <xdr:col>20</xdr:col>
      <xdr:colOff>38100</xdr:colOff>
      <xdr:row>58</xdr:row>
      <xdr:rowOff>15804</xdr:rowOff>
    </xdr:to>
    <xdr:sp macro="" textlink="">
      <xdr:nvSpPr>
        <xdr:cNvPr id="140" name="楕円 139"/>
        <xdr:cNvSpPr/>
      </xdr:nvSpPr>
      <xdr:spPr>
        <a:xfrm>
          <a:off x="3746500" y="98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6931</xdr:rowOff>
    </xdr:from>
    <xdr:ext cx="534377" cy="259045"/>
    <xdr:sp macro="" textlink="">
      <xdr:nvSpPr>
        <xdr:cNvPr id="141" name="テキスト ボックス 140"/>
        <xdr:cNvSpPr txBox="1"/>
      </xdr:nvSpPr>
      <xdr:spPr>
        <a:xfrm>
          <a:off x="3530111" y="99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115863</xdr:rowOff>
    </xdr:from>
    <xdr:to>
      <xdr:col>15</xdr:col>
      <xdr:colOff>101600</xdr:colOff>
      <xdr:row>58</xdr:row>
      <xdr:rowOff>46013</xdr:rowOff>
    </xdr:to>
    <xdr:sp macro="" textlink="">
      <xdr:nvSpPr>
        <xdr:cNvPr id="142" name="楕円 141"/>
        <xdr:cNvSpPr/>
      </xdr:nvSpPr>
      <xdr:spPr>
        <a:xfrm>
          <a:off x="2857500" y="98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37140</xdr:rowOff>
    </xdr:from>
    <xdr:ext cx="534377" cy="259045"/>
    <xdr:sp macro="" textlink="">
      <xdr:nvSpPr>
        <xdr:cNvPr id="143" name="テキスト ボックス 142"/>
        <xdr:cNvSpPr txBox="1"/>
      </xdr:nvSpPr>
      <xdr:spPr>
        <a:xfrm>
          <a:off x="2641111" y="99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99153</xdr:rowOff>
    </xdr:from>
    <xdr:to>
      <xdr:col>10</xdr:col>
      <xdr:colOff>165100</xdr:colOff>
      <xdr:row>58</xdr:row>
      <xdr:rowOff>29303</xdr:rowOff>
    </xdr:to>
    <xdr:sp macro="" textlink="">
      <xdr:nvSpPr>
        <xdr:cNvPr id="144" name="楕円 143"/>
        <xdr:cNvSpPr/>
      </xdr:nvSpPr>
      <xdr:spPr>
        <a:xfrm>
          <a:off x="1968500" y="987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20430</xdr:rowOff>
    </xdr:from>
    <xdr:ext cx="534377" cy="259045"/>
    <xdr:sp macro="" textlink="">
      <xdr:nvSpPr>
        <xdr:cNvPr id="145" name="テキスト ボックス 144"/>
        <xdr:cNvSpPr txBox="1"/>
      </xdr:nvSpPr>
      <xdr:spPr>
        <a:xfrm>
          <a:off x="1752111" y="996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136727</xdr:rowOff>
    </xdr:from>
    <xdr:to>
      <xdr:col>6</xdr:col>
      <xdr:colOff>38100</xdr:colOff>
      <xdr:row>58</xdr:row>
      <xdr:rowOff>66877</xdr:rowOff>
    </xdr:to>
    <xdr:sp macro="" textlink="">
      <xdr:nvSpPr>
        <xdr:cNvPr id="146" name="楕円 145"/>
        <xdr:cNvSpPr/>
      </xdr:nvSpPr>
      <xdr:spPr>
        <a:xfrm>
          <a:off x="1079500" y="99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58004</xdr:rowOff>
    </xdr:from>
    <xdr:ext cx="534377" cy="259045"/>
    <xdr:sp macro="" textlink="">
      <xdr:nvSpPr>
        <xdr:cNvPr id="147" name="テキスト ボックス 146"/>
        <xdr:cNvSpPr txBox="1"/>
      </xdr:nvSpPr>
      <xdr:spPr>
        <a:xfrm>
          <a:off x="863111" y="100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2129</xdr:rowOff>
    </xdr:from>
    <xdr:to>
      <xdr:col>24</xdr:col>
      <xdr:colOff>63500</xdr:colOff>
      <xdr:row>77</xdr:row>
      <xdr:rowOff>28266</xdr:rowOff>
    </xdr:to>
    <xdr:cxnSp macro="">
      <xdr:nvCxnSpPr>
        <xdr:cNvPr id="175" name="直線コネクタ 174"/>
        <xdr:cNvCxnSpPr/>
      </xdr:nvCxnSpPr>
      <xdr:spPr>
        <a:xfrm flipV="1">
          <a:off x="3797300" y="13203779"/>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2673</xdr:rowOff>
    </xdr:from>
    <xdr:to>
      <xdr:col>19</xdr:col>
      <xdr:colOff>177800</xdr:colOff>
      <xdr:row>77</xdr:row>
      <xdr:rowOff>28266</xdr:rowOff>
    </xdr:to>
    <xdr:cxnSp macro="">
      <xdr:nvCxnSpPr>
        <xdr:cNvPr id="178" name="直線コネクタ 177"/>
        <xdr:cNvCxnSpPr/>
      </xdr:nvCxnSpPr>
      <xdr:spPr>
        <a:xfrm>
          <a:off x="2908300" y="13204323"/>
          <a:ext cx="889000" cy="2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168042</xdr:rowOff>
    </xdr:from>
    <xdr:to>
      <xdr:col>15</xdr:col>
      <xdr:colOff>50800</xdr:colOff>
      <xdr:row>77</xdr:row>
      <xdr:rowOff>2673</xdr:rowOff>
    </xdr:to>
    <xdr:cxnSp macro="">
      <xdr:nvCxnSpPr>
        <xdr:cNvPr id="181" name="直線コネクタ 180"/>
        <xdr:cNvCxnSpPr/>
      </xdr:nvCxnSpPr>
      <xdr:spPr>
        <a:xfrm>
          <a:off x="2019300" y="13198242"/>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160232</xdr:rowOff>
    </xdr:from>
    <xdr:to>
      <xdr:col>10</xdr:col>
      <xdr:colOff>114300</xdr:colOff>
      <xdr:row>76</xdr:row>
      <xdr:rowOff>168042</xdr:rowOff>
    </xdr:to>
    <xdr:cxnSp macro="">
      <xdr:nvCxnSpPr>
        <xdr:cNvPr id="184" name="直線コネクタ 183"/>
        <xdr:cNvCxnSpPr/>
      </xdr:nvCxnSpPr>
      <xdr:spPr>
        <a:xfrm>
          <a:off x="1130300" y="13190432"/>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122779</xdr:rowOff>
    </xdr:from>
    <xdr:to>
      <xdr:col>24</xdr:col>
      <xdr:colOff>114300</xdr:colOff>
      <xdr:row>77</xdr:row>
      <xdr:rowOff>52929</xdr:rowOff>
    </xdr:to>
    <xdr:sp macro="" textlink="">
      <xdr:nvSpPr>
        <xdr:cNvPr id="194" name="楕円 193"/>
        <xdr:cNvSpPr/>
      </xdr:nvSpPr>
      <xdr:spPr>
        <a:xfrm>
          <a:off x="4584700" y="131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101206</xdr:rowOff>
    </xdr:from>
    <xdr:ext cx="599010" cy="259045"/>
    <xdr:sp macro="" textlink="">
      <xdr:nvSpPr>
        <xdr:cNvPr id="195" name="民生費該当値テキスト"/>
        <xdr:cNvSpPr txBox="1"/>
      </xdr:nvSpPr>
      <xdr:spPr>
        <a:xfrm>
          <a:off x="4686300" y="1313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148916</xdr:rowOff>
    </xdr:from>
    <xdr:to>
      <xdr:col>20</xdr:col>
      <xdr:colOff>38100</xdr:colOff>
      <xdr:row>77</xdr:row>
      <xdr:rowOff>79066</xdr:rowOff>
    </xdr:to>
    <xdr:sp macro="" textlink="">
      <xdr:nvSpPr>
        <xdr:cNvPr id="196" name="楕円 195"/>
        <xdr:cNvSpPr/>
      </xdr:nvSpPr>
      <xdr:spPr>
        <a:xfrm>
          <a:off x="3746500" y="1317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70193</xdr:rowOff>
    </xdr:from>
    <xdr:ext cx="599010" cy="259045"/>
    <xdr:sp macro="" textlink="">
      <xdr:nvSpPr>
        <xdr:cNvPr id="197" name="テキスト ボックス 196"/>
        <xdr:cNvSpPr txBox="1"/>
      </xdr:nvSpPr>
      <xdr:spPr>
        <a:xfrm>
          <a:off x="3497795" y="1327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123323</xdr:rowOff>
    </xdr:from>
    <xdr:to>
      <xdr:col>15</xdr:col>
      <xdr:colOff>101600</xdr:colOff>
      <xdr:row>77</xdr:row>
      <xdr:rowOff>53473</xdr:rowOff>
    </xdr:to>
    <xdr:sp macro="" textlink="">
      <xdr:nvSpPr>
        <xdr:cNvPr id="198" name="楕円 197"/>
        <xdr:cNvSpPr/>
      </xdr:nvSpPr>
      <xdr:spPr>
        <a:xfrm>
          <a:off x="2857500" y="131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44600</xdr:rowOff>
    </xdr:from>
    <xdr:ext cx="599010" cy="259045"/>
    <xdr:sp macro="" textlink="">
      <xdr:nvSpPr>
        <xdr:cNvPr id="199" name="テキスト ボックス 198"/>
        <xdr:cNvSpPr txBox="1"/>
      </xdr:nvSpPr>
      <xdr:spPr>
        <a:xfrm>
          <a:off x="2608795" y="1324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117242</xdr:rowOff>
    </xdr:from>
    <xdr:to>
      <xdr:col>10</xdr:col>
      <xdr:colOff>165100</xdr:colOff>
      <xdr:row>77</xdr:row>
      <xdr:rowOff>47392</xdr:rowOff>
    </xdr:to>
    <xdr:sp macro="" textlink="">
      <xdr:nvSpPr>
        <xdr:cNvPr id="200" name="楕円 199"/>
        <xdr:cNvSpPr/>
      </xdr:nvSpPr>
      <xdr:spPr>
        <a:xfrm>
          <a:off x="1968500" y="1314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38519</xdr:rowOff>
    </xdr:from>
    <xdr:ext cx="599010" cy="259045"/>
    <xdr:sp macro="" textlink="">
      <xdr:nvSpPr>
        <xdr:cNvPr id="201" name="テキスト ボックス 200"/>
        <xdr:cNvSpPr txBox="1"/>
      </xdr:nvSpPr>
      <xdr:spPr>
        <a:xfrm>
          <a:off x="1719795" y="1324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109432</xdr:rowOff>
    </xdr:from>
    <xdr:to>
      <xdr:col>6</xdr:col>
      <xdr:colOff>38100</xdr:colOff>
      <xdr:row>77</xdr:row>
      <xdr:rowOff>39582</xdr:rowOff>
    </xdr:to>
    <xdr:sp macro="" textlink="">
      <xdr:nvSpPr>
        <xdr:cNvPr id="202" name="楕円 201"/>
        <xdr:cNvSpPr/>
      </xdr:nvSpPr>
      <xdr:spPr>
        <a:xfrm>
          <a:off x="1079500" y="1313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30709</xdr:rowOff>
    </xdr:from>
    <xdr:ext cx="599010" cy="259045"/>
    <xdr:sp macro="" textlink="">
      <xdr:nvSpPr>
        <xdr:cNvPr id="203" name="テキスト ボックス 202"/>
        <xdr:cNvSpPr txBox="1"/>
      </xdr:nvSpPr>
      <xdr:spPr>
        <a:xfrm>
          <a:off x="830795" y="1323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164564</xdr:rowOff>
    </xdr:from>
    <xdr:to>
      <xdr:col>24</xdr:col>
      <xdr:colOff>63500</xdr:colOff>
      <xdr:row>98</xdr:row>
      <xdr:rowOff>17087</xdr:rowOff>
    </xdr:to>
    <xdr:cxnSp macro="">
      <xdr:nvCxnSpPr>
        <xdr:cNvPr id="232" name="直線コネクタ 231"/>
        <xdr:cNvCxnSpPr/>
      </xdr:nvCxnSpPr>
      <xdr:spPr>
        <a:xfrm>
          <a:off x="3797300" y="16795214"/>
          <a:ext cx="838200" cy="2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164564</xdr:rowOff>
    </xdr:from>
    <xdr:to>
      <xdr:col>19</xdr:col>
      <xdr:colOff>177800</xdr:colOff>
      <xdr:row>98</xdr:row>
      <xdr:rowOff>23092</xdr:rowOff>
    </xdr:to>
    <xdr:cxnSp macro="">
      <xdr:nvCxnSpPr>
        <xdr:cNvPr id="235" name="直線コネクタ 234"/>
        <xdr:cNvCxnSpPr/>
      </xdr:nvCxnSpPr>
      <xdr:spPr>
        <a:xfrm flipV="1">
          <a:off x="2908300" y="16795214"/>
          <a:ext cx="8890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14931</xdr:rowOff>
    </xdr:from>
    <xdr:to>
      <xdr:col>15</xdr:col>
      <xdr:colOff>50800</xdr:colOff>
      <xdr:row>98</xdr:row>
      <xdr:rowOff>23092</xdr:rowOff>
    </xdr:to>
    <xdr:cxnSp macro="">
      <xdr:nvCxnSpPr>
        <xdr:cNvPr id="238" name="直線コネクタ 237"/>
        <xdr:cNvCxnSpPr/>
      </xdr:nvCxnSpPr>
      <xdr:spPr>
        <a:xfrm>
          <a:off x="2019300" y="16817031"/>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159497</xdr:rowOff>
    </xdr:from>
    <xdr:to>
      <xdr:col>10</xdr:col>
      <xdr:colOff>114300</xdr:colOff>
      <xdr:row>98</xdr:row>
      <xdr:rowOff>14931</xdr:rowOff>
    </xdr:to>
    <xdr:cxnSp macro="">
      <xdr:nvCxnSpPr>
        <xdr:cNvPr id="241" name="直線コネクタ 240"/>
        <xdr:cNvCxnSpPr/>
      </xdr:nvCxnSpPr>
      <xdr:spPr>
        <a:xfrm>
          <a:off x="1130300" y="16790147"/>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5" name="テキスト ボックス 244"/>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137737</xdr:rowOff>
    </xdr:from>
    <xdr:to>
      <xdr:col>24</xdr:col>
      <xdr:colOff>114300</xdr:colOff>
      <xdr:row>98</xdr:row>
      <xdr:rowOff>67887</xdr:rowOff>
    </xdr:to>
    <xdr:sp macro="" textlink="">
      <xdr:nvSpPr>
        <xdr:cNvPr id="251" name="楕円 250"/>
        <xdr:cNvSpPr/>
      </xdr:nvSpPr>
      <xdr:spPr>
        <a:xfrm>
          <a:off x="4584700" y="167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52664</xdr:rowOff>
    </xdr:from>
    <xdr:ext cx="534377" cy="259045"/>
    <xdr:sp macro="" textlink="">
      <xdr:nvSpPr>
        <xdr:cNvPr id="252" name="衛生費該当値テキスト"/>
        <xdr:cNvSpPr txBox="1"/>
      </xdr:nvSpPr>
      <xdr:spPr>
        <a:xfrm>
          <a:off x="4686300" y="166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113764</xdr:rowOff>
    </xdr:from>
    <xdr:to>
      <xdr:col>20</xdr:col>
      <xdr:colOff>38100</xdr:colOff>
      <xdr:row>98</xdr:row>
      <xdr:rowOff>43914</xdr:rowOff>
    </xdr:to>
    <xdr:sp macro="" textlink="">
      <xdr:nvSpPr>
        <xdr:cNvPr id="253" name="楕円 252"/>
        <xdr:cNvSpPr/>
      </xdr:nvSpPr>
      <xdr:spPr>
        <a:xfrm>
          <a:off x="3746500" y="167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35041</xdr:rowOff>
    </xdr:from>
    <xdr:ext cx="534377" cy="259045"/>
    <xdr:sp macro="" textlink="">
      <xdr:nvSpPr>
        <xdr:cNvPr id="254" name="テキスト ボックス 253"/>
        <xdr:cNvSpPr txBox="1"/>
      </xdr:nvSpPr>
      <xdr:spPr>
        <a:xfrm>
          <a:off x="3530111" y="168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143742</xdr:rowOff>
    </xdr:from>
    <xdr:to>
      <xdr:col>15</xdr:col>
      <xdr:colOff>101600</xdr:colOff>
      <xdr:row>98</xdr:row>
      <xdr:rowOff>73892</xdr:rowOff>
    </xdr:to>
    <xdr:sp macro="" textlink="">
      <xdr:nvSpPr>
        <xdr:cNvPr id="255" name="楕円 254"/>
        <xdr:cNvSpPr/>
      </xdr:nvSpPr>
      <xdr:spPr>
        <a:xfrm>
          <a:off x="2857500" y="167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65019</xdr:rowOff>
    </xdr:from>
    <xdr:ext cx="534377" cy="259045"/>
    <xdr:sp macro="" textlink="">
      <xdr:nvSpPr>
        <xdr:cNvPr id="256" name="テキスト ボックス 255"/>
        <xdr:cNvSpPr txBox="1"/>
      </xdr:nvSpPr>
      <xdr:spPr>
        <a:xfrm>
          <a:off x="2641111" y="168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135581</xdr:rowOff>
    </xdr:from>
    <xdr:to>
      <xdr:col>10</xdr:col>
      <xdr:colOff>165100</xdr:colOff>
      <xdr:row>98</xdr:row>
      <xdr:rowOff>65731</xdr:rowOff>
    </xdr:to>
    <xdr:sp macro="" textlink="">
      <xdr:nvSpPr>
        <xdr:cNvPr id="257" name="楕円 256"/>
        <xdr:cNvSpPr/>
      </xdr:nvSpPr>
      <xdr:spPr>
        <a:xfrm>
          <a:off x="1968500" y="167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56858</xdr:rowOff>
    </xdr:from>
    <xdr:ext cx="534377" cy="259045"/>
    <xdr:sp macro="" textlink="">
      <xdr:nvSpPr>
        <xdr:cNvPr id="258" name="テキスト ボックス 257"/>
        <xdr:cNvSpPr txBox="1"/>
      </xdr:nvSpPr>
      <xdr:spPr>
        <a:xfrm>
          <a:off x="1752111" y="168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108697</xdr:rowOff>
    </xdr:from>
    <xdr:to>
      <xdr:col>6</xdr:col>
      <xdr:colOff>38100</xdr:colOff>
      <xdr:row>98</xdr:row>
      <xdr:rowOff>38847</xdr:rowOff>
    </xdr:to>
    <xdr:sp macro="" textlink="">
      <xdr:nvSpPr>
        <xdr:cNvPr id="259" name="楕円 258"/>
        <xdr:cNvSpPr/>
      </xdr:nvSpPr>
      <xdr:spPr>
        <a:xfrm>
          <a:off x="1079500" y="167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29974</xdr:rowOff>
    </xdr:from>
    <xdr:ext cx="534377" cy="259045"/>
    <xdr:sp macro="" textlink="">
      <xdr:nvSpPr>
        <xdr:cNvPr id="260" name="テキスト ボックス 259"/>
        <xdr:cNvSpPr txBox="1"/>
      </xdr:nvSpPr>
      <xdr:spPr>
        <a:xfrm>
          <a:off x="863111" y="1683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164160</xdr:rowOff>
    </xdr:from>
    <xdr:to>
      <xdr:col>55</xdr:col>
      <xdr:colOff>0</xdr:colOff>
      <xdr:row>35</xdr:row>
      <xdr:rowOff>6426</xdr:rowOff>
    </xdr:to>
    <xdr:cxnSp macro="">
      <xdr:nvCxnSpPr>
        <xdr:cNvPr id="287" name="直線コネクタ 286"/>
        <xdr:cNvCxnSpPr/>
      </xdr:nvCxnSpPr>
      <xdr:spPr>
        <a:xfrm flipV="1">
          <a:off x="9639300" y="5650560"/>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57497</xdr:rowOff>
    </xdr:from>
    <xdr:ext cx="378565" cy="259045"/>
    <xdr:sp macro="" textlink="">
      <xdr:nvSpPr>
        <xdr:cNvPr id="288" name="労働費平均値テキスト"/>
        <xdr:cNvSpPr txBox="1"/>
      </xdr:nvSpPr>
      <xdr:spPr>
        <a:xfrm>
          <a:off x="10528300" y="64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149530</xdr:rowOff>
    </xdr:from>
    <xdr:to>
      <xdr:col>50</xdr:col>
      <xdr:colOff>114300</xdr:colOff>
      <xdr:row>35</xdr:row>
      <xdr:rowOff>6426</xdr:rowOff>
    </xdr:to>
    <xdr:cxnSp macro="">
      <xdr:nvCxnSpPr>
        <xdr:cNvPr id="290" name="直線コネクタ 289"/>
        <xdr:cNvCxnSpPr/>
      </xdr:nvCxnSpPr>
      <xdr:spPr>
        <a:xfrm>
          <a:off x="8750300" y="5978830"/>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22064</xdr:rowOff>
    </xdr:from>
    <xdr:ext cx="378565" cy="259045"/>
    <xdr:sp macro="" textlink="">
      <xdr:nvSpPr>
        <xdr:cNvPr id="292" name="テキスト ボックス 291"/>
        <xdr:cNvSpPr txBox="1"/>
      </xdr:nvSpPr>
      <xdr:spPr>
        <a:xfrm>
          <a:off x="9450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149530</xdr:rowOff>
    </xdr:from>
    <xdr:to>
      <xdr:col>45</xdr:col>
      <xdr:colOff>177800</xdr:colOff>
      <xdr:row>34</xdr:row>
      <xdr:rowOff>153873</xdr:rowOff>
    </xdr:to>
    <xdr:cxnSp macro="">
      <xdr:nvCxnSpPr>
        <xdr:cNvPr id="293" name="直線コネクタ 292"/>
        <xdr:cNvCxnSpPr/>
      </xdr:nvCxnSpPr>
      <xdr:spPr>
        <a:xfrm flipV="1">
          <a:off x="7861300" y="597883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295" name="テキスト ボックス 294"/>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153873</xdr:rowOff>
    </xdr:from>
    <xdr:to>
      <xdr:col>41</xdr:col>
      <xdr:colOff>50800</xdr:colOff>
      <xdr:row>34</xdr:row>
      <xdr:rowOff>169418</xdr:rowOff>
    </xdr:to>
    <xdr:cxnSp macro="">
      <xdr:nvCxnSpPr>
        <xdr:cNvPr id="296" name="直線コネクタ 295"/>
        <xdr:cNvCxnSpPr/>
      </xdr:nvCxnSpPr>
      <xdr:spPr>
        <a:xfrm flipV="1">
          <a:off x="6972300" y="598317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165168</xdr:rowOff>
    </xdr:from>
    <xdr:ext cx="378565" cy="259045"/>
    <xdr:sp macro="" textlink="">
      <xdr:nvSpPr>
        <xdr:cNvPr id="298" name="テキスト ボックス 297"/>
        <xdr:cNvSpPr txBox="1"/>
      </xdr:nvSpPr>
      <xdr:spPr>
        <a:xfrm>
          <a:off x="7672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11548</xdr:rowOff>
    </xdr:from>
    <xdr:ext cx="378565" cy="259045"/>
    <xdr:sp macro="" textlink="">
      <xdr:nvSpPr>
        <xdr:cNvPr id="300" name="テキスト ボックス 299"/>
        <xdr:cNvSpPr txBox="1"/>
      </xdr:nvSpPr>
      <xdr:spPr>
        <a:xfrm>
          <a:off x="6783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113360</xdr:rowOff>
    </xdr:from>
    <xdr:to>
      <xdr:col>55</xdr:col>
      <xdr:colOff>50800</xdr:colOff>
      <xdr:row>33</xdr:row>
      <xdr:rowOff>43510</xdr:rowOff>
    </xdr:to>
    <xdr:sp macro="" textlink="">
      <xdr:nvSpPr>
        <xdr:cNvPr id="306" name="楕円 305"/>
        <xdr:cNvSpPr/>
      </xdr:nvSpPr>
      <xdr:spPr>
        <a:xfrm>
          <a:off x="10426700" y="55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136237</xdr:rowOff>
    </xdr:from>
    <xdr:ext cx="469744" cy="259045"/>
    <xdr:sp macro="" textlink="">
      <xdr:nvSpPr>
        <xdr:cNvPr id="307" name="労働費該当値テキスト"/>
        <xdr:cNvSpPr txBox="1"/>
      </xdr:nvSpPr>
      <xdr:spPr>
        <a:xfrm>
          <a:off x="10528300" y="54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127076</xdr:rowOff>
    </xdr:from>
    <xdr:to>
      <xdr:col>50</xdr:col>
      <xdr:colOff>165100</xdr:colOff>
      <xdr:row>35</xdr:row>
      <xdr:rowOff>57226</xdr:rowOff>
    </xdr:to>
    <xdr:sp macro="" textlink="">
      <xdr:nvSpPr>
        <xdr:cNvPr id="308" name="楕円 307"/>
        <xdr:cNvSpPr/>
      </xdr:nvSpPr>
      <xdr:spPr>
        <a:xfrm>
          <a:off x="9588500" y="5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73753</xdr:rowOff>
    </xdr:from>
    <xdr:ext cx="469744" cy="259045"/>
    <xdr:sp macro="" textlink="">
      <xdr:nvSpPr>
        <xdr:cNvPr id="309" name="テキスト ボックス 308"/>
        <xdr:cNvSpPr txBox="1"/>
      </xdr:nvSpPr>
      <xdr:spPr>
        <a:xfrm>
          <a:off x="9404428" y="57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98730</xdr:rowOff>
    </xdr:from>
    <xdr:to>
      <xdr:col>46</xdr:col>
      <xdr:colOff>38100</xdr:colOff>
      <xdr:row>35</xdr:row>
      <xdr:rowOff>28880</xdr:rowOff>
    </xdr:to>
    <xdr:sp macro="" textlink="">
      <xdr:nvSpPr>
        <xdr:cNvPr id="310" name="楕円 309"/>
        <xdr:cNvSpPr/>
      </xdr:nvSpPr>
      <xdr:spPr>
        <a:xfrm>
          <a:off x="8699500" y="59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45407</xdr:rowOff>
    </xdr:from>
    <xdr:ext cx="469744" cy="259045"/>
    <xdr:sp macro="" textlink="">
      <xdr:nvSpPr>
        <xdr:cNvPr id="311" name="テキスト ボックス 310"/>
        <xdr:cNvSpPr txBox="1"/>
      </xdr:nvSpPr>
      <xdr:spPr>
        <a:xfrm>
          <a:off x="8515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103073</xdr:rowOff>
    </xdr:from>
    <xdr:to>
      <xdr:col>41</xdr:col>
      <xdr:colOff>101600</xdr:colOff>
      <xdr:row>35</xdr:row>
      <xdr:rowOff>33223</xdr:rowOff>
    </xdr:to>
    <xdr:sp macro="" textlink="">
      <xdr:nvSpPr>
        <xdr:cNvPr id="312" name="楕円 311"/>
        <xdr:cNvSpPr/>
      </xdr:nvSpPr>
      <xdr:spPr>
        <a:xfrm>
          <a:off x="7810500" y="59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49750</xdr:rowOff>
    </xdr:from>
    <xdr:ext cx="469744" cy="259045"/>
    <xdr:sp macro="" textlink="">
      <xdr:nvSpPr>
        <xdr:cNvPr id="313" name="テキスト ボックス 312"/>
        <xdr:cNvSpPr txBox="1"/>
      </xdr:nvSpPr>
      <xdr:spPr>
        <a:xfrm>
          <a:off x="7626428" y="57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118618</xdr:rowOff>
    </xdr:from>
    <xdr:to>
      <xdr:col>36</xdr:col>
      <xdr:colOff>165100</xdr:colOff>
      <xdr:row>35</xdr:row>
      <xdr:rowOff>48768</xdr:rowOff>
    </xdr:to>
    <xdr:sp macro="" textlink="">
      <xdr:nvSpPr>
        <xdr:cNvPr id="314" name="楕円 313"/>
        <xdr:cNvSpPr/>
      </xdr:nvSpPr>
      <xdr:spPr>
        <a:xfrm>
          <a:off x="6921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65295</xdr:rowOff>
    </xdr:from>
    <xdr:ext cx="469744" cy="259045"/>
    <xdr:sp macro="" textlink="">
      <xdr:nvSpPr>
        <xdr:cNvPr id="315" name="テキスト ボックス 314"/>
        <xdr:cNvSpPr txBox="1"/>
      </xdr:nvSpPr>
      <xdr:spPr>
        <a:xfrm>
          <a:off x="6737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78618</xdr:rowOff>
    </xdr:from>
    <xdr:to>
      <xdr:col>55</xdr:col>
      <xdr:colOff>0</xdr:colOff>
      <xdr:row>57</xdr:row>
      <xdr:rowOff>82893</xdr:rowOff>
    </xdr:to>
    <xdr:cxnSp macro="">
      <xdr:nvCxnSpPr>
        <xdr:cNvPr id="342" name="直線コネクタ 341"/>
        <xdr:cNvCxnSpPr/>
      </xdr:nvCxnSpPr>
      <xdr:spPr>
        <a:xfrm flipV="1">
          <a:off x="9639300" y="9851268"/>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47449</xdr:rowOff>
    </xdr:from>
    <xdr:ext cx="534377" cy="259045"/>
    <xdr:sp macro="" textlink="">
      <xdr:nvSpPr>
        <xdr:cNvPr id="343" name="農林水産業費平均値テキスト"/>
        <xdr:cNvSpPr txBox="1"/>
      </xdr:nvSpPr>
      <xdr:spPr>
        <a:xfrm>
          <a:off x="10528300" y="9477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128567</xdr:rowOff>
    </xdr:from>
    <xdr:to>
      <xdr:col>50</xdr:col>
      <xdr:colOff>114300</xdr:colOff>
      <xdr:row>57</xdr:row>
      <xdr:rowOff>82893</xdr:rowOff>
    </xdr:to>
    <xdr:cxnSp macro="">
      <xdr:nvCxnSpPr>
        <xdr:cNvPr id="345" name="直線コネクタ 344"/>
        <xdr:cNvCxnSpPr/>
      </xdr:nvCxnSpPr>
      <xdr:spPr>
        <a:xfrm>
          <a:off x="8750300" y="9729767"/>
          <a:ext cx="889000" cy="1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128567</xdr:rowOff>
    </xdr:from>
    <xdr:to>
      <xdr:col>45</xdr:col>
      <xdr:colOff>177800</xdr:colOff>
      <xdr:row>57</xdr:row>
      <xdr:rowOff>90825</xdr:rowOff>
    </xdr:to>
    <xdr:cxnSp macro="">
      <xdr:nvCxnSpPr>
        <xdr:cNvPr id="348" name="直線コネクタ 347"/>
        <xdr:cNvCxnSpPr/>
      </xdr:nvCxnSpPr>
      <xdr:spPr>
        <a:xfrm flipV="1">
          <a:off x="7861300" y="9729767"/>
          <a:ext cx="889000" cy="13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86551</xdr:rowOff>
    </xdr:from>
    <xdr:to>
      <xdr:col>41</xdr:col>
      <xdr:colOff>50800</xdr:colOff>
      <xdr:row>57</xdr:row>
      <xdr:rowOff>90825</xdr:rowOff>
    </xdr:to>
    <xdr:cxnSp macro="">
      <xdr:nvCxnSpPr>
        <xdr:cNvPr id="351" name="直線コネクタ 350"/>
        <xdr:cNvCxnSpPr/>
      </xdr:nvCxnSpPr>
      <xdr:spPr>
        <a:xfrm>
          <a:off x="6972300" y="9859201"/>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169148</xdr:rowOff>
    </xdr:from>
    <xdr:ext cx="534377" cy="259045"/>
    <xdr:sp macro="" textlink="">
      <xdr:nvSpPr>
        <xdr:cNvPr id="353" name="テキスト ボックス 352"/>
        <xdr:cNvSpPr txBox="1"/>
      </xdr:nvSpPr>
      <xdr:spPr>
        <a:xfrm>
          <a:off x="759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27818</xdr:rowOff>
    </xdr:from>
    <xdr:to>
      <xdr:col>55</xdr:col>
      <xdr:colOff>50800</xdr:colOff>
      <xdr:row>57</xdr:row>
      <xdr:rowOff>129418</xdr:rowOff>
    </xdr:to>
    <xdr:sp macro="" textlink="">
      <xdr:nvSpPr>
        <xdr:cNvPr id="361" name="楕円 360"/>
        <xdr:cNvSpPr/>
      </xdr:nvSpPr>
      <xdr:spPr>
        <a:xfrm>
          <a:off x="10426700" y="98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6245</xdr:rowOff>
    </xdr:from>
    <xdr:ext cx="534377" cy="259045"/>
    <xdr:sp macro="" textlink="">
      <xdr:nvSpPr>
        <xdr:cNvPr id="362" name="農林水産業費該当値テキスト"/>
        <xdr:cNvSpPr txBox="1"/>
      </xdr:nvSpPr>
      <xdr:spPr>
        <a:xfrm>
          <a:off x="10528300" y="977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32093</xdr:rowOff>
    </xdr:from>
    <xdr:to>
      <xdr:col>50</xdr:col>
      <xdr:colOff>165100</xdr:colOff>
      <xdr:row>57</xdr:row>
      <xdr:rowOff>133693</xdr:rowOff>
    </xdr:to>
    <xdr:sp macro="" textlink="">
      <xdr:nvSpPr>
        <xdr:cNvPr id="363" name="楕円 362"/>
        <xdr:cNvSpPr/>
      </xdr:nvSpPr>
      <xdr:spPr>
        <a:xfrm>
          <a:off x="9588500" y="98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124820</xdr:rowOff>
    </xdr:from>
    <xdr:ext cx="469744" cy="259045"/>
    <xdr:sp macro="" textlink="">
      <xdr:nvSpPr>
        <xdr:cNvPr id="364" name="テキスト ボックス 363"/>
        <xdr:cNvSpPr txBox="1"/>
      </xdr:nvSpPr>
      <xdr:spPr>
        <a:xfrm>
          <a:off x="9404428" y="989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77767</xdr:rowOff>
    </xdr:from>
    <xdr:to>
      <xdr:col>46</xdr:col>
      <xdr:colOff>38100</xdr:colOff>
      <xdr:row>57</xdr:row>
      <xdr:rowOff>7917</xdr:rowOff>
    </xdr:to>
    <xdr:sp macro="" textlink="">
      <xdr:nvSpPr>
        <xdr:cNvPr id="365" name="楕円 364"/>
        <xdr:cNvSpPr/>
      </xdr:nvSpPr>
      <xdr:spPr>
        <a:xfrm>
          <a:off x="8699500" y="96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170494</xdr:rowOff>
    </xdr:from>
    <xdr:ext cx="534377" cy="259045"/>
    <xdr:sp macro="" textlink="">
      <xdr:nvSpPr>
        <xdr:cNvPr id="366" name="テキスト ボックス 365"/>
        <xdr:cNvSpPr txBox="1"/>
      </xdr:nvSpPr>
      <xdr:spPr>
        <a:xfrm>
          <a:off x="8483111" y="97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40025</xdr:rowOff>
    </xdr:from>
    <xdr:to>
      <xdr:col>41</xdr:col>
      <xdr:colOff>101600</xdr:colOff>
      <xdr:row>57</xdr:row>
      <xdr:rowOff>141625</xdr:rowOff>
    </xdr:to>
    <xdr:sp macro="" textlink="">
      <xdr:nvSpPr>
        <xdr:cNvPr id="367" name="楕円 366"/>
        <xdr:cNvSpPr/>
      </xdr:nvSpPr>
      <xdr:spPr>
        <a:xfrm>
          <a:off x="7810500" y="98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132752</xdr:rowOff>
    </xdr:from>
    <xdr:ext cx="469744" cy="259045"/>
    <xdr:sp macro="" textlink="">
      <xdr:nvSpPr>
        <xdr:cNvPr id="368" name="テキスト ボックス 367"/>
        <xdr:cNvSpPr txBox="1"/>
      </xdr:nvSpPr>
      <xdr:spPr>
        <a:xfrm>
          <a:off x="7626428" y="990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35751</xdr:rowOff>
    </xdr:from>
    <xdr:to>
      <xdr:col>36</xdr:col>
      <xdr:colOff>165100</xdr:colOff>
      <xdr:row>57</xdr:row>
      <xdr:rowOff>137351</xdr:rowOff>
    </xdr:to>
    <xdr:sp macro="" textlink="">
      <xdr:nvSpPr>
        <xdr:cNvPr id="369" name="楕円 368"/>
        <xdr:cNvSpPr/>
      </xdr:nvSpPr>
      <xdr:spPr>
        <a:xfrm>
          <a:off x="6921500" y="98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128478</xdr:rowOff>
    </xdr:from>
    <xdr:ext cx="469744" cy="259045"/>
    <xdr:sp macro="" textlink="">
      <xdr:nvSpPr>
        <xdr:cNvPr id="370" name="テキスト ボックス 369"/>
        <xdr:cNvSpPr txBox="1"/>
      </xdr:nvSpPr>
      <xdr:spPr>
        <a:xfrm>
          <a:off x="6737428" y="990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18999</xdr:rowOff>
    </xdr:from>
    <xdr:to>
      <xdr:col>55</xdr:col>
      <xdr:colOff>0</xdr:colOff>
      <xdr:row>78</xdr:row>
      <xdr:rowOff>19707</xdr:rowOff>
    </xdr:to>
    <xdr:cxnSp macro="">
      <xdr:nvCxnSpPr>
        <xdr:cNvPr id="397" name="直線コネクタ 396"/>
        <xdr:cNvCxnSpPr/>
      </xdr:nvCxnSpPr>
      <xdr:spPr>
        <a:xfrm flipV="1">
          <a:off x="9639300" y="13392099"/>
          <a:ext cx="8382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19707</xdr:rowOff>
    </xdr:from>
    <xdr:to>
      <xdr:col>50</xdr:col>
      <xdr:colOff>114300</xdr:colOff>
      <xdr:row>78</xdr:row>
      <xdr:rowOff>29378</xdr:rowOff>
    </xdr:to>
    <xdr:cxnSp macro="">
      <xdr:nvCxnSpPr>
        <xdr:cNvPr id="400" name="直線コネクタ 399"/>
        <xdr:cNvCxnSpPr/>
      </xdr:nvCxnSpPr>
      <xdr:spPr>
        <a:xfrm flipV="1">
          <a:off x="8750300" y="13392807"/>
          <a:ext cx="8890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29378</xdr:rowOff>
    </xdr:from>
    <xdr:to>
      <xdr:col>45</xdr:col>
      <xdr:colOff>177800</xdr:colOff>
      <xdr:row>78</xdr:row>
      <xdr:rowOff>45540</xdr:rowOff>
    </xdr:to>
    <xdr:cxnSp macro="">
      <xdr:nvCxnSpPr>
        <xdr:cNvPr id="403" name="直線コネクタ 402"/>
        <xdr:cNvCxnSpPr/>
      </xdr:nvCxnSpPr>
      <xdr:spPr>
        <a:xfrm flipV="1">
          <a:off x="7861300" y="13402478"/>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148135</xdr:rowOff>
    </xdr:from>
    <xdr:to>
      <xdr:col>41</xdr:col>
      <xdr:colOff>50800</xdr:colOff>
      <xdr:row>78</xdr:row>
      <xdr:rowOff>45540</xdr:rowOff>
    </xdr:to>
    <xdr:cxnSp macro="">
      <xdr:nvCxnSpPr>
        <xdr:cNvPr id="406" name="直線コネクタ 405"/>
        <xdr:cNvCxnSpPr/>
      </xdr:nvCxnSpPr>
      <xdr:spPr>
        <a:xfrm>
          <a:off x="6972300" y="13178335"/>
          <a:ext cx="889000" cy="2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7597</xdr:rowOff>
    </xdr:from>
    <xdr:ext cx="534377" cy="259045"/>
    <xdr:sp macro="" textlink="">
      <xdr:nvSpPr>
        <xdr:cNvPr id="410" name="テキスト ボックス 409"/>
        <xdr:cNvSpPr txBox="1"/>
      </xdr:nvSpPr>
      <xdr:spPr>
        <a:xfrm>
          <a:off x="6705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139649</xdr:rowOff>
    </xdr:from>
    <xdr:to>
      <xdr:col>55</xdr:col>
      <xdr:colOff>50800</xdr:colOff>
      <xdr:row>78</xdr:row>
      <xdr:rowOff>69799</xdr:rowOff>
    </xdr:to>
    <xdr:sp macro="" textlink="">
      <xdr:nvSpPr>
        <xdr:cNvPr id="416" name="楕円 415"/>
        <xdr:cNvSpPr/>
      </xdr:nvSpPr>
      <xdr:spPr>
        <a:xfrm>
          <a:off x="104267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54576</xdr:rowOff>
    </xdr:from>
    <xdr:ext cx="469744" cy="259045"/>
    <xdr:sp macro="" textlink="">
      <xdr:nvSpPr>
        <xdr:cNvPr id="417" name="商工費該当値テキスト"/>
        <xdr:cNvSpPr txBox="1"/>
      </xdr:nvSpPr>
      <xdr:spPr>
        <a:xfrm>
          <a:off x="10528300" y="132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140357</xdr:rowOff>
    </xdr:from>
    <xdr:to>
      <xdr:col>50</xdr:col>
      <xdr:colOff>165100</xdr:colOff>
      <xdr:row>78</xdr:row>
      <xdr:rowOff>70507</xdr:rowOff>
    </xdr:to>
    <xdr:sp macro="" textlink="">
      <xdr:nvSpPr>
        <xdr:cNvPr id="418" name="楕円 417"/>
        <xdr:cNvSpPr/>
      </xdr:nvSpPr>
      <xdr:spPr>
        <a:xfrm>
          <a:off x="9588500" y="1334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61634</xdr:rowOff>
    </xdr:from>
    <xdr:ext cx="469744" cy="259045"/>
    <xdr:sp macro="" textlink="">
      <xdr:nvSpPr>
        <xdr:cNvPr id="419" name="テキスト ボックス 418"/>
        <xdr:cNvSpPr txBox="1"/>
      </xdr:nvSpPr>
      <xdr:spPr>
        <a:xfrm>
          <a:off x="9404428" y="1343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150028</xdr:rowOff>
    </xdr:from>
    <xdr:to>
      <xdr:col>46</xdr:col>
      <xdr:colOff>38100</xdr:colOff>
      <xdr:row>78</xdr:row>
      <xdr:rowOff>80178</xdr:rowOff>
    </xdr:to>
    <xdr:sp macro="" textlink="">
      <xdr:nvSpPr>
        <xdr:cNvPr id="420" name="楕円 419"/>
        <xdr:cNvSpPr/>
      </xdr:nvSpPr>
      <xdr:spPr>
        <a:xfrm>
          <a:off x="8699500" y="133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71305</xdr:rowOff>
    </xdr:from>
    <xdr:ext cx="469744" cy="259045"/>
    <xdr:sp macro="" textlink="">
      <xdr:nvSpPr>
        <xdr:cNvPr id="421" name="テキスト ボックス 420"/>
        <xdr:cNvSpPr txBox="1"/>
      </xdr:nvSpPr>
      <xdr:spPr>
        <a:xfrm>
          <a:off x="8515428" y="134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166190</xdr:rowOff>
    </xdr:from>
    <xdr:to>
      <xdr:col>41</xdr:col>
      <xdr:colOff>101600</xdr:colOff>
      <xdr:row>78</xdr:row>
      <xdr:rowOff>96340</xdr:rowOff>
    </xdr:to>
    <xdr:sp macro="" textlink="">
      <xdr:nvSpPr>
        <xdr:cNvPr id="422" name="楕円 421"/>
        <xdr:cNvSpPr/>
      </xdr:nvSpPr>
      <xdr:spPr>
        <a:xfrm>
          <a:off x="7810500" y="133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87467</xdr:rowOff>
    </xdr:from>
    <xdr:ext cx="469744" cy="259045"/>
    <xdr:sp macro="" textlink="">
      <xdr:nvSpPr>
        <xdr:cNvPr id="423" name="テキスト ボックス 422"/>
        <xdr:cNvSpPr txBox="1"/>
      </xdr:nvSpPr>
      <xdr:spPr>
        <a:xfrm>
          <a:off x="7626428" y="134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97335</xdr:rowOff>
    </xdr:from>
    <xdr:to>
      <xdr:col>36</xdr:col>
      <xdr:colOff>165100</xdr:colOff>
      <xdr:row>77</xdr:row>
      <xdr:rowOff>27485</xdr:rowOff>
    </xdr:to>
    <xdr:sp macro="" textlink="">
      <xdr:nvSpPr>
        <xdr:cNvPr id="424" name="楕円 423"/>
        <xdr:cNvSpPr/>
      </xdr:nvSpPr>
      <xdr:spPr>
        <a:xfrm>
          <a:off x="6921500" y="1312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18612</xdr:rowOff>
    </xdr:from>
    <xdr:ext cx="534377" cy="259045"/>
    <xdr:sp macro="" textlink="">
      <xdr:nvSpPr>
        <xdr:cNvPr id="425" name="テキスト ボックス 424"/>
        <xdr:cNvSpPr txBox="1"/>
      </xdr:nvSpPr>
      <xdr:spPr>
        <a:xfrm>
          <a:off x="6705111" y="132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144396</xdr:rowOff>
    </xdr:from>
    <xdr:to>
      <xdr:col>55</xdr:col>
      <xdr:colOff>0</xdr:colOff>
      <xdr:row>97</xdr:row>
      <xdr:rowOff>158669</xdr:rowOff>
    </xdr:to>
    <xdr:cxnSp macro="">
      <xdr:nvCxnSpPr>
        <xdr:cNvPr id="452" name="直線コネクタ 451"/>
        <xdr:cNvCxnSpPr/>
      </xdr:nvCxnSpPr>
      <xdr:spPr>
        <a:xfrm flipV="1">
          <a:off x="9639300" y="16775046"/>
          <a:ext cx="8382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158669</xdr:rowOff>
    </xdr:from>
    <xdr:to>
      <xdr:col>50</xdr:col>
      <xdr:colOff>114300</xdr:colOff>
      <xdr:row>97</xdr:row>
      <xdr:rowOff>159730</xdr:rowOff>
    </xdr:to>
    <xdr:cxnSp macro="">
      <xdr:nvCxnSpPr>
        <xdr:cNvPr id="455" name="直線コネクタ 454"/>
        <xdr:cNvCxnSpPr/>
      </xdr:nvCxnSpPr>
      <xdr:spPr>
        <a:xfrm flipV="1">
          <a:off x="8750300" y="16789319"/>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139554</xdr:rowOff>
    </xdr:from>
    <xdr:to>
      <xdr:col>45</xdr:col>
      <xdr:colOff>177800</xdr:colOff>
      <xdr:row>97</xdr:row>
      <xdr:rowOff>159730</xdr:rowOff>
    </xdr:to>
    <xdr:cxnSp macro="">
      <xdr:nvCxnSpPr>
        <xdr:cNvPr id="458" name="直線コネクタ 457"/>
        <xdr:cNvCxnSpPr/>
      </xdr:nvCxnSpPr>
      <xdr:spPr>
        <a:xfrm>
          <a:off x="7861300" y="16770204"/>
          <a:ext cx="889000" cy="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139554</xdr:rowOff>
    </xdr:from>
    <xdr:to>
      <xdr:col>41</xdr:col>
      <xdr:colOff>50800</xdr:colOff>
      <xdr:row>97</xdr:row>
      <xdr:rowOff>139998</xdr:rowOff>
    </xdr:to>
    <xdr:cxnSp macro="">
      <xdr:nvCxnSpPr>
        <xdr:cNvPr id="461" name="直線コネクタ 460"/>
        <xdr:cNvCxnSpPr/>
      </xdr:nvCxnSpPr>
      <xdr:spPr>
        <a:xfrm flipV="1">
          <a:off x="6972300" y="16770204"/>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132156</xdr:rowOff>
    </xdr:from>
    <xdr:ext cx="534377" cy="259045"/>
    <xdr:sp macro="" textlink="">
      <xdr:nvSpPr>
        <xdr:cNvPr id="465" name="テキスト ボックス 464"/>
        <xdr:cNvSpPr txBox="1"/>
      </xdr:nvSpPr>
      <xdr:spPr>
        <a:xfrm>
          <a:off x="6705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93596</xdr:rowOff>
    </xdr:from>
    <xdr:to>
      <xdr:col>55</xdr:col>
      <xdr:colOff>50800</xdr:colOff>
      <xdr:row>98</xdr:row>
      <xdr:rowOff>23746</xdr:rowOff>
    </xdr:to>
    <xdr:sp macro="" textlink="">
      <xdr:nvSpPr>
        <xdr:cNvPr id="471" name="楕円 470"/>
        <xdr:cNvSpPr/>
      </xdr:nvSpPr>
      <xdr:spPr>
        <a:xfrm>
          <a:off x="10426700" y="167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8523</xdr:rowOff>
    </xdr:from>
    <xdr:ext cx="534377" cy="259045"/>
    <xdr:sp macro="" textlink="">
      <xdr:nvSpPr>
        <xdr:cNvPr id="472" name="土木費該当値テキスト"/>
        <xdr:cNvSpPr txBox="1"/>
      </xdr:nvSpPr>
      <xdr:spPr>
        <a:xfrm>
          <a:off x="10528300" y="1663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107869</xdr:rowOff>
    </xdr:from>
    <xdr:to>
      <xdr:col>50</xdr:col>
      <xdr:colOff>165100</xdr:colOff>
      <xdr:row>98</xdr:row>
      <xdr:rowOff>38019</xdr:rowOff>
    </xdr:to>
    <xdr:sp macro="" textlink="">
      <xdr:nvSpPr>
        <xdr:cNvPr id="473" name="楕円 472"/>
        <xdr:cNvSpPr/>
      </xdr:nvSpPr>
      <xdr:spPr>
        <a:xfrm>
          <a:off x="9588500" y="167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29146</xdr:rowOff>
    </xdr:from>
    <xdr:ext cx="534377" cy="259045"/>
    <xdr:sp macro="" textlink="">
      <xdr:nvSpPr>
        <xdr:cNvPr id="474" name="テキスト ボックス 473"/>
        <xdr:cNvSpPr txBox="1"/>
      </xdr:nvSpPr>
      <xdr:spPr>
        <a:xfrm>
          <a:off x="9372111" y="168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108930</xdr:rowOff>
    </xdr:from>
    <xdr:to>
      <xdr:col>46</xdr:col>
      <xdr:colOff>38100</xdr:colOff>
      <xdr:row>98</xdr:row>
      <xdr:rowOff>39080</xdr:rowOff>
    </xdr:to>
    <xdr:sp macro="" textlink="">
      <xdr:nvSpPr>
        <xdr:cNvPr id="475" name="楕円 474"/>
        <xdr:cNvSpPr/>
      </xdr:nvSpPr>
      <xdr:spPr>
        <a:xfrm>
          <a:off x="8699500" y="167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30207</xdr:rowOff>
    </xdr:from>
    <xdr:ext cx="534377" cy="259045"/>
    <xdr:sp macro="" textlink="">
      <xdr:nvSpPr>
        <xdr:cNvPr id="476" name="テキスト ボックス 475"/>
        <xdr:cNvSpPr txBox="1"/>
      </xdr:nvSpPr>
      <xdr:spPr>
        <a:xfrm>
          <a:off x="8483111" y="1683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88754</xdr:rowOff>
    </xdr:from>
    <xdr:to>
      <xdr:col>41</xdr:col>
      <xdr:colOff>101600</xdr:colOff>
      <xdr:row>98</xdr:row>
      <xdr:rowOff>18904</xdr:rowOff>
    </xdr:to>
    <xdr:sp macro="" textlink="">
      <xdr:nvSpPr>
        <xdr:cNvPr id="477" name="楕円 476"/>
        <xdr:cNvSpPr/>
      </xdr:nvSpPr>
      <xdr:spPr>
        <a:xfrm>
          <a:off x="7810500" y="167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10031</xdr:rowOff>
    </xdr:from>
    <xdr:ext cx="534377" cy="259045"/>
    <xdr:sp macro="" textlink="">
      <xdr:nvSpPr>
        <xdr:cNvPr id="478" name="テキスト ボックス 477"/>
        <xdr:cNvSpPr txBox="1"/>
      </xdr:nvSpPr>
      <xdr:spPr>
        <a:xfrm>
          <a:off x="7594111" y="168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89198</xdr:rowOff>
    </xdr:from>
    <xdr:to>
      <xdr:col>36</xdr:col>
      <xdr:colOff>165100</xdr:colOff>
      <xdr:row>98</xdr:row>
      <xdr:rowOff>19348</xdr:rowOff>
    </xdr:to>
    <xdr:sp macro="" textlink="">
      <xdr:nvSpPr>
        <xdr:cNvPr id="479" name="楕円 478"/>
        <xdr:cNvSpPr/>
      </xdr:nvSpPr>
      <xdr:spPr>
        <a:xfrm>
          <a:off x="6921500" y="1671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10475</xdr:rowOff>
    </xdr:from>
    <xdr:ext cx="534377" cy="259045"/>
    <xdr:sp macro="" textlink="">
      <xdr:nvSpPr>
        <xdr:cNvPr id="480" name="テキスト ボックス 479"/>
        <xdr:cNvSpPr txBox="1"/>
      </xdr:nvSpPr>
      <xdr:spPr>
        <a:xfrm>
          <a:off x="6705111" y="168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55209</xdr:rowOff>
    </xdr:from>
    <xdr:to>
      <xdr:col>85</xdr:col>
      <xdr:colOff>127000</xdr:colOff>
      <xdr:row>36</xdr:row>
      <xdr:rowOff>140957</xdr:rowOff>
    </xdr:to>
    <xdr:cxnSp macro="">
      <xdr:nvCxnSpPr>
        <xdr:cNvPr id="507" name="直線コネクタ 506"/>
        <xdr:cNvCxnSpPr/>
      </xdr:nvCxnSpPr>
      <xdr:spPr>
        <a:xfrm>
          <a:off x="15481300" y="6227409"/>
          <a:ext cx="838200" cy="8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55209</xdr:rowOff>
    </xdr:from>
    <xdr:to>
      <xdr:col>81</xdr:col>
      <xdr:colOff>50800</xdr:colOff>
      <xdr:row>36</xdr:row>
      <xdr:rowOff>158857</xdr:rowOff>
    </xdr:to>
    <xdr:cxnSp macro="">
      <xdr:nvCxnSpPr>
        <xdr:cNvPr id="510" name="直線コネクタ 509"/>
        <xdr:cNvCxnSpPr/>
      </xdr:nvCxnSpPr>
      <xdr:spPr>
        <a:xfrm flipV="1">
          <a:off x="14592300" y="6227409"/>
          <a:ext cx="889000" cy="10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82619</xdr:rowOff>
    </xdr:from>
    <xdr:to>
      <xdr:col>76</xdr:col>
      <xdr:colOff>114300</xdr:colOff>
      <xdr:row>36</xdr:row>
      <xdr:rowOff>158857</xdr:rowOff>
    </xdr:to>
    <xdr:cxnSp macro="">
      <xdr:nvCxnSpPr>
        <xdr:cNvPr id="513" name="直線コネクタ 512"/>
        <xdr:cNvCxnSpPr/>
      </xdr:nvCxnSpPr>
      <xdr:spPr>
        <a:xfrm>
          <a:off x="13703300" y="6254819"/>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168755</xdr:rowOff>
    </xdr:from>
    <xdr:to>
      <xdr:col>71</xdr:col>
      <xdr:colOff>177800</xdr:colOff>
      <xdr:row>36</xdr:row>
      <xdr:rowOff>82619</xdr:rowOff>
    </xdr:to>
    <xdr:cxnSp macro="">
      <xdr:nvCxnSpPr>
        <xdr:cNvPr id="516" name="直線コネクタ 515"/>
        <xdr:cNvCxnSpPr/>
      </xdr:nvCxnSpPr>
      <xdr:spPr>
        <a:xfrm>
          <a:off x="12814300" y="5998055"/>
          <a:ext cx="889000" cy="25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116910</xdr:rowOff>
    </xdr:from>
    <xdr:ext cx="534377" cy="259045"/>
    <xdr:sp macro="" textlink="">
      <xdr:nvSpPr>
        <xdr:cNvPr id="520" name="テキスト ボックス 519"/>
        <xdr:cNvSpPr txBox="1"/>
      </xdr:nvSpPr>
      <xdr:spPr>
        <a:xfrm>
          <a:off x="12547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90157</xdr:rowOff>
    </xdr:from>
    <xdr:to>
      <xdr:col>85</xdr:col>
      <xdr:colOff>177800</xdr:colOff>
      <xdr:row>37</xdr:row>
      <xdr:rowOff>20307</xdr:rowOff>
    </xdr:to>
    <xdr:sp macro="" textlink="">
      <xdr:nvSpPr>
        <xdr:cNvPr id="526" name="楕円 525"/>
        <xdr:cNvSpPr/>
      </xdr:nvSpPr>
      <xdr:spPr>
        <a:xfrm>
          <a:off x="16268700" y="62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5084</xdr:rowOff>
    </xdr:from>
    <xdr:ext cx="534377" cy="259045"/>
    <xdr:sp macro="" textlink="">
      <xdr:nvSpPr>
        <xdr:cNvPr id="527" name="消防費該当値テキスト"/>
        <xdr:cNvSpPr txBox="1"/>
      </xdr:nvSpPr>
      <xdr:spPr>
        <a:xfrm>
          <a:off x="16370300" y="617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4409</xdr:rowOff>
    </xdr:from>
    <xdr:to>
      <xdr:col>81</xdr:col>
      <xdr:colOff>101600</xdr:colOff>
      <xdr:row>36</xdr:row>
      <xdr:rowOff>106009</xdr:rowOff>
    </xdr:to>
    <xdr:sp macro="" textlink="">
      <xdr:nvSpPr>
        <xdr:cNvPr id="528" name="楕円 527"/>
        <xdr:cNvSpPr/>
      </xdr:nvSpPr>
      <xdr:spPr>
        <a:xfrm>
          <a:off x="15430500" y="61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97136</xdr:rowOff>
    </xdr:from>
    <xdr:ext cx="534377" cy="259045"/>
    <xdr:sp macro="" textlink="">
      <xdr:nvSpPr>
        <xdr:cNvPr id="529" name="テキスト ボックス 528"/>
        <xdr:cNvSpPr txBox="1"/>
      </xdr:nvSpPr>
      <xdr:spPr>
        <a:xfrm>
          <a:off x="15214111" y="626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108057</xdr:rowOff>
    </xdr:from>
    <xdr:to>
      <xdr:col>76</xdr:col>
      <xdr:colOff>165100</xdr:colOff>
      <xdr:row>37</xdr:row>
      <xdr:rowOff>38207</xdr:rowOff>
    </xdr:to>
    <xdr:sp macro="" textlink="">
      <xdr:nvSpPr>
        <xdr:cNvPr id="530" name="楕円 529"/>
        <xdr:cNvSpPr/>
      </xdr:nvSpPr>
      <xdr:spPr>
        <a:xfrm>
          <a:off x="14541500" y="62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29334</xdr:rowOff>
    </xdr:from>
    <xdr:ext cx="534377" cy="259045"/>
    <xdr:sp macro="" textlink="">
      <xdr:nvSpPr>
        <xdr:cNvPr id="531" name="テキスト ボックス 530"/>
        <xdr:cNvSpPr txBox="1"/>
      </xdr:nvSpPr>
      <xdr:spPr>
        <a:xfrm>
          <a:off x="14325111" y="63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31819</xdr:rowOff>
    </xdr:from>
    <xdr:to>
      <xdr:col>72</xdr:col>
      <xdr:colOff>38100</xdr:colOff>
      <xdr:row>36</xdr:row>
      <xdr:rowOff>133419</xdr:rowOff>
    </xdr:to>
    <xdr:sp macro="" textlink="">
      <xdr:nvSpPr>
        <xdr:cNvPr id="532" name="楕円 531"/>
        <xdr:cNvSpPr/>
      </xdr:nvSpPr>
      <xdr:spPr>
        <a:xfrm>
          <a:off x="13652500" y="62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124546</xdr:rowOff>
    </xdr:from>
    <xdr:ext cx="534377" cy="259045"/>
    <xdr:sp macro="" textlink="">
      <xdr:nvSpPr>
        <xdr:cNvPr id="533" name="テキスト ボックス 532"/>
        <xdr:cNvSpPr txBox="1"/>
      </xdr:nvSpPr>
      <xdr:spPr>
        <a:xfrm>
          <a:off x="13436111" y="62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117955</xdr:rowOff>
    </xdr:from>
    <xdr:to>
      <xdr:col>67</xdr:col>
      <xdr:colOff>101600</xdr:colOff>
      <xdr:row>35</xdr:row>
      <xdr:rowOff>48105</xdr:rowOff>
    </xdr:to>
    <xdr:sp macro="" textlink="">
      <xdr:nvSpPr>
        <xdr:cNvPr id="534" name="楕円 533"/>
        <xdr:cNvSpPr/>
      </xdr:nvSpPr>
      <xdr:spPr>
        <a:xfrm>
          <a:off x="12763500" y="59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64632</xdr:rowOff>
    </xdr:from>
    <xdr:ext cx="534377" cy="259045"/>
    <xdr:sp macro="" textlink="">
      <xdr:nvSpPr>
        <xdr:cNvPr id="535" name="テキスト ボックス 534"/>
        <xdr:cNvSpPr txBox="1"/>
      </xdr:nvSpPr>
      <xdr:spPr>
        <a:xfrm>
          <a:off x="12547111" y="57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64208</xdr:rowOff>
    </xdr:from>
    <xdr:to>
      <xdr:col>85</xdr:col>
      <xdr:colOff>127000</xdr:colOff>
      <xdr:row>59</xdr:row>
      <xdr:rowOff>5120</xdr:rowOff>
    </xdr:to>
    <xdr:cxnSp macro="">
      <xdr:nvCxnSpPr>
        <xdr:cNvPr id="567" name="直線コネクタ 566"/>
        <xdr:cNvCxnSpPr/>
      </xdr:nvCxnSpPr>
      <xdr:spPr>
        <a:xfrm flipV="1">
          <a:off x="15481300" y="9493958"/>
          <a:ext cx="838200" cy="62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72008</xdr:rowOff>
    </xdr:from>
    <xdr:ext cx="534377" cy="259045"/>
    <xdr:sp macro="" textlink="">
      <xdr:nvSpPr>
        <xdr:cNvPr id="568" name="教育費平均値テキスト"/>
        <xdr:cNvSpPr txBox="1"/>
      </xdr:nvSpPr>
      <xdr:spPr>
        <a:xfrm>
          <a:off x="16370300" y="984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54966</xdr:rowOff>
    </xdr:from>
    <xdr:to>
      <xdr:col>81</xdr:col>
      <xdr:colOff>50800</xdr:colOff>
      <xdr:row>59</xdr:row>
      <xdr:rowOff>5120</xdr:rowOff>
    </xdr:to>
    <xdr:cxnSp macro="">
      <xdr:nvCxnSpPr>
        <xdr:cNvPr id="570" name="直線コネクタ 569"/>
        <xdr:cNvCxnSpPr/>
      </xdr:nvCxnSpPr>
      <xdr:spPr>
        <a:xfrm>
          <a:off x="14592300" y="9999066"/>
          <a:ext cx="889000" cy="1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54966</xdr:rowOff>
    </xdr:from>
    <xdr:to>
      <xdr:col>76</xdr:col>
      <xdr:colOff>114300</xdr:colOff>
      <xdr:row>58</xdr:row>
      <xdr:rowOff>163137</xdr:rowOff>
    </xdr:to>
    <xdr:cxnSp macro="">
      <xdr:nvCxnSpPr>
        <xdr:cNvPr id="573" name="直線コネクタ 572"/>
        <xdr:cNvCxnSpPr/>
      </xdr:nvCxnSpPr>
      <xdr:spPr>
        <a:xfrm flipV="1">
          <a:off x="13703300" y="9999066"/>
          <a:ext cx="889000" cy="10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163137</xdr:rowOff>
    </xdr:from>
    <xdr:to>
      <xdr:col>71</xdr:col>
      <xdr:colOff>177800</xdr:colOff>
      <xdr:row>59</xdr:row>
      <xdr:rowOff>36351</xdr:rowOff>
    </xdr:to>
    <xdr:cxnSp macro="">
      <xdr:nvCxnSpPr>
        <xdr:cNvPr id="576" name="直線コネクタ 575"/>
        <xdr:cNvCxnSpPr/>
      </xdr:nvCxnSpPr>
      <xdr:spPr>
        <a:xfrm flipV="1">
          <a:off x="12814300" y="10107237"/>
          <a:ext cx="889000" cy="4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13408</xdr:rowOff>
    </xdr:from>
    <xdr:to>
      <xdr:col>85</xdr:col>
      <xdr:colOff>177800</xdr:colOff>
      <xdr:row>55</xdr:row>
      <xdr:rowOff>115008</xdr:rowOff>
    </xdr:to>
    <xdr:sp macro="" textlink="">
      <xdr:nvSpPr>
        <xdr:cNvPr id="586" name="楕円 585"/>
        <xdr:cNvSpPr/>
      </xdr:nvSpPr>
      <xdr:spPr>
        <a:xfrm>
          <a:off x="16268700" y="94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36285</xdr:rowOff>
    </xdr:from>
    <xdr:ext cx="534377" cy="259045"/>
    <xdr:sp macro="" textlink="">
      <xdr:nvSpPr>
        <xdr:cNvPr id="587" name="教育費該当値テキスト"/>
        <xdr:cNvSpPr txBox="1"/>
      </xdr:nvSpPr>
      <xdr:spPr>
        <a:xfrm>
          <a:off x="16370300" y="92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125770</xdr:rowOff>
    </xdr:from>
    <xdr:to>
      <xdr:col>81</xdr:col>
      <xdr:colOff>101600</xdr:colOff>
      <xdr:row>59</xdr:row>
      <xdr:rowOff>55920</xdr:rowOff>
    </xdr:to>
    <xdr:sp macro="" textlink="">
      <xdr:nvSpPr>
        <xdr:cNvPr id="588" name="楕円 587"/>
        <xdr:cNvSpPr/>
      </xdr:nvSpPr>
      <xdr:spPr>
        <a:xfrm>
          <a:off x="15430500" y="100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47047</xdr:rowOff>
    </xdr:from>
    <xdr:ext cx="534377" cy="259045"/>
    <xdr:sp macro="" textlink="">
      <xdr:nvSpPr>
        <xdr:cNvPr id="589" name="テキスト ボックス 588"/>
        <xdr:cNvSpPr txBox="1"/>
      </xdr:nvSpPr>
      <xdr:spPr>
        <a:xfrm>
          <a:off x="15214111" y="101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4166</xdr:rowOff>
    </xdr:from>
    <xdr:to>
      <xdr:col>76</xdr:col>
      <xdr:colOff>165100</xdr:colOff>
      <xdr:row>58</xdr:row>
      <xdr:rowOff>105766</xdr:rowOff>
    </xdr:to>
    <xdr:sp macro="" textlink="">
      <xdr:nvSpPr>
        <xdr:cNvPr id="590" name="楕円 589"/>
        <xdr:cNvSpPr/>
      </xdr:nvSpPr>
      <xdr:spPr>
        <a:xfrm>
          <a:off x="14541500" y="99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96893</xdr:rowOff>
    </xdr:from>
    <xdr:ext cx="534377" cy="259045"/>
    <xdr:sp macro="" textlink="">
      <xdr:nvSpPr>
        <xdr:cNvPr id="591" name="テキスト ボックス 590"/>
        <xdr:cNvSpPr txBox="1"/>
      </xdr:nvSpPr>
      <xdr:spPr>
        <a:xfrm>
          <a:off x="14325111" y="100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112337</xdr:rowOff>
    </xdr:from>
    <xdr:to>
      <xdr:col>72</xdr:col>
      <xdr:colOff>38100</xdr:colOff>
      <xdr:row>59</xdr:row>
      <xdr:rowOff>42487</xdr:rowOff>
    </xdr:to>
    <xdr:sp macro="" textlink="">
      <xdr:nvSpPr>
        <xdr:cNvPr id="592" name="楕円 591"/>
        <xdr:cNvSpPr/>
      </xdr:nvSpPr>
      <xdr:spPr>
        <a:xfrm>
          <a:off x="13652500" y="1005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33614</xdr:rowOff>
    </xdr:from>
    <xdr:ext cx="534377" cy="259045"/>
    <xdr:sp macro="" textlink="">
      <xdr:nvSpPr>
        <xdr:cNvPr id="593" name="テキスト ボックス 592"/>
        <xdr:cNvSpPr txBox="1"/>
      </xdr:nvSpPr>
      <xdr:spPr>
        <a:xfrm>
          <a:off x="13436111" y="1014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157001</xdr:rowOff>
    </xdr:from>
    <xdr:to>
      <xdr:col>67</xdr:col>
      <xdr:colOff>101600</xdr:colOff>
      <xdr:row>59</xdr:row>
      <xdr:rowOff>87151</xdr:rowOff>
    </xdr:to>
    <xdr:sp macro="" textlink="">
      <xdr:nvSpPr>
        <xdr:cNvPr id="594" name="楕円 593"/>
        <xdr:cNvSpPr/>
      </xdr:nvSpPr>
      <xdr:spPr>
        <a:xfrm>
          <a:off x="12763500" y="101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78278</xdr:rowOff>
    </xdr:from>
    <xdr:ext cx="534377" cy="259045"/>
    <xdr:sp macro="" textlink="">
      <xdr:nvSpPr>
        <xdr:cNvPr id="595" name="テキスト ボックス 594"/>
        <xdr:cNvSpPr txBox="1"/>
      </xdr:nvSpPr>
      <xdr:spPr>
        <a:xfrm>
          <a:off x="12547111" y="1019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109045</xdr:rowOff>
    </xdr:from>
    <xdr:to>
      <xdr:col>85</xdr:col>
      <xdr:colOff>127000</xdr:colOff>
      <xdr:row>78</xdr:row>
      <xdr:rowOff>135471</xdr:rowOff>
    </xdr:to>
    <xdr:cxnSp macro="">
      <xdr:nvCxnSpPr>
        <xdr:cNvPr id="622" name="直線コネクタ 621"/>
        <xdr:cNvCxnSpPr/>
      </xdr:nvCxnSpPr>
      <xdr:spPr>
        <a:xfrm flipV="1">
          <a:off x="15481300" y="13482145"/>
          <a:ext cx="8382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135471</xdr:rowOff>
    </xdr:from>
    <xdr:to>
      <xdr:col>81</xdr:col>
      <xdr:colOff>50800</xdr:colOff>
      <xdr:row>78</xdr:row>
      <xdr:rowOff>139700</xdr:rowOff>
    </xdr:to>
    <xdr:cxnSp macro="">
      <xdr:nvCxnSpPr>
        <xdr:cNvPr id="625" name="直線コネクタ 624"/>
        <xdr:cNvCxnSpPr/>
      </xdr:nvCxnSpPr>
      <xdr:spPr>
        <a:xfrm flipV="1">
          <a:off x="14592300" y="1350857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146128</xdr:rowOff>
    </xdr:from>
    <xdr:ext cx="469744" cy="259045"/>
    <xdr:sp macro="" textlink="">
      <xdr:nvSpPr>
        <xdr:cNvPr id="630" name="テキスト ボックス 629"/>
        <xdr:cNvSpPr txBox="1"/>
      </xdr:nvSpPr>
      <xdr:spPr>
        <a:xfrm>
          <a:off x="14357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58245</xdr:rowOff>
    </xdr:from>
    <xdr:to>
      <xdr:col>85</xdr:col>
      <xdr:colOff>177800</xdr:colOff>
      <xdr:row>78</xdr:row>
      <xdr:rowOff>159845</xdr:rowOff>
    </xdr:to>
    <xdr:sp macro="" textlink="">
      <xdr:nvSpPr>
        <xdr:cNvPr id="641" name="楕円 640"/>
        <xdr:cNvSpPr/>
      </xdr:nvSpPr>
      <xdr:spPr>
        <a:xfrm>
          <a:off x="16268700" y="134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144622</xdr:rowOff>
    </xdr:from>
    <xdr:ext cx="469744" cy="259045"/>
    <xdr:sp macro="" textlink="">
      <xdr:nvSpPr>
        <xdr:cNvPr id="642" name="災害復旧費該当値テキスト"/>
        <xdr:cNvSpPr txBox="1"/>
      </xdr:nvSpPr>
      <xdr:spPr>
        <a:xfrm>
          <a:off x="16370300" y="1334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84671</xdr:rowOff>
    </xdr:from>
    <xdr:to>
      <xdr:col>81</xdr:col>
      <xdr:colOff>101600</xdr:colOff>
      <xdr:row>79</xdr:row>
      <xdr:rowOff>14821</xdr:rowOff>
    </xdr:to>
    <xdr:sp macro="" textlink="">
      <xdr:nvSpPr>
        <xdr:cNvPr id="643" name="楕円 642"/>
        <xdr:cNvSpPr/>
      </xdr:nvSpPr>
      <xdr:spPr>
        <a:xfrm>
          <a:off x="15430500" y="134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5948</xdr:rowOff>
    </xdr:from>
    <xdr:ext cx="378565" cy="259045"/>
    <xdr:sp macro="" textlink="">
      <xdr:nvSpPr>
        <xdr:cNvPr id="644" name="テキスト ボックス 643"/>
        <xdr:cNvSpPr txBox="1"/>
      </xdr:nvSpPr>
      <xdr:spPr>
        <a:xfrm>
          <a:off x="15292017" y="13550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11294</xdr:rowOff>
    </xdr:from>
    <xdr:to>
      <xdr:col>85</xdr:col>
      <xdr:colOff>127000</xdr:colOff>
      <xdr:row>98</xdr:row>
      <xdr:rowOff>17847</xdr:rowOff>
    </xdr:to>
    <xdr:cxnSp macro="">
      <xdr:nvCxnSpPr>
        <xdr:cNvPr id="683" name="直線コネクタ 682"/>
        <xdr:cNvCxnSpPr/>
      </xdr:nvCxnSpPr>
      <xdr:spPr>
        <a:xfrm flipV="1">
          <a:off x="15481300" y="16813394"/>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3187</xdr:rowOff>
    </xdr:from>
    <xdr:to>
      <xdr:col>81</xdr:col>
      <xdr:colOff>50800</xdr:colOff>
      <xdr:row>98</xdr:row>
      <xdr:rowOff>17847</xdr:rowOff>
    </xdr:to>
    <xdr:cxnSp macro="">
      <xdr:nvCxnSpPr>
        <xdr:cNvPr id="686" name="直線コネクタ 685"/>
        <xdr:cNvCxnSpPr/>
      </xdr:nvCxnSpPr>
      <xdr:spPr>
        <a:xfrm>
          <a:off x="14592300" y="16805287"/>
          <a:ext cx="889000" cy="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3187</xdr:rowOff>
    </xdr:from>
    <xdr:to>
      <xdr:col>76</xdr:col>
      <xdr:colOff>114300</xdr:colOff>
      <xdr:row>98</xdr:row>
      <xdr:rowOff>11551</xdr:rowOff>
    </xdr:to>
    <xdr:cxnSp macro="">
      <xdr:nvCxnSpPr>
        <xdr:cNvPr id="689" name="直線コネクタ 688"/>
        <xdr:cNvCxnSpPr/>
      </xdr:nvCxnSpPr>
      <xdr:spPr>
        <a:xfrm flipV="1">
          <a:off x="13703300" y="16805287"/>
          <a:ext cx="889000" cy="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11551</xdr:rowOff>
    </xdr:from>
    <xdr:to>
      <xdr:col>71</xdr:col>
      <xdr:colOff>177800</xdr:colOff>
      <xdr:row>98</xdr:row>
      <xdr:rowOff>39602</xdr:rowOff>
    </xdr:to>
    <xdr:cxnSp macro="">
      <xdr:nvCxnSpPr>
        <xdr:cNvPr id="692" name="直線コネクタ 691"/>
        <xdr:cNvCxnSpPr/>
      </xdr:nvCxnSpPr>
      <xdr:spPr>
        <a:xfrm flipV="1">
          <a:off x="12814300" y="16813651"/>
          <a:ext cx="8890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696" name="テキスト ボックス 695"/>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131944</xdr:rowOff>
    </xdr:from>
    <xdr:to>
      <xdr:col>85</xdr:col>
      <xdr:colOff>177800</xdr:colOff>
      <xdr:row>98</xdr:row>
      <xdr:rowOff>62094</xdr:rowOff>
    </xdr:to>
    <xdr:sp macro="" textlink="">
      <xdr:nvSpPr>
        <xdr:cNvPr id="702" name="楕円 701"/>
        <xdr:cNvSpPr/>
      </xdr:nvSpPr>
      <xdr:spPr>
        <a:xfrm>
          <a:off x="16268700" y="1676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46871</xdr:rowOff>
    </xdr:from>
    <xdr:ext cx="534377" cy="259045"/>
    <xdr:sp macro="" textlink="">
      <xdr:nvSpPr>
        <xdr:cNvPr id="703" name="公債費該当値テキスト"/>
        <xdr:cNvSpPr txBox="1"/>
      </xdr:nvSpPr>
      <xdr:spPr>
        <a:xfrm>
          <a:off x="16370300" y="1667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138497</xdr:rowOff>
    </xdr:from>
    <xdr:to>
      <xdr:col>81</xdr:col>
      <xdr:colOff>101600</xdr:colOff>
      <xdr:row>98</xdr:row>
      <xdr:rowOff>68647</xdr:rowOff>
    </xdr:to>
    <xdr:sp macro="" textlink="">
      <xdr:nvSpPr>
        <xdr:cNvPr id="704" name="楕円 703"/>
        <xdr:cNvSpPr/>
      </xdr:nvSpPr>
      <xdr:spPr>
        <a:xfrm>
          <a:off x="15430500" y="167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59774</xdr:rowOff>
    </xdr:from>
    <xdr:ext cx="534377" cy="259045"/>
    <xdr:sp macro="" textlink="">
      <xdr:nvSpPr>
        <xdr:cNvPr id="705" name="テキスト ボックス 704"/>
        <xdr:cNvSpPr txBox="1"/>
      </xdr:nvSpPr>
      <xdr:spPr>
        <a:xfrm>
          <a:off x="15214111"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123837</xdr:rowOff>
    </xdr:from>
    <xdr:to>
      <xdr:col>76</xdr:col>
      <xdr:colOff>165100</xdr:colOff>
      <xdr:row>98</xdr:row>
      <xdr:rowOff>53987</xdr:rowOff>
    </xdr:to>
    <xdr:sp macro="" textlink="">
      <xdr:nvSpPr>
        <xdr:cNvPr id="706" name="楕円 705"/>
        <xdr:cNvSpPr/>
      </xdr:nvSpPr>
      <xdr:spPr>
        <a:xfrm>
          <a:off x="14541500" y="167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45114</xdr:rowOff>
    </xdr:from>
    <xdr:ext cx="534377" cy="259045"/>
    <xdr:sp macro="" textlink="">
      <xdr:nvSpPr>
        <xdr:cNvPr id="707" name="テキスト ボックス 706"/>
        <xdr:cNvSpPr txBox="1"/>
      </xdr:nvSpPr>
      <xdr:spPr>
        <a:xfrm>
          <a:off x="14325111" y="1684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132201</xdr:rowOff>
    </xdr:from>
    <xdr:to>
      <xdr:col>72</xdr:col>
      <xdr:colOff>38100</xdr:colOff>
      <xdr:row>98</xdr:row>
      <xdr:rowOff>62351</xdr:rowOff>
    </xdr:to>
    <xdr:sp macro="" textlink="">
      <xdr:nvSpPr>
        <xdr:cNvPr id="708" name="楕円 707"/>
        <xdr:cNvSpPr/>
      </xdr:nvSpPr>
      <xdr:spPr>
        <a:xfrm>
          <a:off x="13652500" y="167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53478</xdr:rowOff>
    </xdr:from>
    <xdr:ext cx="534377" cy="259045"/>
    <xdr:sp macro="" textlink="">
      <xdr:nvSpPr>
        <xdr:cNvPr id="709" name="テキスト ボックス 708"/>
        <xdr:cNvSpPr txBox="1"/>
      </xdr:nvSpPr>
      <xdr:spPr>
        <a:xfrm>
          <a:off x="13436111" y="1685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160252</xdr:rowOff>
    </xdr:from>
    <xdr:to>
      <xdr:col>67</xdr:col>
      <xdr:colOff>101600</xdr:colOff>
      <xdr:row>98</xdr:row>
      <xdr:rowOff>90402</xdr:rowOff>
    </xdr:to>
    <xdr:sp macro="" textlink="">
      <xdr:nvSpPr>
        <xdr:cNvPr id="710" name="楕円 709"/>
        <xdr:cNvSpPr/>
      </xdr:nvSpPr>
      <xdr:spPr>
        <a:xfrm>
          <a:off x="12763500" y="167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81529</xdr:rowOff>
    </xdr:from>
    <xdr:ext cx="534377" cy="259045"/>
    <xdr:sp macro="" textlink="">
      <xdr:nvSpPr>
        <xdr:cNvPr id="711" name="テキスト ボックス 710"/>
        <xdr:cNvSpPr txBox="1"/>
      </xdr:nvSpPr>
      <xdr:spPr>
        <a:xfrm>
          <a:off x="12547111" y="168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学校給食センターの整備に伴い、教育費が住民一人当たり</a:t>
          </a:r>
          <a:r>
            <a:rPr kumimoji="1" lang="en-US" altLang="ja-JP" sz="1300">
              <a:latin typeface="ＭＳ Ｐゴシック" panose="020B0600070205080204" pitchFamily="50" charset="-128"/>
              <a:ea typeface="ＭＳ Ｐゴシック" panose="020B0600070205080204" pitchFamily="50" charset="-128"/>
            </a:rPr>
            <a:t>96,185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57,572</a:t>
          </a:r>
          <a:r>
            <a:rPr kumimoji="1" lang="ja-JP" altLang="en-US" sz="1300">
              <a:latin typeface="ＭＳ Ｐゴシック" panose="020B0600070205080204" pitchFamily="50" charset="-128"/>
              <a:ea typeface="ＭＳ Ｐゴシック" panose="020B0600070205080204" pitchFamily="50" charset="-128"/>
            </a:rPr>
            <a:t>円増と大幅に増加した。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ごみ収集業務を雇用促進等のためシルバー人材センターに委託したことに伴い、労働費の住民一人当たりのコストが前年度比</a:t>
          </a:r>
          <a:r>
            <a:rPr kumimoji="1" lang="en-US" altLang="ja-JP" sz="1300">
              <a:latin typeface="ＭＳ Ｐゴシック" panose="020B0600070205080204" pitchFamily="50" charset="-128"/>
              <a:ea typeface="ＭＳ Ｐゴシック" panose="020B0600070205080204" pitchFamily="50" charset="-128"/>
            </a:rPr>
            <a:t>1,560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4,393</a:t>
          </a:r>
          <a:r>
            <a:rPr kumimoji="1" lang="ja-JP" altLang="en-US" sz="1300">
              <a:latin typeface="ＭＳ Ｐゴシック" panose="020B0600070205080204" pitchFamily="50" charset="-128"/>
              <a:ea typeface="ＭＳ Ｐゴシック" panose="020B0600070205080204" pitchFamily="50" charset="-128"/>
            </a:rPr>
            <a:t>円となった一方、衛生費は</a:t>
          </a:r>
          <a:r>
            <a:rPr kumimoji="1" lang="en-US" altLang="ja-JP" sz="1300">
              <a:latin typeface="ＭＳ Ｐゴシック" panose="020B0600070205080204" pitchFamily="50" charset="-128"/>
              <a:ea typeface="ＭＳ Ｐゴシック" panose="020B0600070205080204" pitchFamily="50" charset="-128"/>
            </a:rPr>
            <a:t>3,146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26,091</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31,481</a:t>
          </a:r>
          <a:r>
            <a:rPr kumimoji="1" lang="ja-JP" altLang="en-US" sz="1300">
              <a:latin typeface="ＭＳ Ｐゴシック" panose="020B0600070205080204" pitchFamily="50" charset="-128"/>
              <a:ea typeface="ＭＳ Ｐゴシック" panose="020B0600070205080204" pitchFamily="50" charset="-128"/>
            </a:rPr>
            <a:t>円となっており、類似団体等と比較しても低いコストとなっている。これは、大型建設事業等に係る起債の償還が始まってきたものの、過去の事業債の償還終了に伴い、元利償還金が微増に留まっているこ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また、近年の予算編成において、プライマリーバランスを黒字に保ち、新規の建設事業債の発行を抑制してきた結果によるものである。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令和元年度は本格化していく庁舎整備関連工事に対応するため、平成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年度まで優先的に積立てを行なってきた庁舎整備基金を取り崩し、決算剰余額は財政調整基金に積立てを行なった。その結果、財政調整基金残高の標準財政規模費が前年度比</a:t>
          </a:r>
          <a:r>
            <a:rPr kumimoji="1" lang="en-US" altLang="ja-JP" sz="1300">
              <a:latin typeface="ＭＳ ゴシック" pitchFamily="49" charset="-128"/>
              <a:ea typeface="ＭＳ ゴシック" pitchFamily="49" charset="-128"/>
            </a:rPr>
            <a:t>0.52</a:t>
          </a:r>
          <a:r>
            <a:rPr kumimoji="1" lang="ja-JP" altLang="en-US" sz="1300">
              <a:latin typeface="ＭＳ ゴシック" pitchFamily="49" charset="-128"/>
              <a:ea typeface="ＭＳ ゴシック" pitchFamily="49" charset="-128"/>
            </a:rPr>
            <a:t>ポイントの増となっている。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実質収支については、翌年度以降の繰越財源を安定的に確保するため、標準財政規模費</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％程度で推移するよう努めている。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すべての会計において、赤字は発生しておらず、全体的に財政状況は健全であるといえる。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年度から導入された国民健康保険広域化を見据え、平成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年度から赤字を解消すべく一般会計からの財政補てんを行なってきたため、平成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年度以降は黒字を保っている。今後も負担と給付の適正化に努める。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年度からの法適用化により事業会計となることから、令和元年度で打ち切り決算となり、一般会計からの繰出金を増加させたことで、前年度比</a:t>
          </a:r>
          <a:r>
            <a:rPr kumimoji="1" lang="en-US" altLang="ja-JP" sz="1400">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ポイントの増加となった。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については、要介護者認定者数の大幅な増減はなく、今後も介護保険制度の安定した運営を行なうため、介護給付費適正化対策や市独自の介護予防・生活支援サービスの提供を行なうとともに、認定調査の適正化等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15558032</v>
      </c>
      <c r="BO4" s="462"/>
      <c r="BP4" s="462"/>
      <c r="BQ4" s="462"/>
      <c r="BR4" s="462"/>
      <c r="BS4" s="462"/>
      <c r="BT4" s="462"/>
      <c r="BU4" s="463"/>
      <c r="BV4" s="461">
        <v>13670174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9.9</v>
      </c>
      <c r="CU4" s="646"/>
      <c r="CV4" s="646"/>
      <c r="CW4" s="646"/>
      <c r="CX4" s="646"/>
      <c r="CY4" s="646"/>
      <c r="CZ4" s="646"/>
      <c r="DA4" s="647"/>
      <c r="DB4" s="645">
        <v>7.3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14753978</v>
      </c>
      <c r="BO5" s="467"/>
      <c r="BP5" s="467"/>
      <c r="BQ5" s="467"/>
      <c r="BR5" s="467"/>
      <c r="BS5" s="467"/>
      <c r="BT5" s="467"/>
      <c r="BU5" s="468"/>
      <c r="BV5" s="466">
        <v>13027877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93.8</v>
      </c>
      <c r="CU5" s="437"/>
      <c r="CV5" s="437"/>
      <c r="CW5" s="437"/>
      <c r="CX5" s="437"/>
      <c r="CY5" s="437"/>
      <c r="CZ5" s="437"/>
      <c r="DA5" s="438"/>
      <c r="DB5" s="436">
        <v>94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804054</v>
      </c>
      <c r="BO6" s="467"/>
      <c r="BP6" s="467"/>
      <c r="BQ6" s="467"/>
      <c r="BR6" s="467"/>
      <c r="BS6" s="467"/>
      <c r="BT6" s="467"/>
      <c r="BU6" s="468"/>
      <c r="BV6" s="466">
        <v>642297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98.3</v>
      </c>
      <c r="CU6" s="620"/>
      <c r="CV6" s="620"/>
      <c r="CW6" s="620"/>
      <c r="CX6" s="620"/>
      <c r="CY6" s="620"/>
      <c r="CZ6" s="620"/>
      <c r="DA6" s="621"/>
      <c r="DB6" s="619">
        <v>99.7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38026</v>
      </c>
      <c r="BO7" s="467"/>
      <c r="BP7" s="467"/>
      <c r="BQ7" s="467"/>
      <c r="BR7" s="467"/>
      <c r="BS7" s="467"/>
      <c r="BT7" s="467"/>
      <c r="BU7" s="468"/>
      <c r="BV7" s="466">
        <v>70420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7720113</v>
      </c>
      <c r="CU7" s="467"/>
      <c r="CV7" s="467"/>
      <c r="CW7" s="467"/>
      <c r="CX7" s="467"/>
      <c r="CY7" s="467"/>
      <c r="CZ7" s="467"/>
      <c r="DA7" s="468"/>
      <c r="DB7" s="466">
        <v>7830349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766028</v>
      </c>
      <c r="BO8" s="467"/>
      <c r="BP8" s="467"/>
      <c r="BQ8" s="467"/>
      <c r="BR8" s="467"/>
      <c r="BS8" s="467"/>
      <c r="BT8" s="467"/>
      <c r="BU8" s="468"/>
      <c r="BV8" s="466">
        <v>571877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0.53</v>
      </c>
      <c r="CU8" s="580"/>
      <c r="CV8" s="580"/>
      <c r="CW8" s="580"/>
      <c r="CX8" s="580"/>
      <c r="CY8" s="580"/>
      <c r="CZ8" s="580"/>
      <c r="DA8" s="581"/>
      <c r="DB8" s="579">
        <v>0.52</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32927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194151</v>
      </c>
      <c r="BO9" s="467"/>
      <c r="BP9" s="467"/>
      <c r="BQ9" s="467"/>
      <c r="BR9" s="467"/>
      <c r="BS9" s="467"/>
      <c r="BT9" s="467"/>
      <c r="BU9" s="468"/>
      <c r="BV9" s="466">
        <v>-180331</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10.4</v>
      </c>
      <c r="CU9" s="437"/>
      <c r="CV9" s="437"/>
      <c r="CW9" s="437"/>
      <c r="CX9" s="437"/>
      <c r="CY9" s="437"/>
      <c r="CZ9" s="437"/>
      <c r="DA9" s="438"/>
      <c r="DB9" s="436">
        <v>10.4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33817</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116</v>
      </c>
      <c r="AV10" s="524"/>
      <c r="AW10" s="524"/>
      <c r="AX10" s="524"/>
      <c r="AY10" s="446" t="s">
        <v>121</v>
      </c>
      <c r="AZ10" s="447"/>
      <c r="BA10" s="447"/>
      <c r="BB10" s="447"/>
      <c r="BC10" s="447"/>
      <c r="BD10" s="447"/>
      <c r="BE10" s="447"/>
      <c r="BF10" s="447"/>
      <c r="BG10" s="447"/>
      <c r="BH10" s="447"/>
      <c r="BI10" s="447"/>
      <c r="BJ10" s="447"/>
      <c r="BK10" s="447"/>
      <c r="BL10" s="447"/>
      <c r="BM10" s="448"/>
      <c r="BN10" s="466">
        <v>301959</v>
      </c>
      <c r="BO10" s="467"/>
      <c r="BP10" s="467"/>
      <c r="BQ10" s="467"/>
      <c r="BR10" s="467"/>
      <c r="BS10" s="467"/>
      <c r="BT10" s="467"/>
      <c r="BU10" s="468"/>
      <c r="BV10" s="466">
        <v>1957</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116</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32023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282838</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31731</v>
      </c>
      <c r="S13" s="570"/>
      <c r="T13" s="570"/>
      <c r="U13" s="570"/>
      <c r="V13" s="571"/>
      <c r="W13" s="557" t="s">
        <v>141</v>
      </c>
      <c r="X13" s="479"/>
      <c r="Y13" s="479"/>
      <c r="Z13" s="479"/>
      <c r="AA13" s="479"/>
      <c r="AB13" s="480"/>
      <c r="AC13" s="442">
        <v>924</v>
      </c>
      <c r="AD13" s="443"/>
      <c r="AE13" s="443"/>
      <c r="AF13" s="443"/>
      <c r="AG13" s="444"/>
      <c r="AH13" s="442">
        <v>1008</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213272</v>
      </c>
      <c r="BO13" s="467"/>
      <c r="BP13" s="467"/>
      <c r="BQ13" s="467"/>
      <c r="BR13" s="467"/>
      <c r="BS13" s="467"/>
      <c r="BT13" s="467"/>
      <c r="BU13" s="468"/>
      <c r="BV13" s="466">
        <v>-178374</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5.0999999999999996</v>
      </c>
      <c r="CU13" s="437"/>
      <c r="CV13" s="437"/>
      <c r="CW13" s="437"/>
      <c r="CX13" s="437"/>
      <c r="CY13" s="437"/>
      <c r="CZ13" s="437"/>
      <c r="DA13" s="438"/>
      <c r="DB13" s="436">
        <v>5.0999999999999996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32389</v>
      </c>
      <c r="S14" s="570"/>
      <c r="T14" s="570"/>
      <c r="U14" s="570"/>
      <c r="V14" s="571"/>
      <c r="W14" s="572"/>
      <c r="X14" s="482"/>
      <c r="Y14" s="482"/>
      <c r="Z14" s="482"/>
      <c r="AA14" s="482"/>
      <c r="AB14" s="483"/>
      <c r="AC14" s="562">
        <v>6.2</v>
      </c>
      <c r="AD14" s="563"/>
      <c r="AE14" s="563"/>
      <c r="AF14" s="563"/>
      <c r="AG14" s="564"/>
      <c r="AH14" s="562">
        <v>6.5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32139</v>
      </c>
      <c r="S15" s="570"/>
      <c r="T15" s="570"/>
      <c r="U15" s="570"/>
      <c r="V15" s="571"/>
      <c r="W15" s="557" t="s">
        <v>149</v>
      </c>
      <c r="X15" s="479"/>
      <c r="Y15" s="479"/>
      <c r="Z15" s="479"/>
      <c r="AA15" s="479"/>
      <c r="AB15" s="480"/>
      <c r="AC15" s="442">
        <v>3541</v>
      </c>
      <c r="AD15" s="443"/>
      <c r="AE15" s="443"/>
      <c r="AF15" s="443"/>
      <c r="AG15" s="444"/>
      <c r="AH15" s="442">
        <v>3717</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3426939</v>
      </c>
      <c r="BO15" s="462"/>
      <c r="BP15" s="462"/>
      <c r="BQ15" s="462"/>
      <c r="BR15" s="462"/>
      <c r="BS15" s="462"/>
      <c r="BT15" s="462"/>
      <c r="BU15" s="463"/>
      <c r="BV15" s="461">
        <v>3430139</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23.7</v>
      </c>
      <c r="AD16" s="563"/>
      <c r="AE16" s="563"/>
      <c r="AF16" s="563"/>
      <c r="AG16" s="564"/>
      <c r="AH16" s="562">
        <v>23.8</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6465045</v>
      </c>
      <c r="BO16" s="467"/>
      <c r="BP16" s="467"/>
      <c r="BQ16" s="467"/>
      <c r="BR16" s="467"/>
      <c r="BS16" s="467"/>
      <c r="BT16" s="467"/>
      <c r="BU16" s="468"/>
      <c r="BV16" s="466">
        <v>6477667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10482</v>
      </c>
      <c r="AD17" s="443"/>
      <c r="AE17" s="443"/>
      <c r="AF17" s="443"/>
      <c r="AG17" s="444"/>
      <c r="AH17" s="442">
        <v>10876</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4326951</v>
      </c>
      <c r="BO17" s="467"/>
      <c r="BP17" s="467"/>
      <c r="BQ17" s="467"/>
      <c r="BR17" s="467"/>
      <c r="BS17" s="467"/>
      <c r="BT17" s="467"/>
      <c r="BU17" s="468"/>
      <c r="BV17" s="466">
        <v>4340011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39.93</v>
      </c>
      <c r="M18" s="531"/>
      <c r="N18" s="531"/>
      <c r="O18" s="531"/>
      <c r="P18" s="531"/>
      <c r="Q18" s="531"/>
      <c r="R18" s="532"/>
      <c r="S18" s="532"/>
      <c r="T18" s="532"/>
      <c r="U18" s="532"/>
      <c r="V18" s="533"/>
      <c r="W18" s="547"/>
      <c r="X18" s="548"/>
      <c r="Y18" s="548"/>
      <c r="Z18" s="548"/>
      <c r="AA18" s="548"/>
      <c r="AB18" s="558"/>
      <c r="AC18" s="430">
        <v>70.099999999999994</v>
      </c>
      <c r="AD18" s="431"/>
      <c r="AE18" s="431"/>
      <c r="AF18" s="431"/>
      <c r="AG18" s="534"/>
      <c r="AH18" s="430">
        <v>69.7</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7362900</v>
      </c>
      <c r="BO18" s="467"/>
      <c r="BP18" s="467"/>
      <c r="BQ18" s="467"/>
      <c r="BR18" s="467"/>
      <c r="BS18" s="467"/>
      <c r="BT18" s="467"/>
      <c r="BU18" s="468"/>
      <c r="BV18" s="466">
        <v>7427070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825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9638170</v>
      </c>
      <c r="BO19" s="467"/>
      <c r="BP19" s="467"/>
      <c r="BQ19" s="467"/>
      <c r="BR19" s="467"/>
      <c r="BS19" s="467"/>
      <c r="BT19" s="467"/>
      <c r="BU19" s="468"/>
      <c r="BV19" s="466">
        <v>9582810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12977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10694379</v>
      </c>
      <c r="BO23" s="467"/>
      <c r="BP23" s="467"/>
      <c r="BQ23" s="467"/>
      <c r="BR23" s="467"/>
      <c r="BS23" s="467"/>
      <c r="BT23" s="467"/>
      <c r="BU23" s="468"/>
      <c r="BV23" s="466">
        <v>9505311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7560</v>
      </c>
      <c r="R24" s="443"/>
      <c r="S24" s="443"/>
      <c r="T24" s="443"/>
      <c r="U24" s="443"/>
      <c r="V24" s="444"/>
      <c r="W24" s="508"/>
      <c r="X24" s="499"/>
      <c r="Y24" s="500"/>
      <c r="Z24" s="439" t="s">
        <v>173</v>
      </c>
      <c r="AA24" s="440"/>
      <c r="AB24" s="440"/>
      <c r="AC24" s="440"/>
      <c r="AD24" s="440"/>
      <c r="AE24" s="440"/>
      <c r="AF24" s="440"/>
      <c r="AG24" s="441"/>
      <c r="AH24" s="442">
        <v>226</v>
      </c>
      <c r="AI24" s="443"/>
      <c r="AJ24" s="443"/>
      <c r="AK24" s="443"/>
      <c r="AL24" s="444"/>
      <c r="AM24" s="442">
        <v>713030</v>
      </c>
      <c r="AN24" s="443"/>
      <c r="AO24" s="443"/>
      <c r="AP24" s="443"/>
      <c r="AQ24" s="443"/>
      <c r="AR24" s="444"/>
      <c r="AS24" s="442">
        <v>3155</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8239831</v>
      </c>
      <c r="BO24" s="467"/>
      <c r="BP24" s="467"/>
      <c r="BQ24" s="467"/>
      <c r="BR24" s="467"/>
      <c r="BS24" s="467"/>
      <c r="BT24" s="467"/>
      <c r="BU24" s="468"/>
      <c r="BV24" s="466">
        <v>7877865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6410</v>
      </c>
      <c r="R25" s="443"/>
      <c r="S25" s="443"/>
      <c r="T25" s="443"/>
      <c r="U25" s="443"/>
      <c r="V25" s="444"/>
      <c r="W25" s="508"/>
      <c r="X25" s="499"/>
      <c r="Y25" s="500"/>
      <c r="Z25" s="439" t="s">
        <v>176</v>
      </c>
      <c r="AA25" s="440"/>
      <c r="AB25" s="440"/>
      <c r="AC25" s="440"/>
      <c r="AD25" s="440"/>
      <c r="AE25" s="440"/>
      <c r="AF25" s="440"/>
      <c r="AG25" s="441"/>
      <c r="AH25" s="442">
        <v>41</v>
      </c>
      <c r="AI25" s="443"/>
      <c r="AJ25" s="443"/>
      <c r="AK25" s="443"/>
      <c r="AL25" s="444"/>
      <c r="AM25" s="442">
        <v>122057</v>
      </c>
      <c r="AN25" s="443"/>
      <c r="AO25" s="443"/>
      <c r="AP25" s="443"/>
      <c r="AQ25" s="443"/>
      <c r="AR25" s="444"/>
      <c r="AS25" s="442">
        <v>2977</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8975904</v>
      </c>
      <c r="BO25" s="462"/>
      <c r="BP25" s="462"/>
      <c r="BQ25" s="462"/>
      <c r="BR25" s="462"/>
      <c r="BS25" s="462"/>
      <c r="BT25" s="462"/>
      <c r="BU25" s="463"/>
      <c r="BV25" s="461">
        <v>4916920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5670</v>
      </c>
      <c r="R26" s="443"/>
      <c r="S26" s="443"/>
      <c r="T26" s="443"/>
      <c r="U26" s="443"/>
      <c r="V26" s="444"/>
      <c r="W26" s="508"/>
      <c r="X26" s="499"/>
      <c r="Y26" s="500"/>
      <c r="Z26" s="439" t="s">
        <v>179</v>
      </c>
      <c r="AA26" s="521"/>
      <c r="AB26" s="521"/>
      <c r="AC26" s="521"/>
      <c r="AD26" s="521"/>
      <c r="AE26" s="521"/>
      <c r="AF26" s="521"/>
      <c r="AG26" s="522"/>
      <c r="AH26" s="442">
        <v>1</v>
      </c>
      <c r="AI26" s="443"/>
      <c r="AJ26" s="443"/>
      <c r="AK26" s="443"/>
      <c r="AL26" s="444"/>
      <c r="AM26" s="442" t="s">
        <v>180</v>
      </c>
      <c r="AN26" s="443"/>
      <c r="AO26" s="443"/>
      <c r="AP26" s="443"/>
      <c r="AQ26" s="443"/>
      <c r="AR26" s="444"/>
      <c r="AS26" s="442" t="s">
        <v>181</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183</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184</v>
      </c>
      <c r="F27" s="440"/>
      <c r="G27" s="440"/>
      <c r="H27" s="440"/>
      <c r="I27" s="440"/>
      <c r="J27" s="440"/>
      <c r="K27" s="441"/>
      <c r="L27" s="442">
        <v>1</v>
      </c>
      <c r="M27" s="443"/>
      <c r="N27" s="443"/>
      <c r="O27" s="443"/>
      <c r="P27" s="444"/>
      <c r="Q27" s="442">
        <v>5100</v>
      </c>
      <c r="R27" s="443"/>
      <c r="S27" s="443"/>
      <c r="T27" s="443"/>
      <c r="U27" s="443"/>
      <c r="V27" s="444"/>
      <c r="W27" s="508"/>
      <c r="X27" s="499"/>
      <c r="Y27" s="500"/>
      <c r="Z27" s="439" t="s">
        <v>185</v>
      </c>
      <c r="AA27" s="440"/>
      <c r="AB27" s="440"/>
      <c r="AC27" s="440"/>
      <c r="AD27" s="440"/>
      <c r="AE27" s="440"/>
      <c r="AF27" s="440"/>
      <c r="AG27" s="441"/>
      <c r="AH27" s="442">
        <v>39</v>
      </c>
      <c r="AI27" s="443"/>
      <c r="AJ27" s="443"/>
      <c r="AK27" s="443"/>
      <c r="AL27" s="444"/>
      <c r="AM27" s="442">
        <v>104783</v>
      </c>
      <c r="AN27" s="443"/>
      <c r="AO27" s="443"/>
      <c r="AP27" s="443"/>
      <c r="AQ27" s="443"/>
      <c r="AR27" s="444"/>
      <c r="AS27" s="442">
        <v>2687</v>
      </c>
      <c r="AT27" s="443"/>
      <c r="AU27" s="443"/>
      <c r="AV27" s="443"/>
      <c r="AW27" s="443"/>
      <c r="AX27" s="445"/>
      <c r="AY27" s="472" t="s">
        <v>186</v>
      </c>
      <c r="AZ27" s="473"/>
      <c r="BA27" s="473"/>
      <c r="BB27" s="473"/>
      <c r="BC27" s="473"/>
      <c r="BD27" s="473"/>
      <c r="BE27" s="473"/>
      <c r="BF27" s="473"/>
      <c r="BG27" s="473"/>
      <c r="BH27" s="473"/>
      <c r="BI27" s="473"/>
      <c r="BJ27" s="473"/>
      <c r="BK27" s="473"/>
      <c r="BL27" s="473"/>
      <c r="BM27" s="474"/>
      <c r="BN27" s="469">
        <v>320000</v>
      </c>
      <c r="BO27" s="470"/>
      <c r="BP27" s="470"/>
      <c r="BQ27" s="470"/>
      <c r="BR27" s="470"/>
      <c r="BS27" s="470"/>
      <c r="BT27" s="470"/>
      <c r="BU27" s="471"/>
      <c r="BV27" s="469">
        <v>320000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187</v>
      </c>
      <c r="F28" s="440"/>
      <c r="G28" s="440"/>
      <c r="H28" s="440"/>
      <c r="I28" s="440"/>
      <c r="J28" s="440"/>
      <c r="K28" s="441"/>
      <c r="L28" s="442">
        <v>1</v>
      </c>
      <c r="M28" s="443"/>
      <c r="N28" s="443"/>
      <c r="O28" s="443"/>
      <c r="P28" s="444"/>
      <c r="Q28" s="442">
        <v>4550</v>
      </c>
      <c r="R28" s="443"/>
      <c r="S28" s="443"/>
      <c r="T28" s="443"/>
      <c r="U28" s="443"/>
      <c r="V28" s="444"/>
      <c r="W28" s="508"/>
      <c r="X28" s="499"/>
      <c r="Y28" s="500"/>
      <c r="Z28" s="439" t="s">
        <v>188</v>
      </c>
      <c r="AA28" s="440"/>
      <c r="AB28" s="440"/>
      <c r="AC28" s="440"/>
      <c r="AD28" s="440"/>
      <c r="AE28" s="440"/>
      <c r="AF28" s="440"/>
      <c r="AG28" s="441"/>
      <c r="AH28" s="442" t="s">
        <v>128</v>
      </c>
      <c r="AI28" s="443"/>
      <c r="AJ28" s="443"/>
      <c r="AK28" s="443"/>
      <c r="AL28" s="444"/>
      <c r="AM28" s="442" t="s">
        <v>129</v>
      </c>
      <c r="AN28" s="443"/>
      <c r="AO28" s="443"/>
      <c r="AP28" s="443"/>
      <c r="AQ28" s="443"/>
      <c r="AR28" s="444"/>
      <c r="AS28" s="442" t="s">
        <v>128</v>
      </c>
      <c r="AT28" s="443"/>
      <c r="AU28" s="443"/>
      <c r="AV28" s="443"/>
      <c r="AW28" s="443"/>
      <c r="AX28" s="445"/>
      <c r="AY28" s="449" t="s">
        <v>189</v>
      </c>
      <c r="AZ28" s="450"/>
      <c r="BA28" s="450"/>
      <c r="BB28" s="451"/>
      <c r="BC28" s="458" t="s">
        <v>48</v>
      </c>
      <c r="BD28" s="459"/>
      <c r="BE28" s="459"/>
      <c r="BF28" s="459"/>
      <c r="BG28" s="459"/>
      <c r="BH28" s="459"/>
      <c r="BI28" s="459"/>
      <c r="BJ28" s="459"/>
      <c r="BK28" s="459"/>
      <c r="BL28" s="459"/>
      <c r="BM28" s="460"/>
      <c r="BN28" s="461">
        <v>1526097</v>
      </c>
      <c r="BO28" s="462"/>
      <c r="BP28" s="462"/>
      <c r="BQ28" s="462"/>
      <c r="BR28" s="462"/>
      <c r="BS28" s="462"/>
      <c r="BT28" s="462"/>
      <c r="BU28" s="463"/>
      <c r="BV28" s="461">
        <v>1506976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190</v>
      </c>
      <c r="F29" s="440"/>
      <c r="G29" s="440"/>
      <c r="H29" s="440"/>
      <c r="I29" s="440"/>
      <c r="J29" s="440"/>
      <c r="K29" s="441"/>
      <c r="L29" s="442">
        <v>14</v>
      </c>
      <c r="M29" s="443"/>
      <c r="N29" s="443"/>
      <c r="O29" s="443"/>
      <c r="P29" s="444"/>
      <c r="Q29" s="442">
        <v>4300</v>
      </c>
      <c r="R29" s="443"/>
      <c r="S29" s="443"/>
      <c r="T29" s="443"/>
      <c r="U29" s="443"/>
      <c r="V29" s="444"/>
      <c r="W29" s="509"/>
      <c r="X29" s="510"/>
      <c r="Y29" s="511"/>
      <c r="Z29" s="439" t="s">
        <v>191</v>
      </c>
      <c r="AA29" s="440"/>
      <c r="AB29" s="440"/>
      <c r="AC29" s="440"/>
      <c r="AD29" s="440"/>
      <c r="AE29" s="440"/>
      <c r="AF29" s="440"/>
      <c r="AG29" s="441"/>
      <c r="AH29" s="442">
        <v>265</v>
      </c>
      <c r="AI29" s="443"/>
      <c r="AJ29" s="443"/>
      <c r="AK29" s="443"/>
      <c r="AL29" s="444"/>
      <c r="AM29" s="442">
        <v>817813</v>
      </c>
      <c r="AN29" s="443"/>
      <c r="AO29" s="443"/>
      <c r="AP29" s="443"/>
      <c r="AQ29" s="443"/>
      <c r="AR29" s="444"/>
      <c r="AS29" s="442">
        <v>3086</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150544</v>
      </c>
      <c r="BO29" s="467"/>
      <c r="BP29" s="467"/>
      <c r="BQ29" s="467"/>
      <c r="BR29" s="467"/>
      <c r="BS29" s="467"/>
      <c r="BT29" s="467"/>
      <c r="BU29" s="468"/>
      <c r="BV29" s="466">
        <v>157340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98.5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3972918</v>
      </c>
      <c r="BO30" s="470"/>
      <c r="BP30" s="470"/>
      <c r="BQ30" s="470"/>
      <c r="BR30" s="470"/>
      <c r="BS30" s="470"/>
      <c r="BT30" s="470"/>
      <c r="BU30" s="471"/>
      <c r="BV30" s="469">
        <v>4182969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202</v>
      </c>
      <c r="V33" s="429"/>
      <c r="W33" s="428" t="s">
        <v>203</v>
      </c>
      <c r="X33" s="428"/>
      <c r="Y33" s="428"/>
      <c r="Z33" s="428"/>
      <c r="AA33" s="428"/>
      <c r="AB33" s="428"/>
      <c r="AC33" s="428"/>
      <c r="AD33" s="428"/>
      <c r="AE33" s="428"/>
      <c r="AF33" s="428"/>
      <c r="AG33" s="428"/>
      <c r="AH33" s="428"/>
      <c r="AI33" s="428"/>
      <c r="AJ33" s="428"/>
      <c r="AK33" s="428"/>
      <c r="AL33" s="216"/>
      <c r="AM33" s="429" t="s">
        <v>200</v>
      </c>
      <c r="AN33" s="429"/>
      <c r="AO33" s="428" t="s">
        <v>203</v>
      </c>
      <c r="AP33" s="428"/>
      <c r="AQ33" s="428"/>
      <c r="AR33" s="428"/>
      <c r="AS33" s="428"/>
      <c r="AT33" s="428"/>
      <c r="AU33" s="428"/>
      <c r="AV33" s="428"/>
      <c r="AW33" s="428"/>
      <c r="AX33" s="428"/>
      <c r="AY33" s="428"/>
      <c r="AZ33" s="428"/>
      <c r="BA33" s="428"/>
      <c r="BB33" s="428"/>
      <c r="BC33" s="428"/>
      <c r="BD33" s="217"/>
      <c r="BE33" s="428" t="s">
        <v>204</v>
      </c>
      <c r="BF33" s="428"/>
      <c r="BG33" s="428" t="s">
        <v>205</v>
      </c>
      <c r="BH33" s="428"/>
      <c r="BI33" s="428"/>
      <c r="BJ33" s="428"/>
      <c r="BK33" s="428"/>
      <c r="BL33" s="428"/>
      <c r="BM33" s="428"/>
      <c r="BN33" s="428"/>
      <c r="BO33" s="428"/>
      <c r="BP33" s="428"/>
      <c r="BQ33" s="428"/>
      <c r="BR33" s="428"/>
      <c r="BS33" s="428"/>
      <c r="BT33" s="428"/>
      <c r="BU33" s="428"/>
      <c r="BV33" s="217"/>
      <c r="BW33" s="429" t="s">
        <v>204</v>
      </c>
      <c r="BX33" s="429"/>
      <c r="BY33" s="428" t="s">
        <v>206</v>
      </c>
      <c r="BZ33" s="428"/>
      <c r="CA33" s="428"/>
      <c r="CB33" s="428"/>
      <c r="CC33" s="428"/>
      <c r="CD33" s="428"/>
      <c r="CE33" s="428"/>
      <c r="CF33" s="428"/>
      <c r="CG33" s="428"/>
      <c r="CH33" s="428"/>
      <c r="CI33" s="428"/>
      <c r="CJ33" s="428"/>
      <c r="CK33" s="428"/>
      <c r="CL33" s="428"/>
      <c r="CM33" s="428"/>
      <c r="CN33" s="216"/>
      <c r="CO33" s="429" t="s">
        <v>207</v>
      </c>
      <c r="CP33" s="429"/>
      <c r="CQ33" s="428" t="s">
        <v>208</v>
      </c>
      <c r="CR33" s="428"/>
      <c r="CS33" s="428"/>
      <c r="CT33" s="428"/>
      <c r="CU33" s="428"/>
      <c r="CV33" s="428"/>
      <c r="CW33" s="428"/>
      <c r="CX33" s="428"/>
      <c r="CY33" s="428"/>
      <c r="CZ33" s="428"/>
      <c r="DA33" s="428"/>
      <c r="DB33" s="428"/>
      <c r="DC33" s="428"/>
      <c r="DD33" s="428"/>
      <c r="DE33" s="428"/>
      <c r="DF33" s="216"/>
      <c r="DG33" s="427" t="s">
        <v>209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善通寺市特別会計国民健康保険</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善通寺市特別会計下水道</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中讃広域行政事務組合（一般会計）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善通寺市土地開発公社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善通寺市特別会計介護保険</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善通寺市特別会計農業集落排水</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中讃広域行政事務組合（仲善クリーンセンター）</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（公財）ハートスクエア善通寺</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善通寺市特別会計介護予防サービス</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善通寺市特別会計太陽光発電</v>
      </c>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中讃広域行政事務組合（瀬戸グリーンセンター）</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（株）まんでがん</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善通寺市特別会計後期高齢者医療</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まんのう町外三ヶ市町山林組合</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（公財）善通寺市農地管理公社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まんのう町外三ヶ市町（七箇地区）山林組合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まんのう町外二ヶ市町（十郷地区）山林組合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香川県市町総合事務組合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香川県後期高齢者医療広域連合（一般会計）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香川県後期高齢者医療広域連合（後期高齢者医療事業）</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香川県広域水道企業団（水道事業会計）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bmyyNa+04Gly7TI2+Rm+I0d0AW2OL0qVPPruDqhfCyQmESFRCJ7x+kHshdDP2YRPzlI2aHVNcX4O3b0rQuoecw==" saltValue="U8fwJKc/dV3VYNwlsWBX2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570</v>
      </c>
      <c r="D34" s="1248"/>
      <c r="E34" s="1249"/>
      <c r="F34" s="32">
        <v>11.54</v>
      </c>
      <c r="G34" s="33">
        <v>7.68</v>
      </c>
      <c r="H34" s="33">
        <v>9.56</v>
      </c>
      <c r="I34" s="33">
        <v>7.3</v>
      </c>
      <c r="J34" s="34">
        <v>9.92</v>
      </c>
      <c r="K34" s="22"/>
      <c r="L34" s="22"/>
      <c r="M34" s="22"/>
      <c r="N34" s="22"/>
      <c r="O34" s="22"/>
      <c r="P34" s="22"/>
    </row>
    <row r="35" spans="1:16" ht="39" customHeight="1" x14ac:dyDescent="0.15">
      <c r="A35" s="22"/>
      <c r="B35" s="35"/>
      <c r="C35" s="1242" t="s">
        <v>571</v>
      </c>
      <c r="D35" s="1243"/>
      <c r="E35" s="1244"/>
      <c r="F35" s="36">
        <v>1.43</v>
      </c>
      <c r="G35" s="37">
        <v>1.32</v>
      </c>
      <c r="H35" s="37">
        <v>1.33</v>
      </c>
      <c r="I35" s="37">
        <v>0.76</v>
      </c>
      <c r="J35" s="38">
        <v>0.76</v>
      </c>
      <c r="K35" s="22"/>
      <c r="L35" s="22"/>
      <c r="M35" s="22"/>
      <c r="N35" s="22"/>
      <c r="O35" s="22"/>
      <c r="P35" s="22"/>
    </row>
    <row r="36" spans="1:16" ht="39" customHeight="1" x14ac:dyDescent="0.15">
      <c r="A36" s="22"/>
      <c r="B36" s="35"/>
      <c r="C36" s="1242" t="s">
        <v>572</v>
      </c>
      <c r="D36" s="1243"/>
      <c r="E36" s="1244"/>
      <c r="F36" s="36" t="s">
        <v>573</v>
      </c>
      <c r="G36" s="37" t="s">
        <v>574</v>
      </c>
      <c r="H36" s="37">
        <v>0.78</v>
      </c>
      <c r="I36" s="37">
        <v>0.51</v>
      </c>
      <c r="J36" s="38">
        <v>0.69</v>
      </c>
      <c r="K36" s="22"/>
      <c r="L36" s="22"/>
      <c r="M36" s="22"/>
      <c r="N36" s="22"/>
      <c r="O36" s="22"/>
      <c r="P36" s="22"/>
    </row>
    <row r="37" spans="1:16" ht="39" customHeight="1" x14ac:dyDescent="0.15">
      <c r="A37" s="22"/>
      <c r="B37" s="35"/>
      <c r="C37" s="1242" t="s">
        <v>575</v>
      </c>
      <c r="D37" s="1243"/>
      <c r="E37" s="1244"/>
      <c r="F37" s="36">
        <v>0.17</v>
      </c>
      <c r="G37" s="37">
        <v>0.18</v>
      </c>
      <c r="H37" s="37">
        <v>0.17</v>
      </c>
      <c r="I37" s="37">
        <v>0.14000000000000001</v>
      </c>
      <c r="J37" s="38">
        <v>0.3</v>
      </c>
      <c r="K37" s="22"/>
      <c r="L37" s="22"/>
      <c r="M37" s="22"/>
      <c r="N37" s="22"/>
      <c r="O37" s="22"/>
      <c r="P37" s="22"/>
    </row>
    <row r="38" spans="1:16" ht="39" customHeight="1" x14ac:dyDescent="0.15">
      <c r="A38" s="22"/>
      <c r="B38" s="35"/>
      <c r="C38" s="1242" t="s">
        <v>576</v>
      </c>
      <c r="D38" s="1243"/>
      <c r="E38" s="1244"/>
      <c r="F38" s="36">
        <v>0.03</v>
      </c>
      <c r="G38" s="37">
        <v>0.05</v>
      </c>
      <c r="H38" s="37">
        <v>0.02</v>
      </c>
      <c r="I38" s="37">
        <v>0</v>
      </c>
      <c r="J38" s="38">
        <v>0.01</v>
      </c>
      <c r="K38" s="22"/>
      <c r="L38" s="22"/>
      <c r="M38" s="22"/>
      <c r="N38" s="22"/>
      <c r="O38" s="22"/>
      <c r="P38" s="22"/>
    </row>
    <row r="39" spans="1:16" ht="39" customHeight="1" x14ac:dyDescent="0.15">
      <c r="A39" s="22"/>
      <c r="B39" s="35"/>
      <c r="C39" s="1242" t="s">
        <v>577</v>
      </c>
      <c r="D39" s="1243"/>
      <c r="E39" s="1244"/>
      <c r="F39" s="36">
        <v>0</v>
      </c>
      <c r="G39" s="37">
        <v>0</v>
      </c>
      <c r="H39" s="37">
        <v>0</v>
      </c>
      <c r="I39" s="37">
        <v>0.01</v>
      </c>
      <c r="J39" s="38">
        <v>0</v>
      </c>
      <c r="K39" s="22"/>
      <c r="L39" s="22"/>
      <c r="M39" s="22"/>
      <c r="N39" s="22"/>
      <c r="O39" s="22"/>
      <c r="P39" s="22"/>
    </row>
    <row r="40" spans="1:16" ht="39" customHeight="1" x14ac:dyDescent="0.15">
      <c r="A40" s="22"/>
      <c r="B40" s="35"/>
      <c r="C40" s="1242" t="s">
        <v>578</v>
      </c>
      <c r="D40" s="1243"/>
      <c r="E40" s="1244"/>
      <c r="F40" s="36">
        <v>0</v>
      </c>
      <c r="G40" s="37">
        <v>0</v>
      </c>
      <c r="H40" s="37">
        <v>0.01</v>
      </c>
      <c r="I40" s="37">
        <v>0</v>
      </c>
      <c r="J40" s="38">
        <v>0</v>
      </c>
      <c r="K40" s="22"/>
      <c r="L40" s="22"/>
      <c r="M40" s="22"/>
      <c r="N40" s="22"/>
      <c r="O40" s="22"/>
      <c r="P40" s="22"/>
    </row>
    <row r="41" spans="1:16" ht="39" customHeight="1" x14ac:dyDescent="0.15">
      <c r="A41" s="22"/>
      <c r="B41" s="35"/>
      <c r="C41" s="1242" t="s">
        <v>579</v>
      </c>
      <c r="D41" s="1243"/>
      <c r="E41" s="1244"/>
      <c r="F41" s="36">
        <v>0</v>
      </c>
      <c r="G41" s="37">
        <v>0.01</v>
      </c>
      <c r="H41" s="37">
        <v>0</v>
      </c>
      <c r="I41" s="37">
        <v>0.03</v>
      </c>
      <c r="J41" s="38">
        <v>0</v>
      </c>
      <c r="K41" s="22"/>
      <c r="L41" s="22"/>
      <c r="M41" s="22"/>
      <c r="N41" s="22"/>
      <c r="O41" s="22"/>
      <c r="P41" s="22"/>
    </row>
    <row r="42" spans="1:16" ht="39" customHeight="1" x14ac:dyDescent="0.15">
      <c r="A42" s="22"/>
      <c r="B42" s="39"/>
      <c r="C42" s="1242" t="s">
        <v>580</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581</v>
      </c>
      <c r="D43" s="1246"/>
      <c r="E43" s="1247"/>
      <c r="F43" s="41">
        <v>14.09</v>
      </c>
      <c r="G43" s="42">
        <v>15.88</v>
      </c>
      <c r="H43" s="42">
        <v>15.8</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FBXzFrAuCiinfYB+7VLxqHlmCZuMcKKfDGzGsMtg+3ZVjqLm7wrWOUmlU1j3y1jVwz59gNxKLfUHXaPl+Z/QA==" saltValue="uy7uH5USiYQC1L2nYnbs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936</v>
      </c>
      <c r="L45" s="60">
        <v>1024</v>
      </c>
      <c r="M45" s="60">
        <v>1047</v>
      </c>
      <c r="N45" s="60">
        <v>997</v>
      </c>
      <c r="O45" s="61">
        <v>1008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430</v>
      </c>
      <c r="L48" s="64">
        <v>433</v>
      </c>
      <c r="M48" s="64">
        <v>407</v>
      </c>
      <c r="N48" s="64">
        <v>425</v>
      </c>
      <c r="O48" s="65">
        <v>450</v>
      </c>
      <c r="P48" s="48"/>
      <c r="Q48" s="48"/>
      <c r="R48" s="48"/>
      <c r="S48" s="48"/>
      <c r="T48" s="48"/>
      <c r="U48" s="48"/>
    </row>
    <row r="49" spans="1:21" ht="30.75" customHeight="1" x14ac:dyDescent="0.15">
      <c r="A49" s="48"/>
      <c r="B49" s="1270"/>
      <c r="C49" s="1271"/>
      <c r="D49" s="62"/>
      <c r="E49" s="1252" t="s">
        <v>16</v>
      </c>
      <c r="F49" s="1252"/>
      <c r="G49" s="1252"/>
      <c r="H49" s="1252"/>
      <c r="I49" s="1252"/>
      <c r="J49" s="1253"/>
      <c r="K49" s="63">
        <v>8</v>
      </c>
      <c r="L49" s="64">
        <v>8</v>
      </c>
      <c r="M49" s="64">
        <v>9</v>
      </c>
      <c r="N49" s="64">
        <v>12</v>
      </c>
      <c r="O49" s="65">
        <v>13</v>
      </c>
      <c r="P49" s="48"/>
      <c r="Q49" s="48"/>
      <c r="R49" s="48"/>
      <c r="S49" s="48"/>
      <c r="T49" s="48"/>
      <c r="U49" s="48"/>
    </row>
    <row r="50" spans="1:21" ht="30.75" customHeight="1" x14ac:dyDescent="0.15">
      <c r="A50" s="48"/>
      <c r="B50" s="1270"/>
      <c r="C50" s="1271"/>
      <c r="D50" s="62"/>
      <c r="E50" s="1252" t="s">
        <v>17</v>
      </c>
      <c r="F50" s="1252"/>
      <c r="G50" s="1252"/>
      <c r="H50" s="1252"/>
      <c r="I50" s="1252"/>
      <c r="J50" s="1253"/>
      <c r="K50" s="63">
        <v>4</v>
      </c>
      <c r="L50" s="64">
        <v>4</v>
      </c>
      <c r="M50" s="64">
        <v>4</v>
      </c>
      <c r="N50" s="64">
        <v>4</v>
      </c>
      <c r="O50" s="65">
        <v>4</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521</v>
      </c>
      <c r="L51" s="64" t="s">
        <v>521</v>
      </c>
      <c r="M51" s="64" t="s">
        <v>521</v>
      </c>
      <c r="N51" s="64" t="s">
        <v>521</v>
      </c>
      <c r="O51" s="65" t="s">
        <v>521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1062</v>
      </c>
      <c r="L52" s="64">
        <v>1076</v>
      </c>
      <c r="M52" s="64">
        <v>1141</v>
      </c>
      <c r="N52" s="64">
        <v>1103</v>
      </c>
      <c r="O52" s="65">
        <v>1091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316</v>
      </c>
      <c r="L53" s="69">
        <v>393</v>
      </c>
      <c r="M53" s="69">
        <v>326</v>
      </c>
      <c r="N53" s="69">
        <v>335</v>
      </c>
      <c r="O53" s="70">
        <v>384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608</v>
      </c>
      <c r="L57" s="84" t="s">
        <v>609</v>
      </c>
      <c r="M57" s="84" t="s">
        <v>609</v>
      </c>
      <c r="N57" s="84" t="s">
        <v>608</v>
      </c>
      <c r="O57" s="85" t="s">
        <v>609</v>
      </c>
    </row>
    <row r="58" spans="1:21" ht="31.5" customHeight="1" thickBot="1" x14ac:dyDescent="0.2">
      <c r="B58" s="1260"/>
      <c r="C58" s="1261"/>
      <c r="D58" s="1265" t="s">
        <v>27</v>
      </c>
      <c r="E58" s="1266"/>
      <c r="F58" s="1266"/>
      <c r="G58" s="1266"/>
      <c r="H58" s="1266"/>
      <c r="I58" s="1266"/>
      <c r="J58" s="1267"/>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3myxUHOWpvqz+BdqoJoSmteCYypHGUmOOj1RutwzL1TSgMEzClEn/IqCA6fc9SuUDeNpNm4+plK7iwbtwjpzA==" saltValue="ZYAyAsjxtf5PJBukXuNt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8" t="s">
        <v>30</v>
      </c>
      <c r="C41" s="1289"/>
      <c r="D41" s="102"/>
      <c r="E41" s="1290" t="s">
        <v>31</v>
      </c>
      <c r="F41" s="1290"/>
      <c r="G41" s="1290"/>
      <c r="H41" s="1291"/>
      <c r="I41" s="103">
        <v>9796</v>
      </c>
      <c r="J41" s="104">
        <v>9577</v>
      </c>
      <c r="K41" s="104">
        <v>9532</v>
      </c>
      <c r="L41" s="104">
        <v>9505</v>
      </c>
      <c r="M41" s="105">
        <v>10694</v>
      </c>
    </row>
    <row r="42" spans="2:13" ht="27.75" customHeight="1" x14ac:dyDescent="0.15">
      <c r="B42" s="1278"/>
      <c r="C42" s="1279"/>
      <c r="D42" s="106"/>
      <c r="E42" s="1282" t="s">
        <v>32</v>
      </c>
      <c r="F42" s="1282"/>
      <c r="G42" s="1282"/>
      <c r="H42" s="1283"/>
      <c r="I42" s="107">
        <v>258</v>
      </c>
      <c r="J42" s="108">
        <v>254</v>
      </c>
      <c r="K42" s="108">
        <v>16</v>
      </c>
      <c r="L42" s="108">
        <v>35</v>
      </c>
      <c r="M42" s="109">
        <v>353</v>
      </c>
    </row>
    <row r="43" spans="2:13" ht="27.75" customHeight="1" x14ac:dyDescent="0.15">
      <c r="B43" s="1278"/>
      <c r="C43" s="1279"/>
      <c r="D43" s="106"/>
      <c r="E43" s="1282" t="s">
        <v>33</v>
      </c>
      <c r="F43" s="1282"/>
      <c r="G43" s="1282"/>
      <c r="H43" s="1283"/>
      <c r="I43" s="107">
        <v>5270</v>
      </c>
      <c r="J43" s="108">
        <v>5112</v>
      </c>
      <c r="K43" s="108">
        <v>4882</v>
      </c>
      <c r="L43" s="108">
        <v>4593</v>
      </c>
      <c r="M43" s="109">
        <v>4382</v>
      </c>
    </row>
    <row r="44" spans="2:13" ht="27.75" customHeight="1" x14ac:dyDescent="0.15">
      <c r="B44" s="1278"/>
      <c r="C44" s="1279"/>
      <c r="D44" s="106"/>
      <c r="E44" s="1282" t="s">
        <v>34</v>
      </c>
      <c r="F44" s="1282"/>
      <c r="G44" s="1282"/>
      <c r="H44" s="1283"/>
      <c r="I44" s="107">
        <v>121</v>
      </c>
      <c r="J44" s="108">
        <v>109</v>
      </c>
      <c r="K44" s="108">
        <v>106</v>
      </c>
      <c r="L44" s="108">
        <v>92</v>
      </c>
      <c r="M44" s="109">
        <v>92</v>
      </c>
    </row>
    <row r="45" spans="2:13" ht="27.75" customHeight="1" x14ac:dyDescent="0.15">
      <c r="B45" s="1278"/>
      <c r="C45" s="1279"/>
      <c r="D45" s="106"/>
      <c r="E45" s="1282" t="s">
        <v>35</v>
      </c>
      <c r="F45" s="1282"/>
      <c r="G45" s="1282"/>
      <c r="H45" s="1283"/>
      <c r="I45" s="107">
        <v>2027</v>
      </c>
      <c r="J45" s="108">
        <v>2080</v>
      </c>
      <c r="K45" s="108">
        <v>2179</v>
      </c>
      <c r="L45" s="108">
        <v>1967</v>
      </c>
      <c r="M45" s="109">
        <v>1882</v>
      </c>
    </row>
    <row r="46" spans="2:13" ht="27.75" customHeight="1" x14ac:dyDescent="0.15">
      <c r="B46" s="1278"/>
      <c r="C46" s="1279"/>
      <c r="D46" s="110"/>
      <c r="E46" s="1282" t="s">
        <v>36</v>
      </c>
      <c r="F46" s="1282"/>
      <c r="G46" s="1282"/>
      <c r="H46" s="1283"/>
      <c r="I46" s="107" t="s">
        <v>521</v>
      </c>
      <c r="J46" s="108" t="s">
        <v>521</v>
      </c>
      <c r="K46" s="108">
        <v>121</v>
      </c>
      <c r="L46" s="108">
        <v>115</v>
      </c>
      <c r="M46" s="109">
        <v>109</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5678</v>
      </c>
      <c r="J50" s="108">
        <v>6206</v>
      </c>
      <c r="K50" s="108">
        <v>6171</v>
      </c>
      <c r="L50" s="108">
        <v>6401</v>
      </c>
      <c r="M50" s="109">
        <v>6216</v>
      </c>
    </row>
    <row r="51" spans="2:13" ht="27.75" customHeight="1" x14ac:dyDescent="0.15">
      <c r="B51" s="1278"/>
      <c r="C51" s="1279"/>
      <c r="D51" s="106"/>
      <c r="E51" s="1282" t="s">
        <v>42</v>
      </c>
      <c r="F51" s="1282"/>
      <c r="G51" s="1282"/>
      <c r="H51" s="1283"/>
      <c r="I51" s="107">
        <v>1301</v>
      </c>
      <c r="J51" s="108">
        <v>1337</v>
      </c>
      <c r="K51" s="108">
        <v>1366</v>
      </c>
      <c r="L51" s="108">
        <v>1300</v>
      </c>
      <c r="M51" s="109">
        <v>1242</v>
      </c>
    </row>
    <row r="52" spans="2:13" ht="27.75" customHeight="1" x14ac:dyDescent="0.15">
      <c r="B52" s="1280"/>
      <c r="C52" s="1281"/>
      <c r="D52" s="106"/>
      <c r="E52" s="1282" t="s">
        <v>43</v>
      </c>
      <c r="F52" s="1282"/>
      <c r="G52" s="1282"/>
      <c r="H52" s="1283"/>
      <c r="I52" s="107">
        <v>11935</v>
      </c>
      <c r="J52" s="108">
        <v>11697</v>
      </c>
      <c r="K52" s="108">
        <v>11481</v>
      </c>
      <c r="L52" s="108">
        <v>11185</v>
      </c>
      <c r="M52" s="109">
        <v>10780</v>
      </c>
    </row>
    <row r="53" spans="2:13" ht="27.75" customHeight="1" thickBot="1" x14ac:dyDescent="0.2">
      <c r="B53" s="1284" t="s">
        <v>44</v>
      </c>
      <c r="C53" s="1285"/>
      <c r="D53" s="113"/>
      <c r="E53" s="1286" t="s">
        <v>45</v>
      </c>
      <c r="F53" s="1286"/>
      <c r="G53" s="1286"/>
      <c r="H53" s="1287"/>
      <c r="I53" s="114">
        <v>-1442</v>
      </c>
      <c r="J53" s="115">
        <v>-2107</v>
      </c>
      <c r="K53" s="115">
        <v>-2181</v>
      </c>
      <c r="L53" s="115">
        <v>-2579</v>
      </c>
      <c r="M53" s="116">
        <v>-725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rnEpZtQwNQpZbJ4GNNZ16KOcAVftV95yc1xcsJBVDmc65+rdMqV2/HhQbGkvvSmdT215TSFMxKUaF19KDCTqg==" saltValue="HqWwy0WeDs0PbAAKWV6R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1505</v>
      </c>
      <c r="G55" s="128">
        <v>1507</v>
      </c>
      <c r="H55" s="129">
        <v>1526</v>
      </c>
    </row>
    <row r="56" spans="2:8" ht="52.5" customHeight="1" x14ac:dyDescent="0.15">
      <c r="B56" s="130"/>
      <c r="C56" s="1305" t="s">
        <v>49</v>
      </c>
      <c r="D56" s="1305"/>
      <c r="E56" s="1306"/>
      <c r="F56" s="131">
        <v>164</v>
      </c>
      <c r="G56" s="131">
        <v>157</v>
      </c>
      <c r="H56" s="132">
        <v>151</v>
      </c>
    </row>
    <row r="57" spans="2:8" ht="53.25" customHeight="1" x14ac:dyDescent="0.15">
      <c r="B57" s="130"/>
      <c r="C57" s="1307" t="s">
        <v>50</v>
      </c>
      <c r="D57" s="1307"/>
      <c r="E57" s="1308"/>
      <c r="F57" s="133">
        <v>3961</v>
      </c>
      <c r="G57" s="133">
        <v>4183</v>
      </c>
      <c r="H57" s="134">
        <v>3973</v>
      </c>
    </row>
    <row r="58" spans="2:8" ht="45.75" customHeight="1" x14ac:dyDescent="0.15">
      <c r="B58" s="135"/>
      <c r="C58" s="1295" t="s">
        <v>610</v>
      </c>
      <c r="D58" s="1296"/>
      <c r="E58" s="1297"/>
      <c r="F58" s="136">
        <v>1744</v>
      </c>
      <c r="G58" s="136">
        <v>1772</v>
      </c>
      <c r="H58" s="137">
        <v>1721</v>
      </c>
    </row>
    <row r="59" spans="2:8" ht="45.75" customHeight="1" x14ac:dyDescent="0.15">
      <c r="B59" s="135"/>
      <c r="C59" s="1295" t="s">
        <v>611</v>
      </c>
      <c r="D59" s="1296"/>
      <c r="E59" s="1297"/>
      <c r="F59" s="136">
        <v>614</v>
      </c>
      <c r="G59" s="136">
        <v>814</v>
      </c>
      <c r="H59" s="137">
        <v>715</v>
      </c>
    </row>
    <row r="60" spans="2:8" ht="45.75" customHeight="1" x14ac:dyDescent="0.15">
      <c r="B60" s="135"/>
      <c r="C60" s="1295" t="s">
        <v>612</v>
      </c>
      <c r="D60" s="1296"/>
      <c r="E60" s="1297"/>
      <c r="F60" s="136">
        <v>639</v>
      </c>
      <c r="G60" s="136">
        <v>646</v>
      </c>
      <c r="H60" s="137">
        <v>653</v>
      </c>
    </row>
    <row r="61" spans="2:8" ht="45.75" customHeight="1" x14ac:dyDescent="0.15">
      <c r="B61" s="135"/>
      <c r="C61" s="1295" t="s">
        <v>613</v>
      </c>
      <c r="D61" s="1296"/>
      <c r="E61" s="1297"/>
      <c r="F61" s="136">
        <v>317</v>
      </c>
      <c r="G61" s="136">
        <v>317</v>
      </c>
      <c r="H61" s="137">
        <v>317</v>
      </c>
    </row>
    <row r="62" spans="2:8" ht="45.75" customHeight="1" thickBot="1" x14ac:dyDescent="0.2">
      <c r="B62" s="138"/>
      <c r="C62" s="1298" t="s">
        <v>614</v>
      </c>
      <c r="D62" s="1299"/>
      <c r="E62" s="1300"/>
      <c r="F62" s="139">
        <v>202</v>
      </c>
      <c r="G62" s="139">
        <v>202</v>
      </c>
      <c r="H62" s="140">
        <v>202</v>
      </c>
    </row>
    <row r="63" spans="2:8" ht="52.5" customHeight="1" thickBot="1" x14ac:dyDescent="0.2">
      <c r="B63" s="141"/>
      <c r="C63" s="1301" t="s">
        <v>51</v>
      </c>
      <c r="D63" s="1301"/>
      <c r="E63" s="1302"/>
      <c r="F63" s="142">
        <v>5630</v>
      </c>
      <c r="G63" s="142">
        <v>5847</v>
      </c>
      <c r="H63" s="143">
        <v>5650</v>
      </c>
    </row>
    <row r="64" spans="2:8" ht="15" customHeight="1" x14ac:dyDescent="0.15"/>
  </sheetData>
  <sheetProtection algorithmName="SHA-512" hashValue="i/Sc0uo8hvPn8TmYhFoa4dA4LTmBq2FGiIbIlzGDKikNrfdE1FySTLCgfujDyL+Amw0zwYYcLFbsFA5//GR0pA==" saltValue="4LywKtfBUhWcyDrsxVMp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618</v>
      </c>
    </row>
    <row r="50" spans="1:109" ht="13.5"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563</v>
      </c>
      <c r="BQ50" s="1322"/>
      <c r="BR50" s="1322"/>
      <c r="BS50" s="1322"/>
      <c r="BT50" s="1322"/>
      <c r="BU50" s="1322"/>
      <c r="BV50" s="1322"/>
      <c r="BW50" s="1322"/>
      <c r="BX50" s="1322" t="s">
        <v>564</v>
      </c>
      <c r="BY50" s="1322"/>
      <c r="BZ50" s="1322"/>
      <c r="CA50" s="1322"/>
      <c r="CB50" s="1322"/>
      <c r="CC50" s="1322"/>
      <c r="CD50" s="1322"/>
      <c r="CE50" s="1322"/>
      <c r="CF50" s="1322" t="s">
        <v>565</v>
      </c>
      <c r="CG50" s="1322"/>
      <c r="CH50" s="1322"/>
      <c r="CI50" s="1322"/>
      <c r="CJ50" s="1322"/>
      <c r="CK50" s="1322"/>
      <c r="CL50" s="1322"/>
      <c r="CM50" s="1322"/>
      <c r="CN50" s="1322" t="s">
        <v>566</v>
      </c>
      <c r="CO50" s="1322"/>
      <c r="CP50" s="1322"/>
      <c r="CQ50" s="1322"/>
      <c r="CR50" s="1322"/>
      <c r="CS50" s="1322"/>
      <c r="CT50" s="1322"/>
      <c r="CU50" s="1322"/>
      <c r="CV50" s="1322" t="s">
        <v>567</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619</v>
      </c>
      <c r="AO51" s="1325"/>
      <c r="AP51" s="1325"/>
      <c r="AQ51" s="1325"/>
      <c r="AR51" s="1325"/>
      <c r="AS51" s="1325"/>
      <c r="AT51" s="1325"/>
      <c r="AU51" s="1325"/>
      <c r="AV51" s="1325"/>
      <c r="AW51" s="1325"/>
      <c r="AX51" s="1325"/>
      <c r="AY51" s="1325"/>
      <c r="AZ51" s="1325"/>
      <c r="BA51" s="1325"/>
      <c r="BB51" s="1325" t="s">
        <v>620</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5"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5"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621</v>
      </c>
      <c r="BC53" s="1325"/>
      <c r="BD53" s="1325"/>
      <c r="BE53" s="1325"/>
      <c r="BF53" s="1325"/>
      <c r="BG53" s="1325"/>
      <c r="BH53" s="1325"/>
      <c r="BI53" s="1325"/>
      <c r="BJ53" s="1325"/>
      <c r="BK53" s="1325"/>
      <c r="BL53" s="1325"/>
      <c r="BM53" s="1325"/>
      <c r="BN53" s="1325"/>
      <c r="BO53" s="1325"/>
      <c r="BP53" s="1323">
        <v>75.2</v>
      </c>
      <c r="BQ53" s="1323"/>
      <c r="BR53" s="1323"/>
      <c r="BS53" s="1323"/>
      <c r="BT53" s="1323"/>
      <c r="BU53" s="1323"/>
      <c r="BV53" s="1323"/>
      <c r="BW53" s="1323"/>
      <c r="BX53" s="1323">
        <v>76.3</v>
      </c>
      <c r="BY53" s="1323"/>
      <c r="BZ53" s="1323"/>
      <c r="CA53" s="1323"/>
      <c r="CB53" s="1323"/>
      <c r="CC53" s="1323"/>
      <c r="CD53" s="1323"/>
      <c r="CE53" s="1323"/>
      <c r="CF53" s="1323">
        <v>77.099999999999994</v>
      </c>
      <c r="CG53" s="1323"/>
      <c r="CH53" s="1323"/>
      <c r="CI53" s="1323"/>
      <c r="CJ53" s="1323"/>
      <c r="CK53" s="1323"/>
      <c r="CL53" s="1323"/>
      <c r="CM53" s="1323"/>
      <c r="CN53" s="1323">
        <v>78.3</v>
      </c>
      <c r="CO53" s="1323"/>
      <c r="CP53" s="1323"/>
      <c r="CQ53" s="1323"/>
      <c r="CR53" s="1323"/>
      <c r="CS53" s="1323"/>
      <c r="CT53" s="1323"/>
      <c r="CU53" s="1323"/>
      <c r="CV53" s="1323">
        <v>78.099999999999994</v>
      </c>
      <c r="CW53" s="1323"/>
      <c r="CX53" s="1323"/>
      <c r="CY53" s="1323"/>
      <c r="CZ53" s="1323"/>
      <c r="DA53" s="1323"/>
      <c r="DB53" s="1323"/>
      <c r="DC53" s="1323"/>
    </row>
    <row r="54" spans="1:109" ht="13.5"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5" x14ac:dyDescent="0.15">
      <c r="A55" s="403"/>
      <c r="B55" s="395"/>
      <c r="G55" s="1318"/>
      <c r="H55" s="1318"/>
      <c r="I55" s="1318"/>
      <c r="J55" s="1318"/>
      <c r="K55" s="1324"/>
      <c r="L55" s="1324"/>
      <c r="M55" s="1324"/>
      <c r="N55" s="1324"/>
      <c r="AN55" s="1322" t="s">
        <v>622</v>
      </c>
      <c r="AO55" s="1322"/>
      <c r="AP55" s="1322"/>
      <c r="AQ55" s="1322"/>
      <c r="AR55" s="1322"/>
      <c r="AS55" s="1322"/>
      <c r="AT55" s="1322"/>
      <c r="AU55" s="1322"/>
      <c r="AV55" s="1322"/>
      <c r="AW55" s="1322"/>
      <c r="AX55" s="1322"/>
      <c r="AY55" s="1322"/>
      <c r="AZ55" s="1322"/>
      <c r="BA55" s="1322"/>
      <c r="BB55" s="1325" t="s">
        <v>620</v>
      </c>
      <c r="BC55" s="1325"/>
      <c r="BD55" s="1325"/>
      <c r="BE55" s="1325"/>
      <c r="BF55" s="1325"/>
      <c r="BG55" s="1325"/>
      <c r="BH55" s="1325"/>
      <c r="BI55" s="1325"/>
      <c r="BJ55" s="1325"/>
      <c r="BK55" s="1325"/>
      <c r="BL55" s="1325"/>
      <c r="BM55" s="1325"/>
      <c r="BN55" s="1325"/>
      <c r="BO55" s="1325"/>
      <c r="BP55" s="1323">
        <v>41.5</v>
      </c>
      <c r="BQ55" s="1323"/>
      <c r="BR55" s="1323"/>
      <c r="BS55" s="1323"/>
      <c r="BT55" s="1323"/>
      <c r="BU55" s="1323"/>
      <c r="BV55" s="1323"/>
      <c r="BW55" s="1323"/>
      <c r="BX55" s="1323">
        <v>36.6</v>
      </c>
      <c r="BY55" s="1323"/>
      <c r="BZ55" s="1323"/>
      <c r="CA55" s="1323"/>
      <c r="CB55" s="1323"/>
      <c r="CC55" s="1323"/>
      <c r="CD55" s="1323"/>
      <c r="CE55" s="1323"/>
      <c r="CF55" s="1323">
        <v>37.700000000000003</v>
      </c>
      <c r="CG55" s="1323"/>
      <c r="CH55" s="1323"/>
      <c r="CI55" s="1323"/>
      <c r="CJ55" s="1323"/>
      <c r="CK55" s="1323"/>
      <c r="CL55" s="1323"/>
      <c r="CM55" s="1323"/>
      <c r="CN55" s="1323">
        <v>37.9</v>
      </c>
      <c r="CO55" s="1323"/>
      <c r="CP55" s="1323"/>
      <c r="CQ55" s="1323"/>
      <c r="CR55" s="1323"/>
      <c r="CS55" s="1323"/>
      <c r="CT55" s="1323"/>
      <c r="CU55" s="1323"/>
      <c r="CV55" s="1323">
        <v>38.700000000000003</v>
      </c>
      <c r="CW55" s="1323"/>
      <c r="CX55" s="1323"/>
      <c r="CY55" s="1323"/>
      <c r="CZ55" s="1323"/>
      <c r="DA55" s="1323"/>
      <c r="DB55" s="1323"/>
      <c r="DC55" s="1323"/>
    </row>
    <row r="56" spans="1:109" ht="13.5"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5"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621</v>
      </c>
      <c r="BC57" s="1325"/>
      <c r="BD57" s="1325"/>
      <c r="BE57" s="1325"/>
      <c r="BF57" s="1325"/>
      <c r="BG57" s="1325"/>
      <c r="BH57" s="1325"/>
      <c r="BI57" s="1325"/>
      <c r="BJ57" s="1325"/>
      <c r="BK57" s="1325"/>
      <c r="BL57" s="1325"/>
      <c r="BM57" s="1325"/>
      <c r="BN57" s="1325"/>
      <c r="BO57" s="1325"/>
      <c r="BP57" s="1323">
        <v>56.4</v>
      </c>
      <c r="BQ57" s="1323"/>
      <c r="BR57" s="1323"/>
      <c r="BS57" s="1323"/>
      <c r="BT57" s="1323"/>
      <c r="BU57" s="1323"/>
      <c r="BV57" s="1323"/>
      <c r="BW57" s="1323"/>
      <c r="BX57" s="1323">
        <v>58.8</v>
      </c>
      <c r="BY57" s="1323"/>
      <c r="BZ57" s="1323"/>
      <c r="CA57" s="1323"/>
      <c r="CB57" s="1323"/>
      <c r="CC57" s="1323"/>
      <c r="CD57" s="1323"/>
      <c r="CE57" s="1323"/>
      <c r="CF57" s="1323">
        <v>59.4</v>
      </c>
      <c r="CG57" s="1323"/>
      <c r="CH57" s="1323"/>
      <c r="CI57" s="1323"/>
      <c r="CJ57" s="1323"/>
      <c r="CK57" s="1323"/>
      <c r="CL57" s="1323"/>
      <c r="CM57" s="1323"/>
      <c r="CN57" s="1323">
        <v>60.7</v>
      </c>
      <c r="CO57" s="1323"/>
      <c r="CP57" s="1323"/>
      <c r="CQ57" s="1323"/>
      <c r="CR57" s="1323"/>
      <c r="CS57" s="1323"/>
      <c r="CT57" s="1323"/>
      <c r="CU57" s="1323"/>
      <c r="CV57" s="1323">
        <v>66.599999999999994</v>
      </c>
      <c r="CW57" s="1323"/>
      <c r="CX57" s="1323"/>
      <c r="CY57" s="1323"/>
      <c r="CZ57" s="1323"/>
      <c r="DA57" s="1323"/>
      <c r="DB57" s="1323"/>
      <c r="DC57" s="1323"/>
      <c r="DD57" s="408"/>
      <c r="DE57" s="407"/>
    </row>
    <row r="58" spans="1:109" s="403" customFormat="1" ht="13.5"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623</v>
      </c>
    </row>
    <row r="64" spans="1:109" ht="13.5"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09" t="s">
        <v>624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618</v>
      </c>
    </row>
    <row r="72" spans="2:107" ht="13.5"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563</v>
      </c>
      <c r="BQ72" s="1322"/>
      <c r="BR72" s="1322"/>
      <c r="BS72" s="1322"/>
      <c r="BT72" s="1322"/>
      <c r="BU72" s="1322"/>
      <c r="BV72" s="1322"/>
      <c r="BW72" s="1322"/>
      <c r="BX72" s="1322" t="s">
        <v>564</v>
      </c>
      <c r="BY72" s="1322"/>
      <c r="BZ72" s="1322"/>
      <c r="CA72" s="1322"/>
      <c r="CB72" s="1322"/>
      <c r="CC72" s="1322"/>
      <c r="CD72" s="1322"/>
      <c r="CE72" s="1322"/>
      <c r="CF72" s="1322" t="s">
        <v>565</v>
      </c>
      <c r="CG72" s="1322"/>
      <c r="CH72" s="1322"/>
      <c r="CI72" s="1322"/>
      <c r="CJ72" s="1322"/>
      <c r="CK72" s="1322"/>
      <c r="CL72" s="1322"/>
      <c r="CM72" s="1322"/>
      <c r="CN72" s="1322" t="s">
        <v>566</v>
      </c>
      <c r="CO72" s="1322"/>
      <c r="CP72" s="1322"/>
      <c r="CQ72" s="1322"/>
      <c r="CR72" s="1322"/>
      <c r="CS72" s="1322"/>
      <c r="CT72" s="1322"/>
      <c r="CU72" s="1322"/>
      <c r="CV72" s="1322" t="s">
        <v>567</v>
      </c>
      <c r="CW72" s="1322"/>
      <c r="CX72" s="1322"/>
      <c r="CY72" s="1322"/>
      <c r="CZ72" s="1322"/>
      <c r="DA72" s="1322"/>
      <c r="DB72" s="1322"/>
      <c r="DC72" s="1322"/>
    </row>
    <row r="73" spans="2:107" ht="13.5" x14ac:dyDescent="0.15">
      <c r="B73" s="395"/>
      <c r="G73" s="1328"/>
      <c r="H73" s="1328"/>
      <c r="I73" s="1328"/>
      <c r="J73" s="1328"/>
      <c r="K73" s="1329"/>
      <c r="L73" s="1329"/>
      <c r="M73" s="1329"/>
      <c r="N73" s="1329"/>
      <c r="AM73" s="404"/>
      <c r="AN73" s="1325" t="s">
        <v>619</v>
      </c>
      <c r="AO73" s="1325"/>
      <c r="AP73" s="1325"/>
      <c r="AQ73" s="1325"/>
      <c r="AR73" s="1325"/>
      <c r="AS73" s="1325"/>
      <c r="AT73" s="1325"/>
      <c r="AU73" s="1325"/>
      <c r="AV73" s="1325"/>
      <c r="AW73" s="1325"/>
      <c r="AX73" s="1325"/>
      <c r="AY73" s="1325"/>
      <c r="AZ73" s="1325"/>
      <c r="BA73" s="1325"/>
      <c r="BB73" s="1325" t="s">
        <v>620</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5"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5"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625</v>
      </c>
      <c r="BC75" s="1325"/>
      <c r="BD75" s="1325"/>
      <c r="BE75" s="1325"/>
      <c r="BF75" s="1325"/>
      <c r="BG75" s="1325"/>
      <c r="BH75" s="1325"/>
      <c r="BI75" s="1325"/>
      <c r="BJ75" s="1325"/>
      <c r="BK75" s="1325"/>
      <c r="BL75" s="1325"/>
      <c r="BM75" s="1325"/>
      <c r="BN75" s="1325"/>
      <c r="BO75" s="1325"/>
      <c r="BP75" s="1323">
        <v>6.4</v>
      </c>
      <c r="BQ75" s="1323"/>
      <c r="BR75" s="1323"/>
      <c r="BS75" s="1323"/>
      <c r="BT75" s="1323"/>
      <c r="BU75" s="1323"/>
      <c r="BV75" s="1323"/>
      <c r="BW75" s="1323"/>
      <c r="BX75" s="1323">
        <v>5.5</v>
      </c>
      <c r="BY75" s="1323"/>
      <c r="BZ75" s="1323"/>
      <c r="CA75" s="1323"/>
      <c r="CB75" s="1323"/>
      <c r="CC75" s="1323"/>
      <c r="CD75" s="1323"/>
      <c r="CE75" s="1323"/>
      <c r="CF75" s="1323">
        <v>5</v>
      </c>
      <c r="CG75" s="1323"/>
      <c r="CH75" s="1323"/>
      <c r="CI75" s="1323"/>
      <c r="CJ75" s="1323"/>
      <c r="CK75" s="1323"/>
      <c r="CL75" s="1323"/>
      <c r="CM75" s="1323"/>
      <c r="CN75" s="1323">
        <v>5.0999999999999996</v>
      </c>
      <c r="CO75" s="1323"/>
      <c r="CP75" s="1323"/>
      <c r="CQ75" s="1323"/>
      <c r="CR75" s="1323"/>
      <c r="CS75" s="1323"/>
      <c r="CT75" s="1323"/>
      <c r="CU75" s="1323"/>
      <c r="CV75" s="1323">
        <v>5.0999999999999996</v>
      </c>
      <c r="CW75" s="1323"/>
      <c r="CX75" s="1323"/>
      <c r="CY75" s="1323"/>
      <c r="CZ75" s="1323"/>
      <c r="DA75" s="1323"/>
      <c r="DB75" s="1323"/>
      <c r="DC75" s="1323"/>
    </row>
    <row r="76" spans="2:107" ht="13.5"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5" x14ac:dyDescent="0.15">
      <c r="B77" s="395"/>
      <c r="G77" s="1318"/>
      <c r="H77" s="1318"/>
      <c r="I77" s="1318"/>
      <c r="J77" s="1318"/>
      <c r="K77" s="1329"/>
      <c r="L77" s="1329"/>
      <c r="M77" s="1329"/>
      <c r="N77" s="1329"/>
      <c r="AN77" s="1322" t="s">
        <v>622</v>
      </c>
      <c r="AO77" s="1322"/>
      <c r="AP77" s="1322"/>
      <c r="AQ77" s="1322"/>
      <c r="AR77" s="1322"/>
      <c r="AS77" s="1322"/>
      <c r="AT77" s="1322"/>
      <c r="AU77" s="1322"/>
      <c r="AV77" s="1322"/>
      <c r="AW77" s="1322"/>
      <c r="AX77" s="1322"/>
      <c r="AY77" s="1322"/>
      <c r="AZ77" s="1322"/>
      <c r="BA77" s="1322"/>
      <c r="BB77" s="1325" t="s">
        <v>620</v>
      </c>
      <c r="BC77" s="1325"/>
      <c r="BD77" s="1325"/>
      <c r="BE77" s="1325"/>
      <c r="BF77" s="1325"/>
      <c r="BG77" s="1325"/>
      <c r="BH77" s="1325"/>
      <c r="BI77" s="1325"/>
      <c r="BJ77" s="1325"/>
      <c r="BK77" s="1325"/>
      <c r="BL77" s="1325"/>
      <c r="BM77" s="1325"/>
      <c r="BN77" s="1325"/>
      <c r="BO77" s="1325"/>
      <c r="BP77" s="1323">
        <v>41.5</v>
      </c>
      <c r="BQ77" s="1323"/>
      <c r="BR77" s="1323"/>
      <c r="BS77" s="1323"/>
      <c r="BT77" s="1323"/>
      <c r="BU77" s="1323"/>
      <c r="BV77" s="1323"/>
      <c r="BW77" s="1323"/>
      <c r="BX77" s="1323">
        <v>36.6</v>
      </c>
      <c r="BY77" s="1323"/>
      <c r="BZ77" s="1323"/>
      <c r="CA77" s="1323"/>
      <c r="CB77" s="1323"/>
      <c r="CC77" s="1323"/>
      <c r="CD77" s="1323"/>
      <c r="CE77" s="1323"/>
      <c r="CF77" s="1323">
        <v>37.700000000000003</v>
      </c>
      <c r="CG77" s="1323"/>
      <c r="CH77" s="1323"/>
      <c r="CI77" s="1323"/>
      <c r="CJ77" s="1323"/>
      <c r="CK77" s="1323"/>
      <c r="CL77" s="1323"/>
      <c r="CM77" s="1323"/>
      <c r="CN77" s="1323">
        <v>37.9</v>
      </c>
      <c r="CO77" s="1323"/>
      <c r="CP77" s="1323"/>
      <c r="CQ77" s="1323"/>
      <c r="CR77" s="1323"/>
      <c r="CS77" s="1323"/>
      <c r="CT77" s="1323"/>
      <c r="CU77" s="1323"/>
      <c r="CV77" s="1323">
        <v>38.700000000000003</v>
      </c>
      <c r="CW77" s="1323"/>
      <c r="CX77" s="1323"/>
      <c r="CY77" s="1323"/>
      <c r="CZ77" s="1323"/>
      <c r="DA77" s="1323"/>
      <c r="DB77" s="1323"/>
      <c r="DC77" s="1323"/>
    </row>
    <row r="78" spans="2:107" ht="13.5"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5"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625</v>
      </c>
      <c r="BC79" s="1325"/>
      <c r="BD79" s="1325"/>
      <c r="BE79" s="1325"/>
      <c r="BF79" s="1325"/>
      <c r="BG79" s="1325"/>
      <c r="BH79" s="1325"/>
      <c r="BI79" s="1325"/>
      <c r="BJ79" s="1325"/>
      <c r="BK79" s="1325"/>
      <c r="BL79" s="1325"/>
      <c r="BM79" s="1325"/>
      <c r="BN79" s="1325"/>
      <c r="BO79" s="1325"/>
      <c r="BP79" s="1323">
        <v>9.6</v>
      </c>
      <c r="BQ79" s="1323"/>
      <c r="BR79" s="1323"/>
      <c r="BS79" s="1323"/>
      <c r="BT79" s="1323"/>
      <c r="BU79" s="1323"/>
      <c r="BV79" s="1323"/>
      <c r="BW79" s="1323"/>
      <c r="BX79" s="1323">
        <v>9.1999999999999993</v>
      </c>
      <c r="BY79" s="1323"/>
      <c r="BZ79" s="1323"/>
      <c r="CA79" s="1323"/>
      <c r="CB79" s="1323"/>
      <c r="CC79" s="1323"/>
      <c r="CD79" s="1323"/>
      <c r="CE79" s="1323"/>
      <c r="CF79" s="1323">
        <v>8.9</v>
      </c>
      <c r="CG79" s="1323"/>
      <c r="CH79" s="1323"/>
      <c r="CI79" s="1323"/>
      <c r="CJ79" s="1323"/>
      <c r="CK79" s="1323"/>
      <c r="CL79" s="1323"/>
      <c r="CM79" s="1323"/>
      <c r="CN79" s="1323">
        <v>8.6999999999999993</v>
      </c>
      <c r="CO79" s="1323"/>
      <c r="CP79" s="1323"/>
      <c r="CQ79" s="1323"/>
      <c r="CR79" s="1323"/>
      <c r="CS79" s="1323"/>
      <c r="CT79" s="1323"/>
      <c r="CU79" s="1323"/>
      <c r="CV79" s="1323">
        <v>8.8000000000000007</v>
      </c>
      <c r="CW79" s="1323"/>
      <c r="CX79" s="1323"/>
      <c r="CY79" s="1323"/>
      <c r="CZ79" s="1323"/>
      <c r="DA79" s="1323"/>
      <c r="DB79" s="1323"/>
      <c r="DC79" s="1323"/>
    </row>
    <row r="80" spans="2:107" ht="13.5"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FAUpmF6QzIZeI8abmoV3ghmTTpSZ3tJELldM88YwGZZLmxYwl+AJYq603FZo/qzpl35iEmGPxA2J4vLE1LFNg==" saltValue="MgrQYBLQZC0W3FXgO+cLq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v5mIVwY3SkexCC+Y4Ax7uYaunjOCeBExWZwqwrwklcV+k5/qWV4nImkSfOkd1hEJH4wKLA1zTXFxFhGJekrpvA==" saltValue="LkBIzRPGZSkclD82zpTwj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fcnA7VuFwTbWs4JEEzfGHAe3Uzaqhsrm/k4L+Q1sX7p8D4MIyD1h78E47HtQs93Z/dNGHrWqXGVH0fpPJEbc5A==" saltValue="3FC43Mq7YOETQEXKtgTOn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42978</v>
      </c>
      <c r="E3" s="162"/>
      <c r="F3" s="163">
        <v>63727</v>
      </c>
      <c r="G3" s="164"/>
      <c r="H3" s="165"/>
    </row>
    <row r="4" spans="1:8" x14ac:dyDescent="0.15">
      <c r="A4" s="166"/>
      <c r="B4" s="167"/>
      <c r="C4" s="168"/>
      <c r="D4" s="169">
        <v>33940</v>
      </c>
      <c r="E4" s="170"/>
      <c r="F4" s="171">
        <v>34577</v>
      </c>
      <c r="G4" s="172"/>
      <c r="H4" s="173"/>
    </row>
    <row r="5" spans="1:8" x14ac:dyDescent="0.15">
      <c r="A5" s="154" t="s">
        <v>555</v>
      </c>
      <c r="B5" s="159"/>
      <c r="C5" s="160"/>
      <c r="D5" s="161">
        <v>34037</v>
      </c>
      <c r="E5" s="162"/>
      <c r="F5" s="163">
        <v>66954</v>
      </c>
      <c r="G5" s="164"/>
      <c r="H5" s="165"/>
    </row>
    <row r="6" spans="1:8" x14ac:dyDescent="0.15">
      <c r="A6" s="166"/>
      <c r="B6" s="167"/>
      <c r="C6" s="168"/>
      <c r="D6" s="169">
        <v>26736</v>
      </c>
      <c r="E6" s="170"/>
      <c r="F6" s="171">
        <v>37305</v>
      </c>
      <c r="G6" s="172"/>
      <c r="H6" s="173"/>
    </row>
    <row r="7" spans="1:8" x14ac:dyDescent="0.15">
      <c r="A7" s="154" t="s">
        <v>556</v>
      </c>
      <c r="B7" s="159"/>
      <c r="C7" s="160"/>
      <c r="D7" s="161">
        <v>33654</v>
      </c>
      <c r="E7" s="162"/>
      <c r="F7" s="163">
        <v>72656</v>
      </c>
      <c r="G7" s="164"/>
      <c r="H7" s="165"/>
    </row>
    <row r="8" spans="1:8" x14ac:dyDescent="0.15">
      <c r="A8" s="166"/>
      <c r="B8" s="167"/>
      <c r="C8" s="168"/>
      <c r="D8" s="169">
        <v>28139</v>
      </c>
      <c r="E8" s="170"/>
      <c r="F8" s="171">
        <v>36448</v>
      </c>
      <c r="G8" s="172"/>
      <c r="H8" s="173"/>
    </row>
    <row r="9" spans="1:8" x14ac:dyDescent="0.15">
      <c r="A9" s="154" t="s">
        <v>557</v>
      </c>
      <c r="B9" s="159"/>
      <c r="C9" s="160"/>
      <c r="D9" s="161">
        <v>25419</v>
      </c>
      <c r="E9" s="162"/>
      <c r="F9" s="163">
        <v>65080</v>
      </c>
      <c r="G9" s="164"/>
      <c r="H9" s="165"/>
    </row>
    <row r="10" spans="1:8" x14ac:dyDescent="0.15">
      <c r="A10" s="166"/>
      <c r="B10" s="167"/>
      <c r="C10" s="168"/>
      <c r="D10" s="169">
        <v>22777</v>
      </c>
      <c r="E10" s="170"/>
      <c r="F10" s="171">
        <v>38201</v>
      </c>
      <c r="G10" s="172"/>
      <c r="H10" s="173"/>
    </row>
    <row r="11" spans="1:8" x14ac:dyDescent="0.15">
      <c r="A11" s="154" t="s">
        <v>558</v>
      </c>
      <c r="B11" s="159"/>
      <c r="C11" s="160"/>
      <c r="D11" s="161">
        <v>76130</v>
      </c>
      <c r="E11" s="162"/>
      <c r="F11" s="163">
        <v>79288</v>
      </c>
      <c r="G11" s="164"/>
      <c r="H11" s="165"/>
    </row>
    <row r="12" spans="1:8" x14ac:dyDescent="0.15">
      <c r="A12" s="166"/>
      <c r="B12" s="167"/>
      <c r="C12" s="174"/>
      <c r="D12" s="169">
        <v>41153</v>
      </c>
      <c r="E12" s="170"/>
      <c r="F12" s="171">
        <v>41870</v>
      </c>
      <c r="G12" s="172"/>
      <c r="H12" s="173"/>
    </row>
    <row r="13" spans="1:8" x14ac:dyDescent="0.15">
      <c r="A13" s="154"/>
      <c r="B13" s="159"/>
      <c r="C13" s="175"/>
      <c r="D13" s="176">
        <v>42444</v>
      </c>
      <c r="E13" s="177"/>
      <c r="F13" s="178">
        <v>69541</v>
      </c>
      <c r="G13" s="179"/>
      <c r="H13" s="165"/>
    </row>
    <row r="14" spans="1:8" x14ac:dyDescent="0.15">
      <c r="A14" s="166"/>
      <c r="B14" s="167"/>
      <c r="C14" s="168"/>
      <c r="D14" s="169">
        <v>30549</v>
      </c>
      <c r="E14" s="170"/>
      <c r="F14" s="171">
        <v>37680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11.54</v>
      </c>
      <c r="C19" s="180">
        <f>ROUND(VALUE(SUBSTITUTE(実質収支比率等に係る経年分析!G$48,"▲","-")),2)</f>
        <v>7.69</v>
      </c>
      <c r="D19" s="180">
        <f>ROUND(VALUE(SUBSTITUTE(実質収支比率等に係る経年分析!H$48,"▲","-")),2)</f>
        <v>9.56</v>
      </c>
      <c r="E19" s="180">
        <f>ROUND(VALUE(SUBSTITUTE(実質収支比率等に係る経年分析!I$48,"▲","-")),2)</f>
        <v>7.3</v>
      </c>
      <c r="F19" s="180">
        <f>ROUND(VALUE(SUBSTITUTE(実質収支比率等に係る経年分析!J$48,"▲","-")),2)</f>
        <v>9.92</v>
      </c>
    </row>
    <row r="20" spans="1:11" x14ac:dyDescent="0.15">
      <c r="A20" s="180" t="s">
        <v>55</v>
      </c>
      <c r="B20" s="180">
        <f>ROUND(VALUE(SUBSTITUTE(実質収支比率等に係る経年分析!F$47,"▲","-")),2)</f>
        <v>19.559999999999999</v>
      </c>
      <c r="C20" s="180">
        <f>ROUND(VALUE(SUBSTITUTE(実質収支比率等に係る経年分析!G$47,"▲","-")),2)</f>
        <v>17.77</v>
      </c>
      <c r="D20" s="180">
        <f>ROUND(VALUE(SUBSTITUTE(実質収支比率等に係る経年分析!H$47,"▲","-")),2)</f>
        <v>19.13</v>
      </c>
      <c r="E20" s="180">
        <f>ROUND(VALUE(SUBSTITUTE(実質収支比率等に係る経年分析!I$47,"▲","-")),2)</f>
        <v>19.25</v>
      </c>
      <c r="F20" s="180">
        <f>ROUND(VALUE(SUBSTITUTE(実質収支比率等に係る経年分析!J$47,"▲","-")),2)</f>
        <v>19.77</v>
      </c>
    </row>
    <row r="21" spans="1:11" x14ac:dyDescent="0.15">
      <c r="A21" s="180" t="s">
        <v>56</v>
      </c>
      <c r="B21" s="180">
        <f>IF(ISNUMBER(VALUE(SUBSTITUTE(実質収支比率等に係る経年分析!F$49,"▲","-"))),ROUND(VALUE(SUBSTITUTE(実質収支比率等に係る経年分析!F$49,"▲","-")),2),NA())</f>
        <v>3.46</v>
      </c>
      <c r="C21" s="180">
        <f>IF(ISNUMBER(VALUE(SUBSTITUTE(実質収支比率等に係る経年分析!G$49,"▲","-"))),ROUND(VALUE(SUBSTITUTE(実質収支比率等に係る経年分析!G$49,"▲","-")),2),NA())</f>
        <v>-5.73</v>
      </c>
      <c r="D21" s="180">
        <f>IF(ISNUMBER(VALUE(SUBSTITUTE(実質収支比率等に係る経年分析!H$49,"▲","-"))),ROUND(VALUE(SUBSTITUTE(実質収支比率等に係る経年分析!H$49,"▲","-")),2),NA())</f>
        <v>3.17</v>
      </c>
      <c r="E21" s="180">
        <f>IF(ISNUMBER(VALUE(SUBSTITUTE(実質収支比率等に係る経年分析!I$49,"▲","-"))),ROUND(VALUE(SUBSTITUTE(実質収支比率等に係る経年分析!I$49,"▲","-")),2),NA())</f>
        <v>-2.2799999999999998</v>
      </c>
      <c r="F21" s="180">
        <f>IF(ISNUMBER(VALUE(SUBSTITUTE(実質収支比率等に係る経年分析!J$49,"▲","-"))),ROUND(VALUE(SUBSTITUTE(実質収支比率等に係る経年分析!J$49,"▲","-")),2),NA())</f>
        <v>2.76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15.88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15.8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善通寺市特別会計介護予防サービス</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善通寺市特別会計農業集落排水</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善通寺市特別会計後期高齢者医療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善通寺市特別会計太陽光発電</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善通寺市特別会計下水道</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15">
      <c r="A34" s="181" t="str">
        <f>IF(連結実質赤字比率に係る赤字・黒字の構成分析!C$36="",NA(),連結実質赤字比率に係る赤字・黒字の構成分析!C$36)</f>
        <v>善通寺市特別会計国民健康保険</v>
      </c>
      <c r="B34" s="181">
        <f>IF(ROUND(VALUE(SUBSTITUTE(連結実質赤字比率に係る赤字・黒字の構成分析!F$36,"▲", "-")), 2) &lt; 0, ABS(ROUND(VALUE(SUBSTITUTE(連結実質赤字比率に係る赤字・黒字の構成分析!F$36,"▲", "-")), 2)), NA())</f>
        <v>2.0499999999999998</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0.05</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0.69</v>
      </c>
    </row>
    <row r="35" spans="1:16" x14ac:dyDescent="0.15">
      <c r="A35" s="181" t="str">
        <f>IF(連結実質赤字比率に係る赤字・黒字の構成分析!C$35="",NA(),連結実質赤字比率に係る赤字・黒字の構成分析!C$35)</f>
        <v>善通寺市特別会計介護保険</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1062</v>
      </c>
      <c r="E42" s="182"/>
      <c r="F42" s="182"/>
      <c r="G42" s="182">
        <f>'実質公債費比率（分子）の構造'!L$52</f>
        <v>1076</v>
      </c>
      <c r="H42" s="182"/>
      <c r="I42" s="182"/>
      <c r="J42" s="182">
        <f>'実質公債費比率（分子）の構造'!M$52</f>
        <v>1141</v>
      </c>
      <c r="K42" s="182"/>
      <c r="L42" s="182"/>
      <c r="M42" s="182">
        <f>'実質公債費比率（分子）の構造'!N$52</f>
        <v>1103</v>
      </c>
      <c r="N42" s="182"/>
      <c r="O42" s="182"/>
      <c r="P42" s="182">
        <f>'実質公債費比率（分子）の構造'!O$52</f>
        <v>1091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f>'実質公債費比率（分子）の構造'!O$50</f>
        <v>4</v>
      </c>
      <c r="O44" s="182"/>
      <c r="P44" s="182"/>
    </row>
    <row r="45" spans="1:16" x14ac:dyDescent="0.15">
      <c r="A45" s="182" t="s">
        <v>66</v>
      </c>
      <c r="B45" s="182">
        <f>'実質公債費比率（分子）の構造'!K$49</f>
        <v>8</v>
      </c>
      <c r="C45" s="182"/>
      <c r="D45" s="182"/>
      <c r="E45" s="182">
        <f>'実質公債費比率（分子）の構造'!L$49</f>
        <v>8</v>
      </c>
      <c r="F45" s="182"/>
      <c r="G45" s="182"/>
      <c r="H45" s="182">
        <f>'実質公債費比率（分子）の構造'!M$49</f>
        <v>9</v>
      </c>
      <c r="I45" s="182"/>
      <c r="J45" s="182"/>
      <c r="K45" s="182">
        <f>'実質公債費比率（分子）の構造'!N$49</f>
        <v>12</v>
      </c>
      <c r="L45" s="182"/>
      <c r="M45" s="182"/>
      <c r="N45" s="182">
        <f>'実質公債費比率（分子）の構造'!O$49</f>
        <v>13</v>
      </c>
      <c r="O45" s="182"/>
      <c r="P45" s="182"/>
    </row>
    <row r="46" spans="1:16" x14ac:dyDescent="0.15">
      <c r="A46" s="182" t="s">
        <v>67</v>
      </c>
      <c r="B46" s="182">
        <f>'実質公債費比率（分子）の構造'!K$48</f>
        <v>430</v>
      </c>
      <c r="C46" s="182"/>
      <c r="D46" s="182"/>
      <c r="E46" s="182">
        <f>'実質公債費比率（分子）の構造'!L$48</f>
        <v>433</v>
      </c>
      <c r="F46" s="182"/>
      <c r="G46" s="182"/>
      <c r="H46" s="182">
        <f>'実質公債費比率（分子）の構造'!M$48</f>
        <v>407</v>
      </c>
      <c r="I46" s="182"/>
      <c r="J46" s="182"/>
      <c r="K46" s="182">
        <f>'実質公債費比率（分子）の構造'!N$48</f>
        <v>425</v>
      </c>
      <c r="L46" s="182"/>
      <c r="M46" s="182"/>
      <c r="N46" s="182">
        <f>'実質公債費比率（分子）の構造'!O$48</f>
        <v>450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936</v>
      </c>
      <c r="C49" s="182"/>
      <c r="D49" s="182"/>
      <c r="E49" s="182">
        <f>'実質公債費比率（分子）の構造'!L$45</f>
        <v>1024</v>
      </c>
      <c r="F49" s="182"/>
      <c r="G49" s="182"/>
      <c r="H49" s="182">
        <f>'実質公債費比率（分子）の構造'!M$45</f>
        <v>1047</v>
      </c>
      <c r="I49" s="182"/>
      <c r="J49" s="182"/>
      <c r="K49" s="182">
        <f>'実質公債費比率（分子）の構造'!N$45</f>
        <v>997</v>
      </c>
      <c r="L49" s="182"/>
      <c r="M49" s="182"/>
      <c r="N49" s="182">
        <f>'実質公債費比率（分子）の構造'!O$45</f>
        <v>1008</v>
      </c>
      <c r="O49" s="182"/>
      <c r="P49" s="182"/>
    </row>
    <row r="50" spans="1:16" x14ac:dyDescent="0.15">
      <c r="A50" s="182" t="s">
        <v>71</v>
      </c>
      <c r="B50" s="182" t="e">
        <f>NA()</f>
        <v>#N/A</v>
      </c>
      <c r="C50" s="182">
        <f>IF(ISNUMBER('実質公債費比率（分子）の構造'!K$53),'実質公債費比率（分子）の構造'!K$53,NA())</f>
        <v>316</v>
      </c>
      <c r="D50" s="182" t="e">
        <f>NA()</f>
        <v>#N/A</v>
      </c>
      <c r="E50" s="182" t="e">
        <f>NA()</f>
        <v>#N/A</v>
      </c>
      <c r="F50" s="182">
        <f>IF(ISNUMBER('実質公債費比率（分子）の構造'!L$53),'実質公債費比率（分子）の構造'!L$53,NA())</f>
        <v>393</v>
      </c>
      <c r="G50" s="182" t="e">
        <f>NA()</f>
        <v>#N/A</v>
      </c>
      <c r="H50" s="182" t="e">
        <f>NA()</f>
        <v>#N/A</v>
      </c>
      <c r="I50" s="182">
        <f>IF(ISNUMBER('実質公債費比率（分子）の構造'!M$53),'実質公債費比率（分子）の構造'!M$53,NA())</f>
        <v>326</v>
      </c>
      <c r="J50" s="182" t="e">
        <f>NA()</f>
        <v>#N/A</v>
      </c>
      <c r="K50" s="182" t="e">
        <f>NA()</f>
        <v>#N/A</v>
      </c>
      <c r="L50" s="182">
        <f>IF(ISNUMBER('実質公債費比率（分子）の構造'!N$53),'実質公債費比率（分子）の構造'!N$53,NA())</f>
        <v>335</v>
      </c>
      <c r="M50" s="182" t="e">
        <f>NA()</f>
        <v>#N/A</v>
      </c>
      <c r="N50" s="182" t="e">
        <f>NA()</f>
        <v>#N/A</v>
      </c>
      <c r="O50" s="182">
        <f>IF(ISNUMBER('実質公債費比率（分子）の構造'!O$53),'実質公債費比率（分子）の構造'!O$53,NA())</f>
        <v>384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11935</v>
      </c>
      <c r="E56" s="181"/>
      <c r="F56" s="181"/>
      <c r="G56" s="181">
        <f>'将来負担比率（分子）の構造'!J$52</f>
        <v>11697</v>
      </c>
      <c r="H56" s="181"/>
      <c r="I56" s="181"/>
      <c r="J56" s="181">
        <f>'将来負担比率（分子）の構造'!K$52</f>
        <v>11481</v>
      </c>
      <c r="K56" s="181"/>
      <c r="L56" s="181"/>
      <c r="M56" s="181">
        <f>'将来負担比率（分子）の構造'!L$52</f>
        <v>11185</v>
      </c>
      <c r="N56" s="181"/>
      <c r="O56" s="181"/>
      <c r="P56" s="181">
        <f>'将来負担比率（分子）の構造'!M$52</f>
        <v>10780</v>
      </c>
    </row>
    <row r="57" spans="1:16" x14ac:dyDescent="0.15">
      <c r="A57" s="181" t="s">
        <v>42</v>
      </c>
      <c r="B57" s="181"/>
      <c r="C57" s="181"/>
      <c r="D57" s="181">
        <f>'将来負担比率（分子）の構造'!I$51</f>
        <v>1301</v>
      </c>
      <c r="E57" s="181"/>
      <c r="F57" s="181"/>
      <c r="G57" s="181">
        <f>'将来負担比率（分子）の構造'!J$51</f>
        <v>1337</v>
      </c>
      <c r="H57" s="181"/>
      <c r="I57" s="181"/>
      <c r="J57" s="181">
        <f>'将来負担比率（分子）の構造'!K$51</f>
        <v>1366</v>
      </c>
      <c r="K57" s="181"/>
      <c r="L57" s="181"/>
      <c r="M57" s="181">
        <f>'将来負担比率（分子）の構造'!L$51</f>
        <v>1300</v>
      </c>
      <c r="N57" s="181"/>
      <c r="O57" s="181"/>
      <c r="P57" s="181">
        <f>'将来負担比率（分子）の構造'!M$51</f>
        <v>1242</v>
      </c>
    </row>
    <row r="58" spans="1:16" x14ac:dyDescent="0.15">
      <c r="A58" s="181" t="s">
        <v>41</v>
      </c>
      <c r="B58" s="181"/>
      <c r="C58" s="181"/>
      <c r="D58" s="181">
        <f>'将来負担比率（分子）の構造'!I$50</f>
        <v>5678</v>
      </c>
      <c r="E58" s="181"/>
      <c r="F58" s="181"/>
      <c r="G58" s="181">
        <f>'将来負担比率（分子）の構造'!J$50</f>
        <v>6206</v>
      </c>
      <c r="H58" s="181"/>
      <c r="I58" s="181"/>
      <c r="J58" s="181">
        <f>'将来負担比率（分子）の構造'!K$50</f>
        <v>6171</v>
      </c>
      <c r="K58" s="181"/>
      <c r="L58" s="181"/>
      <c r="M58" s="181">
        <f>'将来負担比率（分子）の構造'!L$50</f>
        <v>6401</v>
      </c>
      <c r="N58" s="181"/>
      <c r="O58" s="181"/>
      <c r="P58" s="181">
        <f>'将来負担比率（分子）の構造'!M$50</f>
        <v>6216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121</v>
      </c>
      <c r="I61" s="181"/>
      <c r="J61" s="181"/>
      <c r="K61" s="181">
        <f>'将来負担比率（分子）の構造'!L$46</f>
        <v>115</v>
      </c>
      <c r="L61" s="181"/>
      <c r="M61" s="181"/>
      <c r="N61" s="181">
        <f>'将来負担比率（分子）の構造'!M$46</f>
        <v>109</v>
      </c>
      <c r="O61" s="181"/>
      <c r="P61" s="181"/>
    </row>
    <row r="62" spans="1:16" x14ac:dyDescent="0.15">
      <c r="A62" s="181" t="s">
        <v>35</v>
      </c>
      <c r="B62" s="181">
        <f>'将来負担比率（分子）の構造'!I$45</f>
        <v>2027</v>
      </c>
      <c r="C62" s="181"/>
      <c r="D62" s="181"/>
      <c r="E62" s="181">
        <f>'将来負担比率（分子）の構造'!J$45</f>
        <v>2080</v>
      </c>
      <c r="F62" s="181"/>
      <c r="G62" s="181"/>
      <c r="H62" s="181">
        <f>'将来負担比率（分子）の構造'!K$45</f>
        <v>2179</v>
      </c>
      <c r="I62" s="181"/>
      <c r="J62" s="181"/>
      <c r="K62" s="181">
        <f>'将来負担比率（分子）の構造'!L$45</f>
        <v>1967</v>
      </c>
      <c r="L62" s="181"/>
      <c r="M62" s="181"/>
      <c r="N62" s="181">
        <f>'将来負担比率（分子）の構造'!M$45</f>
        <v>1882</v>
      </c>
      <c r="O62" s="181"/>
      <c r="P62" s="181"/>
    </row>
    <row r="63" spans="1:16" x14ac:dyDescent="0.15">
      <c r="A63" s="181" t="s">
        <v>34</v>
      </c>
      <c r="B63" s="181">
        <f>'将来負担比率（分子）の構造'!I$44</f>
        <v>121</v>
      </c>
      <c r="C63" s="181"/>
      <c r="D63" s="181"/>
      <c r="E63" s="181">
        <f>'将来負担比率（分子）の構造'!J$44</f>
        <v>109</v>
      </c>
      <c r="F63" s="181"/>
      <c r="G63" s="181"/>
      <c r="H63" s="181">
        <f>'将来負担比率（分子）の構造'!K$44</f>
        <v>106</v>
      </c>
      <c r="I63" s="181"/>
      <c r="J63" s="181"/>
      <c r="K63" s="181">
        <f>'将来負担比率（分子）の構造'!L$44</f>
        <v>92</v>
      </c>
      <c r="L63" s="181"/>
      <c r="M63" s="181"/>
      <c r="N63" s="181">
        <f>'将来負担比率（分子）の構造'!M$44</f>
        <v>92</v>
      </c>
      <c r="O63" s="181"/>
      <c r="P63" s="181"/>
    </row>
    <row r="64" spans="1:16" x14ac:dyDescent="0.15">
      <c r="A64" s="181" t="s">
        <v>33</v>
      </c>
      <c r="B64" s="181">
        <f>'将来負担比率（分子）の構造'!I$43</f>
        <v>5270</v>
      </c>
      <c r="C64" s="181"/>
      <c r="D64" s="181"/>
      <c r="E64" s="181">
        <f>'将来負担比率（分子）の構造'!J$43</f>
        <v>5112</v>
      </c>
      <c r="F64" s="181"/>
      <c r="G64" s="181"/>
      <c r="H64" s="181">
        <f>'将来負担比率（分子）の構造'!K$43</f>
        <v>4882</v>
      </c>
      <c r="I64" s="181"/>
      <c r="J64" s="181"/>
      <c r="K64" s="181">
        <f>'将来負担比率（分子）の構造'!L$43</f>
        <v>4593</v>
      </c>
      <c r="L64" s="181"/>
      <c r="M64" s="181"/>
      <c r="N64" s="181">
        <f>'将来負担比率（分子）の構造'!M$43</f>
        <v>4382</v>
      </c>
      <c r="O64" s="181"/>
      <c r="P64" s="181"/>
    </row>
    <row r="65" spans="1:16" x14ac:dyDescent="0.15">
      <c r="A65" s="181" t="s">
        <v>32</v>
      </c>
      <c r="B65" s="181">
        <f>'将来負担比率（分子）の構造'!I$42</f>
        <v>258</v>
      </c>
      <c r="C65" s="181"/>
      <c r="D65" s="181"/>
      <c r="E65" s="181">
        <f>'将来負担比率（分子）の構造'!J$42</f>
        <v>254</v>
      </c>
      <c r="F65" s="181"/>
      <c r="G65" s="181"/>
      <c r="H65" s="181">
        <f>'将来負担比率（分子）の構造'!K$42</f>
        <v>16</v>
      </c>
      <c r="I65" s="181"/>
      <c r="J65" s="181"/>
      <c r="K65" s="181">
        <f>'将来負担比率（分子）の構造'!L$42</f>
        <v>35</v>
      </c>
      <c r="L65" s="181"/>
      <c r="M65" s="181"/>
      <c r="N65" s="181">
        <f>'将来負担比率（分子）の構造'!M$42</f>
        <v>353</v>
      </c>
      <c r="O65" s="181"/>
      <c r="P65" s="181"/>
    </row>
    <row r="66" spans="1:16" x14ac:dyDescent="0.15">
      <c r="A66" s="181" t="s">
        <v>31</v>
      </c>
      <c r="B66" s="181">
        <f>'将来負担比率（分子）の構造'!I$41</f>
        <v>9796</v>
      </c>
      <c r="C66" s="181"/>
      <c r="D66" s="181"/>
      <c r="E66" s="181">
        <f>'将来負担比率（分子）の構造'!J$41</f>
        <v>9577</v>
      </c>
      <c r="F66" s="181"/>
      <c r="G66" s="181"/>
      <c r="H66" s="181">
        <f>'将来負担比率（分子）の構造'!K$41</f>
        <v>9532</v>
      </c>
      <c r="I66" s="181"/>
      <c r="J66" s="181"/>
      <c r="K66" s="181">
        <f>'将来負担比率（分子）の構造'!L$41</f>
        <v>9505</v>
      </c>
      <c r="L66" s="181"/>
      <c r="M66" s="181"/>
      <c r="N66" s="181">
        <f>'将来負担比率（分子）の構造'!M$41</f>
        <v>10694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1505</v>
      </c>
      <c r="C72" s="185">
        <f>基金残高に係る経年分析!G55</f>
        <v>1507</v>
      </c>
      <c r="D72" s="185">
        <f>基金残高に係る経年分析!H55</f>
        <v>1526</v>
      </c>
    </row>
    <row r="73" spans="1:16" x14ac:dyDescent="0.15">
      <c r="A73" s="184" t="s">
        <v>78</v>
      </c>
      <c r="B73" s="185">
        <f>基金残高に係る経年分析!F56</f>
        <v>164</v>
      </c>
      <c r="C73" s="185">
        <f>基金残高に係る経年分析!G56</f>
        <v>157</v>
      </c>
      <c r="D73" s="185">
        <f>基金残高に係る経年分析!H56</f>
        <v>151</v>
      </c>
    </row>
    <row r="74" spans="1:16" x14ac:dyDescent="0.15">
      <c r="A74" s="184" t="s">
        <v>79</v>
      </c>
      <c r="B74" s="185">
        <f>基金残高に係る経年分析!F57</f>
        <v>3961</v>
      </c>
      <c r="C74" s="185">
        <f>基金残高に係る経年分析!G57</f>
        <v>4183</v>
      </c>
      <c r="D74" s="185">
        <f>基金残高に係る経年分析!H57</f>
        <v>3973</v>
      </c>
    </row>
  </sheetData>
  <sheetProtection algorithmName="SHA-512" hashValue="XX53nHQ+kmF9WPOxIRN4iP1RZv0C4g/eaj+i0D9xJLHAmfwPgtfq+rC7Wq49kTa+XjB7ib8GCAHTIsDIG/FLrA==" saltValue="zt9E0I8cjOO+qj25re4y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218</v>
      </c>
      <c r="DI1" s="798"/>
      <c r="DJ1" s="798"/>
      <c r="DK1" s="798"/>
      <c r="DL1" s="798"/>
      <c r="DM1" s="798"/>
      <c r="DN1" s="799"/>
      <c r="DO1" s="226"/>
      <c r="DP1" s="797" t="s">
        <v>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224</v>
      </c>
      <c r="S4" s="740"/>
      <c r="T4" s="740"/>
      <c r="U4" s="740"/>
      <c r="V4" s="740"/>
      <c r="W4" s="740"/>
      <c r="X4" s="740"/>
      <c r="Y4" s="741"/>
      <c r="Z4" s="739" t="s">
        <v>225</v>
      </c>
      <c r="AA4" s="740"/>
      <c r="AB4" s="740"/>
      <c r="AC4" s="741"/>
      <c r="AD4" s="739" t="s">
        <v>226</v>
      </c>
      <c r="AE4" s="740"/>
      <c r="AF4" s="740"/>
      <c r="AG4" s="740"/>
      <c r="AH4" s="740"/>
      <c r="AI4" s="740"/>
      <c r="AJ4" s="740"/>
      <c r="AK4" s="741"/>
      <c r="AL4" s="739" t="s">
        <v>225</v>
      </c>
      <c r="AM4" s="740"/>
      <c r="AN4" s="740"/>
      <c r="AO4" s="741"/>
      <c r="AP4" s="800" t="s">
        <v>227</v>
      </c>
      <c r="AQ4" s="800"/>
      <c r="AR4" s="800"/>
      <c r="AS4" s="800"/>
      <c r="AT4" s="800"/>
      <c r="AU4" s="800"/>
      <c r="AV4" s="800"/>
      <c r="AW4" s="800"/>
      <c r="AX4" s="800"/>
      <c r="AY4" s="800"/>
      <c r="AZ4" s="800"/>
      <c r="BA4" s="800"/>
      <c r="BB4" s="800"/>
      <c r="BC4" s="800"/>
      <c r="BD4" s="800"/>
      <c r="BE4" s="800"/>
      <c r="BF4" s="800"/>
      <c r="BG4" s="800" t="s">
        <v>228</v>
      </c>
      <c r="BH4" s="800"/>
      <c r="BI4" s="800"/>
      <c r="BJ4" s="800"/>
      <c r="BK4" s="800"/>
      <c r="BL4" s="800"/>
      <c r="BM4" s="800"/>
      <c r="BN4" s="800"/>
      <c r="BO4" s="800" t="s">
        <v>225</v>
      </c>
      <c r="BP4" s="800"/>
      <c r="BQ4" s="800"/>
      <c r="BR4" s="800"/>
      <c r="BS4" s="800" t="s">
        <v>229</v>
      </c>
      <c r="BT4" s="800"/>
      <c r="BU4" s="800"/>
      <c r="BV4" s="800"/>
      <c r="BW4" s="800"/>
      <c r="BX4" s="800"/>
      <c r="BY4" s="800"/>
      <c r="BZ4" s="800"/>
      <c r="CA4" s="800"/>
      <c r="CB4" s="800"/>
      <c r="CD4" s="782" t="s">
        <v>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231</v>
      </c>
      <c r="C5" s="747"/>
      <c r="D5" s="747"/>
      <c r="E5" s="747"/>
      <c r="F5" s="747"/>
      <c r="G5" s="747"/>
      <c r="H5" s="747"/>
      <c r="I5" s="747"/>
      <c r="J5" s="747"/>
      <c r="K5" s="747"/>
      <c r="L5" s="747"/>
      <c r="M5" s="747"/>
      <c r="N5" s="747"/>
      <c r="O5" s="747"/>
      <c r="P5" s="747"/>
      <c r="Q5" s="748"/>
      <c r="R5" s="733">
        <v>3665079</v>
      </c>
      <c r="S5" s="734"/>
      <c r="T5" s="734"/>
      <c r="U5" s="734"/>
      <c r="V5" s="734"/>
      <c r="W5" s="734"/>
      <c r="X5" s="734"/>
      <c r="Y5" s="777"/>
      <c r="Z5" s="795">
        <v>23.6</v>
      </c>
      <c r="AA5" s="795"/>
      <c r="AB5" s="795"/>
      <c r="AC5" s="795"/>
      <c r="AD5" s="796">
        <v>3559670</v>
      </c>
      <c r="AE5" s="796"/>
      <c r="AF5" s="796"/>
      <c r="AG5" s="796"/>
      <c r="AH5" s="796"/>
      <c r="AI5" s="796"/>
      <c r="AJ5" s="796"/>
      <c r="AK5" s="796"/>
      <c r="AL5" s="778">
        <v>47.5</v>
      </c>
      <c r="AM5" s="751"/>
      <c r="AN5" s="751"/>
      <c r="AO5" s="779"/>
      <c r="AP5" s="746" t="s">
        <v>232</v>
      </c>
      <c r="AQ5" s="747"/>
      <c r="AR5" s="747"/>
      <c r="AS5" s="747"/>
      <c r="AT5" s="747"/>
      <c r="AU5" s="747"/>
      <c r="AV5" s="747"/>
      <c r="AW5" s="747"/>
      <c r="AX5" s="747"/>
      <c r="AY5" s="747"/>
      <c r="AZ5" s="747"/>
      <c r="BA5" s="747"/>
      <c r="BB5" s="747"/>
      <c r="BC5" s="747"/>
      <c r="BD5" s="747"/>
      <c r="BE5" s="747"/>
      <c r="BF5" s="748"/>
      <c r="BG5" s="678">
        <v>3559670</v>
      </c>
      <c r="BH5" s="679"/>
      <c r="BI5" s="679"/>
      <c r="BJ5" s="679"/>
      <c r="BK5" s="679"/>
      <c r="BL5" s="679"/>
      <c r="BM5" s="679"/>
      <c r="BN5" s="680"/>
      <c r="BO5" s="715">
        <v>97.1</v>
      </c>
      <c r="BP5" s="715"/>
      <c r="BQ5" s="715"/>
      <c r="BR5" s="715"/>
      <c r="BS5" s="716">
        <v>38500</v>
      </c>
      <c r="BT5" s="716"/>
      <c r="BU5" s="716"/>
      <c r="BV5" s="716"/>
      <c r="BW5" s="716"/>
      <c r="BX5" s="716"/>
      <c r="BY5" s="716"/>
      <c r="BZ5" s="716"/>
      <c r="CA5" s="716"/>
      <c r="CB5" s="766"/>
      <c r="CD5" s="782" t="s">
        <v>227</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225</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15">
      <c r="B6" s="675" t="s">
        <v>236</v>
      </c>
      <c r="C6" s="676"/>
      <c r="D6" s="676"/>
      <c r="E6" s="676"/>
      <c r="F6" s="676"/>
      <c r="G6" s="676"/>
      <c r="H6" s="676"/>
      <c r="I6" s="676"/>
      <c r="J6" s="676"/>
      <c r="K6" s="676"/>
      <c r="L6" s="676"/>
      <c r="M6" s="676"/>
      <c r="N6" s="676"/>
      <c r="O6" s="676"/>
      <c r="P6" s="676"/>
      <c r="Q6" s="677"/>
      <c r="R6" s="678">
        <v>107003</v>
      </c>
      <c r="S6" s="679"/>
      <c r="T6" s="679"/>
      <c r="U6" s="679"/>
      <c r="V6" s="679"/>
      <c r="W6" s="679"/>
      <c r="X6" s="679"/>
      <c r="Y6" s="680"/>
      <c r="Z6" s="715">
        <v>0.7</v>
      </c>
      <c r="AA6" s="715"/>
      <c r="AB6" s="715"/>
      <c r="AC6" s="715"/>
      <c r="AD6" s="716">
        <v>107003</v>
      </c>
      <c r="AE6" s="716"/>
      <c r="AF6" s="716"/>
      <c r="AG6" s="716"/>
      <c r="AH6" s="716"/>
      <c r="AI6" s="716"/>
      <c r="AJ6" s="716"/>
      <c r="AK6" s="716"/>
      <c r="AL6" s="681">
        <v>1.4</v>
      </c>
      <c r="AM6" s="682"/>
      <c r="AN6" s="682"/>
      <c r="AO6" s="717"/>
      <c r="AP6" s="675" t="s">
        <v>237</v>
      </c>
      <c r="AQ6" s="676"/>
      <c r="AR6" s="676"/>
      <c r="AS6" s="676"/>
      <c r="AT6" s="676"/>
      <c r="AU6" s="676"/>
      <c r="AV6" s="676"/>
      <c r="AW6" s="676"/>
      <c r="AX6" s="676"/>
      <c r="AY6" s="676"/>
      <c r="AZ6" s="676"/>
      <c r="BA6" s="676"/>
      <c r="BB6" s="676"/>
      <c r="BC6" s="676"/>
      <c r="BD6" s="676"/>
      <c r="BE6" s="676"/>
      <c r="BF6" s="677"/>
      <c r="BG6" s="678">
        <v>3559670</v>
      </c>
      <c r="BH6" s="679"/>
      <c r="BI6" s="679"/>
      <c r="BJ6" s="679"/>
      <c r="BK6" s="679"/>
      <c r="BL6" s="679"/>
      <c r="BM6" s="679"/>
      <c r="BN6" s="680"/>
      <c r="BO6" s="715">
        <v>97.1</v>
      </c>
      <c r="BP6" s="715"/>
      <c r="BQ6" s="715"/>
      <c r="BR6" s="715"/>
      <c r="BS6" s="716">
        <v>38500</v>
      </c>
      <c r="BT6" s="716"/>
      <c r="BU6" s="716"/>
      <c r="BV6" s="716"/>
      <c r="BW6" s="716"/>
      <c r="BX6" s="716"/>
      <c r="BY6" s="716"/>
      <c r="BZ6" s="716"/>
      <c r="CA6" s="716"/>
      <c r="CB6" s="766"/>
      <c r="CD6" s="736" t="s">
        <v>238</v>
      </c>
      <c r="CE6" s="737"/>
      <c r="CF6" s="737"/>
      <c r="CG6" s="737"/>
      <c r="CH6" s="737"/>
      <c r="CI6" s="737"/>
      <c r="CJ6" s="737"/>
      <c r="CK6" s="737"/>
      <c r="CL6" s="737"/>
      <c r="CM6" s="737"/>
      <c r="CN6" s="737"/>
      <c r="CO6" s="737"/>
      <c r="CP6" s="737"/>
      <c r="CQ6" s="738"/>
      <c r="CR6" s="678">
        <v>179184</v>
      </c>
      <c r="CS6" s="679"/>
      <c r="CT6" s="679"/>
      <c r="CU6" s="679"/>
      <c r="CV6" s="679"/>
      <c r="CW6" s="679"/>
      <c r="CX6" s="679"/>
      <c r="CY6" s="680"/>
      <c r="CZ6" s="778">
        <v>1.2</v>
      </c>
      <c r="DA6" s="751"/>
      <c r="DB6" s="751"/>
      <c r="DC6" s="781"/>
      <c r="DD6" s="684" t="s">
        <v>239</v>
      </c>
      <c r="DE6" s="679"/>
      <c r="DF6" s="679"/>
      <c r="DG6" s="679"/>
      <c r="DH6" s="679"/>
      <c r="DI6" s="679"/>
      <c r="DJ6" s="679"/>
      <c r="DK6" s="679"/>
      <c r="DL6" s="679"/>
      <c r="DM6" s="679"/>
      <c r="DN6" s="679"/>
      <c r="DO6" s="679"/>
      <c r="DP6" s="680"/>
      <c r="DQ6" s="684">
        <v>179184</v>
      </c>
      <c r="DR6" s="679"/>
      <c r="DS6" s="679"/>
      <c r="DT6" s="679"/>
      <c r="DU6" s="679"/>
      <c r="DV6" s="679"/>
      <c r="DW6" s="679"/>
      <c r="DX6" s="679"/>
      <c r="DY6" s="679"/>
      <c r="DZ6" s="679"/>
      <c r="EA6" s="679"/>
      <c r="EB6" s="679"/>
      <c r="EC6" s="722"/>
    </row>
    <row r="7" spans="2:143" ht="11.25" customHeight="1" x14ac:dyDescent="0.15">
      <c r="B7" s="675" t="s">
        <v>240</v>
      </c>
      <c r="C7" s="676"/>
      <c r="D7" s="676"/>
      <c r="E7" s="676"/>
      <c r="F7" s="676"/>
      <c r="G7" s="676"/>
      <c r="H7" s="676"/>
      <c r="I7" s="676"/>
      <c r="J7" s="676"/>
      <c r="K7" s="676"/>
      <c r="L7" s="676"/>
      <c r="M7" s="676"/>
      <c r="N7" s="676"/>
      <c r="O7" s="676"/>
      <c r="P7" s="676"/>
      <c r="Q7" s="677"/>
      <c r="R7" s="678">
        <v>5769</v>
      </c>
      <c r="S7" s="679"/>
      <c r="T7" s="679"/>
      <c r="U7" s="679"/>
      <c r="V7" s="679"/>
      <c r="W7" s="679"/>
      <c r="X7" s="679"/>
      <c r="Y7" s="680"/>
      <c r="Z7" s="715">
        <v>0</v>
      </c>
      <c r="AA7" s="715"/>
      <c r="AB7" s="715"/>
      <c r="AC7" s="715"/>
      <c r="AD7" s="716">
        <v>5769</v>
      </c>
      <c r="AE7" s="716"/>
      <c r="AF7" s="716"/>
      <c r="AG7" s="716"/>
      <c r="AH7" s="716"/>
      <c r="AI7" s="716"/>
      <c r="AJ7" s="716"/>
      <c r="AK7" s="716"/>
      <c r="AL7" s="681">
        <v>0.1</v>
      </c>
      <c r="AM7" s="682"/>
      <c r="AN7" s="682"/>
      <c r="AO7" s="717"/>
      <c r="AP7" s="675" t="s">
        <v>241</v>
      </c>
      <c r="AQ7" s="676"/>
      <c r="AR7" s="676"/>
      <c r="AS7" s="676"/>
      <c r="AT7" s="676"/>
      <c r="AU7" s="676"/>
      <c r="AV7" s="676"/>
      <c r="AW7" s="676"/>
      <c r="AX7" s="676"/>
      <c r="AY7" s="676"/>
      <c r="AZ7" s="676"/>
      <c r="BA7" s="676"/>
      <c r="BB7" s="676"/>
      <c r="BC7" s="676"/>
      <c r="BD7" s="676"/>
      <c r="BE7" s="676"/>
      <c r="BF7" s="677"/>
      <c r="BG7" s="678">
        <v>1717688</v>
      </c>
      <c r="BH7" s="679"/>
      <c r="BI7" s="679"/>
      <c r="BJ7" s="679"/>
      <c r="BK7" s="679"/>
      <c r="BL7" s="679"/>
      <c r="BM7" s="679"/>
      <c r="BN7" s="680"/>
      <c r="BO7" s="715">
        <v>46.9</v>
      </c>
      <c r="BP7" s="715"/>
      <c r="BQ7" s="715"/>
      <c r="BR7" s="715"/>
      <c r="BS7" s="716">
        <v>38500</v>
      </c>
      <c r="BT7" s="716"/>
      <c r="BU7" s="716"/>
      <c r="BV7" s="716"/>
      <c r="BW7" s="716"/>
      <c r="BX7" s="716"/>
      <c r="BY7" s="716"/>
      <c r="BZ7" s="716"/>
      <c r="CA7" s="716"/>
      <c r="CB7" s="766"/>
      <c r="CD7" s="711" t="s">
        <v>242</v>
      </c>
      <c r="CE7" s="712"/>
      <c r="CF7" s="712"/>
      <c r="CG7" s="712"/>
      <c r="CH7" s="712"/>
      <c r="CI7" s="712"/>
      <c r="CJ7" s="712"/>
      <c r="CK7" s="712"/>
      <c r="CL7" s="712"/>
      <c r="CM7" s="712"/>
      <c r="CN7" s="712"/>
      <c r="CO7" s="712"/>
      <c r="CP7" s="712"/>
      <c r="CQ7" s="713"/>
      <c r="CR7" s="678">
        <v>1959343</v>
      </c>
      <c r="CS7" s="679"/>
      <c r="CT7" s="679"/>
      <c r="CU7" s="679"/>
      <c r="CV7" s="679"/>
      <c r="CW7" s="679"/>
      <c r="CX7" s="679"/>
      <c r="CY7" s="680"/>
      <c r="CZ7" s="715">
        <v>13.3</v>
      </c>
      <c r="DA7" s="715"/>
      <c r="DB7" s="715"/>
      <c r="DC7" s="715"/>
      <c r="DD7" s="684">
        <v>137192</v>
      </c>
      <c r="DE7" s="679"/>
      <c r="DF7" s="679"/>
      <c r="DG7" s="679"/>
      <c r="DH7" s="679"/>
      <c r="DI7" s="679"/>
      <c r="DJ7" s="679"/>
      <c r="DK7" s="679"/>
      <c r="DL7" s="679"/>
      <c r="DM7" s="679"/>
      <c r="DN7" s="679"/>
      <c r="DO7" s="679"/>
      <c r="DP7" s="680"/>
      <c r="DQ7" s="684">
        <v>1574569</v>
      </c>
      <c r="DR7" s="679"/>
      <c r="DS7" s="679"/>
      <c r="DT7" s="679"/>
      <c r="DU7" s="679"/>
      <c r="DV7" s="679"/>
      <c r="DW7" s="679"/>
      <c r="DX7" s="679"/>
      <c r="DY7" s="679"/>
      <c r="DZ7" s="679"/>
      <c r="EA7" s="679"/>
      <c r="EB7" s="679"/>
      <c r="EC7" s="722"/>
    </row>
    <row r="8" spans="2:143" ht="11.25" customHeight="1" x14ac:dyDescent="0.15">
      <c r="B8" s="675" t="s">
        <v>243</v>
      </c>
      <c r="C8" s="676"/>
      <c r="D8" s="676"/>
      <c r="E8" s="676"/>
      <c r="F8" s="676"/>
      <c r="G8" s="676"/>
      <c r="H8" s="676"/>
      <c r="I8" s="676"/>
      <c r="J8" s="676"/>
      <c r="K8" s="676"/>
      <c r="L8" s="676"/>
      <c r="M8" s="676"/>
      <c r="N8" s="676"/>
      <c r="O8" s="676"/>
      <c r="P8" s="676"/>
      <c r="Q8" s="677"/>
      <c r="R8" s="678">
        <v>24962</v>
      </c>
      <c r="S8" s="679"/>
      <c r="T8" s="679"/>
      <c r="U8" s="679"/>
      <c r="V8" s="679"/>
      <c r="W8" s="679"/>
      <c r="X8" s="679"/>
      <c r="Y8" s="680"/>
      <c r="Z8" s="715">
        <v>0.2</v>
      </c>
      <c r="AA8" s="715"/>
      <c r="AB8" s="715"/>
      <c r="AC8" s="715"/>
      <c r="AD8" s="716">
        <v>24962</v>
      </c>
      <c r="AE8" s="716"/>
      <c r="AF8" s="716"/>
      <c r="AG8" s="716"/>
      <c r="AH8" s="716"/>
      <c r="AI8" s="716"/>
      <c r="AJ8" s="716"/>
      <c r="AK8" s="716"/>
      <c r="AL8" s="681">
        <v>0.3</v>
      </c>
      <c r="AM8" s="682"/>
      <c r="AN8" s="682"/>
      <c r="AO8" s="717"/>
      <c r="AP8" s="675" t="s">
        <v>244</v>
      </c>
      <c r="AQ8" s="676"/>
      <c r="AR8" s="676"/>
      <c r="AS8" s="676"/>
      <c r="AT8" s="676"/>
      <c r="AU8" s="676"/>
      <c r="AV8" s="676"/>
      <c r="AW8" s="676"/>
      <c r="AX8" s="676"/>
      <c r="AY8" s="676"/>
      <c r="AZ8" s="676"/>
      <c r="BA8" s="676"/>
      <c r="BB8" s="676"/>
      <c r="BC8" s="676"/>
      <c r="BD8" s="676"/>
      <c r="BE8" s="676"/>
      <c r="BF8" s="677"/>
      <c r="BG8" s="678">
        <v>57917</v>
      </c>
      <c r="BH8" s="679"/>
      <c r="BI8" s="679"/>
      <c r="BJ8" s="679"/>
      <c r="BK8" s="679"/>
      <c r="BL8" s="679"/>
      <c r="BM8" s="679"/>
      <c r="BN8" s="680"/>
      <c r="BO8" s="715">
        <v>1.6</v>
      </c>
      <c r="BP8" s="715"/>
      <c r="BQ8" s="715"/>
      <c r="BR8" s="715"/>
      <c r="BS8" s="684" t="s">
        <v>129</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5366725</v>
      </c>
      <c r="CS8" s="679"/>
      <c r="CT8" s="679"/>
      <c r="CU8" s="679"/>
      <c r="CV8" s="679"/>
      <c r="CW8" s="679"/>
      <c r="CX8" s="679"/>
      <c r="CY8" s="680"/>
      <c r="CZ8" s="715">
        <v>36.4</v>
      </c>
      <c r="DA8" s="715"/>
      <c r="DB8" s="715"/>
      <c r="DC8" s="715"/>
      <c r="DD8" s="684">
        <v>7957</v>
      </c>
      <c r="DE8" s="679"/>
      <c r="DF8" s="679"/>
      <c r="DG8" s="679"/>
      <c r="DH8" s="679"/>
      <c r="DI8" s="679"/>
      <c r="DJ8" s="679"/>
      <c r="DK8" s="679"/>
      <c r="DL8" s="679"/>
      <c r="DM8" s="679"/>
      <c r="DN8" s="679"/>
      <c r="DO8" s="679"/>
      <c r="DP8" s="680"/>
      <c r="DQ8" s="684">
        <v>2761147</v>
      </c>
      <c r="DR8" s="679"/>
      <c r="DS8" s="679"/>
      <c r="DT8" s="679"/>
      <c r="DU8" s="679"/>
      <c r="DV8" s="679"/>
      <c r="DW8" s="679"/>
      <c r="DX8" s="679"/>
      <c r="DY8" s="679"/>
      <c r="DZ8" s="679"/>
      <c r="EA8" s="679"/>
      <c r="EB8" s="679"/>
      <c r="EC8" s="722"/>
    </row>
    <row r="9" spans="2:143" ht="11.25" customHeight="1" x14ac:dyDescent="0.15">
      <c r="B9" s="675" t="s">
        <v>246</v>
      </c>
      <c r="C9" s="676"/>
      <c r="D9" s="676"/>
      <c r="E9" s="676"/>
      <c r="F9" s="676"/>
      <c r="G9" s="676"/>
      <c r="H9" s="676"/>
      <c r="I9" s="676"/>
      <c r="J9" s="676"/>
      <c r="K9" s="676"/>
      <c r="L9" s="676"/>
      <c r="M9" s="676"/>
      <c r="N9" s="676"/>
      <c r="O9" s="676"/>
      <c r="P9" s="676"/>
      <c r="Q9" s="677"/>
      <c r="R9" s="678">
        <v>11356</v>
      </c>
      <c r="S9" s="679"/>
      <c r="T9" s="679"/>
      <c r="U9" s="679"/>
      <c r="V9" s="679"/>
      <c r="W9" s="679"/>
      <c r="X9" s="679"/>
      <c r="Y9" s="680"/>
      <c r="Z9" s="715">
        <v>0.1</v>
      </c>
      <c r="AA9" s="715"/>
      <c r="AB9" s="715"/>
      <c r="AC9" s="715"/>
      <c r="AD9" s="716">
        <v>11356</v>
      </c>
      <c r="AE9" s="716"/>
      <c r="AF9" s="716"/>
      <c r="AG9" s="716"/>
      <c r="AH9" s="716"/>
      <c r="AI9" s="716"/>
      <c r="AJ9" s="716"/>
      <c r="AK9" s="716"/>
      <c r="AL9" s="681">
        <v>0.2</v>
      </c>
      <c r="AM9" s="682"/>
      <c r="AN9" s="682"/>
      <c r="AO9" s="717"/>
      <c r="AP9" s="675" t="s">
        <v>247</v>
      </c>
      <c r="AQ9" s="676"/>
      <c r="AR9" s="676"/>
      <c r="AS9" s="676"/>
      <c r="AT9" s="676"/>
      <c r="AU9" s="676"/>
      <c r="AV9" s="676"/>
      <c r="AW9" s="676"/>
      <c r="AX9" s="676"/>
      <c r="AY9" s="676"/>
      <c r="AZ9" s="676"/>
      <c r="BA9" s="676"/>
      <c r="BB9" s="676"/>
      <c r="BC9" s="676"/>
      <c r="BD9" s="676"/>
      <c r="BE9" s="676"/>
      <c r="BF9" s="677"/>
      <c r="BG9" s="678">
        <v>1451328</v>
      </c>
      <c r="BH9" s="679"/>
      <c r="BI9" s="679"/>
      <c r="BJ9" s="679"/>
      <c r="BK9" s="679"/>
      <c r="BL9" s="679"/>
      <c r="BM9" s="679"/>
      <c r="BN9" s="680"/>
      <c r="BO9" s="715">
        <v>39.6</v>
      </c>
      <c r="BP9" s="715"/>
      <c r="BQ9" s="715"/>
      <c r="BR9" s="715"/>
      <c r="BS9" s="684" t="s">
        <v>139</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835504</v>
      </c>
      <c r="CS9" s="679"/>
      <c r="CT9" s="679"/>
      <c r="CU9" s="679"/>
      <c r="CV9" s="679"/>
      <c r="CW9" s="679"/>
      <c r="CX9" s="679"/>
      <c r="CY9" s="680"/>
      <c r="CZ9" s="715">
        <v>5.7</v>
      </c>
      <c r="DA9" s="715"/>
      <c r="DB9" s="715"/>
      <c r="DC9" s="715"/>
      <c r="DD9" s="684">
        <v>69479</v>
      </c>
      <c r="DE9" s="679"/>
      <c r="DF9" s="679"/>
      <c r="DG9" s="679"/>
      <c r="DH9" s="679"/>
      <c r="DI9" s="679"/>
      <c r="DJ9" s="679"/>
      <c r="DK9" s="679"/>
      <c r="DL9" s="679"/>
      <c r="DM9" s="679"/>
      <c r="DN9" s="679"/>
      <c r="DO9" s="679"/>
      <c r="DP9" s="680"/>
      <c r="DQ9" s="684">
        <v>535237</v>
      </c>
      <c r="DR9" s="679"/>
      <c r="DS9" s="679"/>
      <c r="DT9" s="679"/>
      <c r="DU9" s="679"/>
      <c r="DV9" s="679"/>
      <c r="DW9" s="679"/>
      <c r="DX9" s="679"/>
      <c r="DY9" s="679"/>
      <c r="DZ9" s="679"/>
      <c r="EA9" s="679"/>
      <c r="EB9" s="679"/>
      <c r="EC9" s="722"/>
    </row>
    <row r="10" spans="2:143" ht="11.25" customHeight="1" x14ac:dyDescent="0.15">
      <c r="B10" s="675" t="s">
        <v>249</v>
      </c>
      <c r="C10" s="676"/>
      <c r="D10" s="676"/>
      <c r="E10" s="676"/>
      <c r="F10" s="676"/>
      <c r="G10" s="676"/>
      <c r="H10" s="676"/>
      <c r="I10" s="676"/>
      <c r="J10" s="676"/>
      <c r="K10" s="676"/>
      <c r="L10" s="676"/>
      <c r="M10" s="676"/>
      <c r="N10" s="676"/>
      <c r="O10" s="676"/>
      <c r="P10" s="676"/>
      <c r="Q10" s="677"/>
      <c r="R10" s="678" t="s">
        <v>139</v>
      </c>
      <c r="S10" s="679"/>
      <c r="T10" s="679"/>
      <c r="U10" s="679"/>
      <c r="V10" s="679"/>
      <c r="W10" s="679"/>
      <c r="X10" s="679"/>
      <c r="Y10" s="680"/>
      <c r="Z10" s="715" t="s">
        <v>139</v>
      </c>
      <c r="AA10" s="715"/>
      <c r="AB10" s="715"/>
      <c r="AC10" s="715"/>
      <c r="AD10" s="716" t="s">
        <v>129</v>
      </c>
      <c r="AE10" s="716"/>
      <c r="AF10" s="716"/>
      <c r="AG10" s="716"/>
      <c r="AH10" s="716"/>
      <c r="AI10" s="716"/>
      <c r="AJ10" s="716"/>
      <c r="AK10" s="716"/>
      <c r="AL10" s="681" t="s">
        <v>129</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94845</v>
      </c>
      <c r="BH10" s="679"/>
      <c r="BI10" s="679"/>
      <c r="BJ10" s="679"/>
      <c r="BK10" s="679"/>
      <c r="BL10" s="679"/>
      <c r="BM10" s="679"/>
      <c r="BN10" s="680"/>
      <c r="BO10" s="715">
        <v>2.6</v>
      </c>
      <c r="BP10" s="715"/>
      <c r="BQ10" s="715"/>
      <c r="BR10" s="715"/>
      <c r="BS10" s="684">
        <v>15958</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v>140685</v>
      </c>
      <c r="CS10" s="679"/>
      <c r="CT10" s="679"/>
      <c r="CU10" s="679"/>
      <c r="CV10" s="679"/>
      <c r="CW10" s="679"/>
      <c r="CX10" s="679"/>
      <c r="CY10" s="680"/>
      <c r="CZ10" s="715">
        <v>1</v>
      </c>
      <c r="DA10" s="715"/>
      <c r="DB10" s="715"/>
      <c r="DC10" s="715"/>
      <c r="DD10" s="684" t="s">
        <v>239</v>
      </c>
      <c r="DE10" s="679"/>
      <c r="DF10" s="679"/>
      <c r="DG10" s="679"/>
      <c r="DH10" s="679"/>
      <c r="DI10" s="679"/>
      <c r="DJ10" s="679"/>
      <c r="DK10" s="679"/>
      <c r="DL10" s="679"/>
      <c r="DM10" s="679"/>
      <c r="DN10" s="679"/>
      <c r="DO10" s="679"/>
      <c r="DP10" s="680"/>
      <c r="DQ10" s="684">
        <v>118216</v>
      </c>
      <c r="DR10" s="679"/>
      <c r="DS10" s="679"/>
      <c r="DT10" s="679"/>
      <c r="DU10" s="679"/>
      <c r="DV10" s="679"/>
      <c r="DW10" s="679"/>
      <c r="DX10" s="679"/>
      <c r="DY10" s="679"/>
      <c r="DZ10" s="679"/>
      <c r="EA10" s="679"/>
      <c r="EB10" s="679"/>
      <c r="EC10" s="722"/>
    </row>
    <row r="11" spans="2:143" ht="11.25" customHeight="1" x14ac:dyDescent="0.15">
      <c r="B11" s="675" t="s">
        <v>252</v>
      </c>
      <c r="C11" s="676"/>
      <c r="D11" s="676"/>
      <c r="E11" s="676"/>
      <c r="F11" s="676"/>
      <c r="G11" s="676"/>
      <c r="H11" s="676"/>
      <c r="I11" s="676"/>
      <c r="J11" s="676"/>
      <c r="K11" s="676"/>
      <c r="L11" s="676"/>
      <c r="M11" s="676"/>
      <c r="N11" s="676"/>
      <c r="O11" s="676"/>
      <c r="P11" s="676"/>
      <c r="Q11" s="677"/>
      <c r="R11" s="678">
        <v>589207</v>
      </c>
      <c r="S11" s="679"/>
      <c r="T11" s="679"/>
      <c r="U11" s="679"/>
      <c r="V11" s="679"/>
      <c r="W11" s="679"/>
      <c r="X11" s="679"/>
      <c r="Y11" s="680"/>
      <c r="Z11" s="681">
        <v>3.8</v>
      </c>
      <c r="AA11" s="682"/>
      <c r="AB11" s="682"/>
      <c r="AC11" s="683"/>
      <c r="AD11" s="684">
        <v>589207</v>
      </c>
      <c r="AE11" s="679"/>
      <c r="AF11" s="679"/>
      <c r="AG11" s="679"/>
      <c r="AH11" s="679"/>
      <c r="AI11" s="679"/>
      <c r="AJ11" s="679"/>
      <c r="AK11" s="680"/>
      <c r="AL11" s="681">
        <v>7.9</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113598</v>
      </c>
      <c r="BH11" s="679"/>
      <c r="BI11" s="679"/>
      <c r="BJ11" s="679"/>
      <c r="BK11" s="679"/>
      <c r="BL11" s="679"/>
      <c r="BM11" s="679"/>
      <c r="BN11" s="680"/>
      <c r="BO11" s="715">
        <v>3.1</v>
      </c>
      <c r="BP11" s="715"/>
      <c r="BQ11" s="715"/>
      <c r="BR11" s="715"/>
      <c r="BS11" s="684">
        <v>22542</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325725</v>
      </c>
      <c r="CS11" s="679"/>
      <c r="CT11" s="679"/>
      <c r="CU11" s="679"/>
      <c r="CV11" s="679"/>
      <c r="CW11" s="679"/>
      <c r="CX11" s="679"/>
      <c r="CY11" s="680"/>
      <c r="CZ11" s="715">
        <v>2.2000000000000002</v>
      </c>
      <c r="DA11" s="715"/>
      <c r="DB11" s="715"/>
      <c r="DC11" s="715"/>
      <c r="DD11" s="684">
        <v>68577</v>
      </c>
      <c r="DE11" s="679"/>
      <c r="DF11" s="679"/>
      <c r="DG11" s="679"/>
      <c r="DH11" s="679"/>
      <c r="DI11" s="679"/>
      <c r="DJ11" s="679"/>
      <c r="DK11" s="679"/>
      <c r="DL11" s="679"/>
      <c r="DM11" s="679"/>
      <c r="DN11" s="679"/>
      <c r="DO11" s="679"/>
      <c r="DP11" s="680"/>
      <c r="DQ11" s="684">
        <v>232867</v>
      </c>
      <c r="DR11" s="679"/>
      <c r="DS11" s="679"/>
      <c r="DT11" s="679"/>
      <c r="DU11" s="679"/>
      <c r="DV11" s="679"/>
      <c r="DW11" s="679"/>
      <c r="DX11" s="679"/>
      <c r="DY11" s="679"/>
      <c r="DZ11" s="679"/>
      <c r="EA11" s="679"/>
      <c r="EB11" s="679"/>
      <c r="EC11" s="722"/>
    </row>
    <row r="12" spans="2:143" ht="11.25" customHeight="1" x14ac:dyDescent="0.15">
      <c r="B12" s="675" t="s">
        <v>255</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129</v>
      </c>
      <c r="AA12" s="715"/>
      <c r="AB12" s="715"/>
      <c r="AC12" s="715"/>
      <c r="AD12" s="716" t="s">
        <v>129</v>
      </c>
      <c r="AE12" s="716"/>
      <c r="AF12" s="716"/>
      <c r="AG12" s="716"/>
      <c r="AH12" s="716"/>
      <c r="AI12" s="716"/>
      <c r="AJ12" s="716"/>
      <c r="AK12" s="716"/>
      <c r="AL12" s="681" t="s">
        <v>129</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1452908</v>
      </c>
      <c r="BH12" s="679"/>
      <c r="BI12" s="679"/>
      <c r="BJ12" s="679"/>
      <c r="BK12" s="679"/>
      <c r="BL12" s="679"/>
      <c r="BM12" s="679"/>
      <c r="BN12" s="680"/>
      <c r="BO12" s="715">
        <v>39.6</v>
      </c>
      <c r="BP12" s="715"/>
      <c r="BQ12" s="715"/>
      <c r="BR12" s="715"/>
      <c r="BS12" s="684" t="s">
        <v>139</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169072</v>
      </c>
      <c r="CS12" s="679"/>
      <c r="CT12" s="679"/>
      <c r="CU12" s="679"/>
      <c r="CV12" s="679"/>
      <c r="CW12" s="679"/>
      <c r="CX12" s="679"/>
      <c r="CY12" s="680"/>
      <c r="CZ12" s="715">
        <v>1.1000000000000001</v>
      </c>
      <c r="DA12" s="715"/>
      <c r="DB12" s="715"/>
      <c r="DC12" s="715"/>
      <c r="DD12" s="684">
        <v>2485</v>
      </c>
      <c r="DE12" s="679"/>
      <c r="DF12" s="679"/>
      <c r="DG12" s="679"/>
      <c r="DH12" s="679"/>
      <c r="DI12" s="679"/>
      <c r="DJ12" s="679"/>
      <c r="DK12" s="679"/>
      <c r="DL12" s="679"/>
      <c r="DM12" s="679"/>
      <c r="DN12" s="679"/>
      <c r="DO12" s="679"/>
      <c r="DP12" s="680"/>
      <c r="DQ12" s="684">
        <v>104351</v>
      </c>
      <c r="DR12" s="679"/>
      <c r="DS12" s="679"/>
      <c r="DT12" s="679"/>
      <c r="DU12" s="679"/>
      <c r="DV12" s="679"/>
      <c r="DW12" s="679"/>
      <c r="DX12" s="679"/>
      <c r="DY12" s="679"/>
      <c r="DZ12" s="679"/>
      <c r="EA12" s="679"/>
      <c r="EB12" s="679"/>
      <c r="EC12" s="722"/>
    </row>
    <row r="13" spans="2:143" ht="11.25" customHeight="1" x14ac:dyDescent="0.15">
      <c r="B13" s="675" t="s">
        <v>258</v>
      </c>
      <c r="C13" s="676"/>
      <c r="D13" s="676"/>
      <c r="E13" s="676"/>
      <c r="F13" s="676"/>
      <c r="G13" s="676"/>
      <c r="H13" s="676"/>
      <c r="I13" s="676"/>
      <c r="J13" s="676"/>
      <c r="K13" s="676"/>
      <c r="L13" s="676"/>
      <c r="M13" s="676"/>
      <c r="N13" s="676"/>
      <c r="O13" s="676"/>
      <c r="P13" s="676"/>
      <c r="Q13" s="677"/>
      <c r="R13" s="678" t="s">
        <v>239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1447242</v>
      </c>
      <c r="BH13" s="679"/>
      <c r="BI13" s="679"/>
      <c r="BJ13" s="679"/>
      <c r="BK13" s="679"/>
      <c r="BL13" s="679"/>
      <c r="BM13" s="679"/>
      <c r="BN13" s="680"/>
      <c r="BO13" s="715">
        <v>39.5</v>
      </c>
      <c r="BP13" s="715"/>
      <c r="BQ13" s="715"/>
      <c r="BR13" s="715"/>
      <c r="BS13" s="684" t="s">
        <v>129</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1167975</v>
      </c>
      <c r="CS13" s="679"/>
      <c r="CT13" s="679"/>
      <c r="CU13" s="679"/>
      <c r="CV13" s="679"/>
      <c r="CW13" s="679"/>
      <c r="CX13" s="679"/>
      <c r="CY13" s="680"/>
      <c r="CZ13" s="715">
        <v>7.9</v>
      </c>
      <c r="DA13" s="715"/>
      <c r="DB13" s="715"/>
      <c r="DC13" s="715"/>
      <c r="DD13" s="684">
        <v>257646</v>
      </c>
      <c r="DE13" s="679"/>
      <c r="DF13" s="679"/>
      <c r="DG13" s="679"/>
      <c r="DH13" s="679"/>
      <c r="DI13" s="679"/>
      <c r="DJ13" s="679"/>
      <c r="DK13" s="679"/>
      <c r="DL13" s="679"/>
      <c r="DM13" s="679"/>
      <c r="DN13" s="679"/>
      <c r="DO13" s="679"/>
      <c r="DP13" s="680"/>
      <c r="DQ13" s="684">
        <v>790494</v>
      </c>
      <c r="DR13" s="679"/>
      <c r="DS13" s="679"/>
      <c r="DT13" s="679"/>
      <c r="DU13" s="679"/>
      <c r="DV13" s="679"/>
      <c r="DW13" s="679"/>
      <c r="DX13" s="679"/>
      <c r="DY13" s="679"/>
      <c r="DZ13" s="679"/>
      <c r="EA13" s="679"/>
      <c r="EB13" s="679"/>
      <c r="EC13" s="722"/>
    </row>
    <row r="14" spans="2:143" ht="11.25" customHeight="1" x14ac:dyDescent="0.15">
      <c r="B14" s="675" t="s">
        <v>261</v>
      </c>
      <c r="C14" s="676"/>
      <c r="D14" s="676"/>
      <c r="E14" s="676"/>
      <c r="F14" s="676"/>
      <c r="G14" s="676"/>
      <c r="H14" s="676"/>
      <c r="I14" s="676"/>
      <c r="J14" s="676"/>
      <c r="K14" s="676"/>
      <c r="L14" s="676"/>
      <c r="M14" s="676"/>
      <c r="N14" s="676"/>
      <c r="O14" s="676"/>
      <c r="P14" s="676"/>
      <c r="Q14" s="677"/>
      <c r="R14" s="678">
        <v>18869</v>
      </c>
      <c r="S14" s="679"/>
      <c r="T14" s="679"/>
      <c r="U14" s="679"/>
      <c r="V14" s="679"/>
      <c r="W14" s="679"/>
      <c r="X14" s="679"/>
      <c r="Y14" s="680"/>
      <c r="Z14" s="715">
        <v>0.1</v>
      </c>
      <c r="AA14" s="715"/>
      <c r="AB14" s="715"/>
      <c r="AC14" s="715"/>
      <c r="AD14" s="716">
        <v>18869</v>
      </c>
      <c r="AE14" s="716"/>
      <c r="AF14" s="716"/>
      <c r="AG14" s="716"/>
      <c r="AH14" s="716"/>
      <c r="AI14" s="716"/>
      <c r="AJ14" s="716"/>
      <c r="AK14" s="716"/>
      <c r="AL14" s="681">
        <v>0.3</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112770</v>
      </c>
      <c r="BH14" s="679"/>
      <c r="BI14" s="679"/>
      <c r="BJ14" s="679"/>
      <c r="BK14" s="679"/>
      <c r="BL14" s="679"/>
      <c r="BM14" s="679"/>
      <c r="BN14" s="680"/>
      <c r="BO14" s="715">
        <v>3.1</v>
      </c>
      <c r="BP14" s="715"/>
      <c r="BQ14" s="715"/>
      <c r="BR14" s="715"/>
      <c r="BS14" s="684" t="s">
        <v>139</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478575</v>
      </c>
      <c r="CS14" s="679"/>
      <c r="CT14" s="679"/>
      <c r="CU14" s="679"/>
      <c r="CV14" s="679"/>
      <c r="CW14" s="679"/>
      <c r="CX14" s="679"/>
      <c r="CY14" s="680"/>
      <c r="CZ14" s="715">
        <v>3.2</v>
      </c>
      <c r="DA14" s="715"/>
      <c r="DB14" s="715"/>
      <c r="DC14" s="715"/>
      <c r="DD14" s="684">
        <v>65379</v>
      </c>
      <c r="DE14" s="679"/>
      <c r="DF14" s="679"/>
      <c r="DG14" s="679"/>
      <c r="DH14" s="679"/>
      <c r="DI14" s="679"/>
      <c r="DJ14" s="679"/>
      <c r="DK14" s="679"/>
      <c r="DL14" s="679"/>
      <c r="DM14" s="679"/>
      <c r="DN14" s="679"/>
      <c r="DO14" s="679"/>
      <c r="DP14" s="680"/>
      <c r="DQ14" s="684">
        <v>412378</v>
      </c>
      <c r="DR14" s="679"/>
      <c r="DS14" s="679"/>
      <c r="DT14" s="679"/>
      <c r="DU14" s="679"/>
      <c r="DV14" s="679"/>
      <c r="DW14" s="679"/>
      <c r="DX14" s="679"/>
      <c r="DY14" s="679"/>
      <c r="DZ14" s="679"/>
      <c r="EA14" s="679"/>
      <c r="EB14" s="679"/>
      <c r="EC14" s="722"/>
    </row>
    <row r="15" spans="2:143" ht="11.25" customHeight="1" x14ac:dyDescent="0.15">
      <c r="B15" s="675" t="s">
        <v>264</v>
      </c>
      <c r="C15" s="676"/>
      <c r="D15" s="676"/>
      <c r="E15" s="676"/>
      <c r="F15" s="676"/>
      <c r="G15" s="676"/>
      <c r="H15" s="676"/>
      <c r="I15" s="676"/>
      <c r="J15" s="676"/>
      <c r="K15" s="676"/>
      <c r="L15" s="676"/>
      <c r="M15" s="676"/>
      <c r="N15" s="676"/>
      <c r="O15" s="676"/>
      <c r="P15" s="676"/>
      <c r="Q15" s="677"/>
      <c r="R15" s="678" t="s">
        <v>239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239</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276304</v>
      </c>
      <c r="BH15" s="679"/>
      <c r="BI15" s="679"/>
      <c r="BJ15" s="679"/>
      <c r="BK15" s="679"/>
      <c r="BL15" s="679"/>
      <c r="BM15" s="679"/>
      <c r="BN15" s="680"/>
      <c r="BO15" s="715">
        <v>7.5</v>
      </c>
      <c r="BP15" s="715"/>
      <c r="BQ15" s="715"/>
      <c r="BR15" s="715"/>
      <c r="BS15" s="684" t="s">
        <v>239</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3080128</v>
      </c>
      <c r="CS15" s="679"/>
      <c r="CT15" s="679"/>
      <c r="CU15" s="679"/>
      <c r="CV15" s="679"/>
      <c r="CW15" s="679"/>
      <c r="CX15" s="679"/>
      <c r="CY15" s="680"/>
      <c r="CZ15" s="715">
        <v>20.9</v>
      </c>
      <c r="DA15" s="715"/>
      <c r="DB15" s="715"/>
      <c r="DC15" s="715"/>
      <c r="DD15" s="684">
        <v>1829212</v>
      </c>
      <c r="DE15" s="679"/>
      <c r="DF15" s="679"/>
      <c r="DG15" s="679"/>
      <c r="DH15" s="679"/>
      <c r="DI15" s="679"/>
      <c r="DJ15" s="679"/>
      <c r="DK15" s="679"/>
      <c r="DL15" s="679"/>
      <c r="DM15" s="679"/>
      <c r="DN15" s="679"/>
      <c r="DO15" s="679"/>
      <c r="DP15" s="680"/>
      <c r="DQ15" s="684">
        <v>1116543</v>
      </c>
      <c r="DR15" s="679"/>
      <c r="DS15" s="679"/>
      <c r="DT15" s="679"/>
      <c r="DU15" s="679"/>
      <c r="DV15" s="679"/>
      <c r="DW15" s="679"/>
      <c r="DX15" s="679"/>
      <c r="DY15" s="679"/>
      <c r="DZ15" s="679"/>
      <c r="EA15" s="679"/>
      <c r="EB15" s="679"/>
      <c r="EC15" s="722"/>
    </row>
    <row r="16" spans="2:143" ht="11.25" customHeight="1" x14ac:dyDescent="0.15">
      <c r="B16" s="675" t="s">
        <v>267</v>
      </c>
      <c r="C16" s="676"/>
      <c r="D16" s="676"/>
      <c r="E16" s="676"/>
      <c r="F16" s="676"/>
      <c r="G16" s="676"/>
      <c r="H16" s="676"/>
      <c r="I16" s="676"/>
      <c r="J16" s="676"/>
      <c r="K16" s="676"/>
      <c r="L16" s="676"/>
      <c r="M16" s="676"/>
      <c r="N16" s="676"/>
      <c r="O16" s="676"/>
      <c r="P16" s="676"/>
      <c r="Q16" s="677"/>
      <c r="R16" s="678">
        <v>5049</v>
      </c>
      <c r="S16" s="679"/>
      <c r="T16" s="679"/>
      <c r="U16" s="679"/>
      <c r="V16" s="679"/>
      <c r="W16" s="679"/>
      <c r="X16" s="679"/>
      <c r="Y16" s="680"/>
      <c r="Z16" s="715">
        <v>0</v>
      </c>
      <c r="AA16" s="715"/>
      <c r="AB16" s="715"/>
      <c r="AC16" s="715"/>
      <c r="AD16" s="716">
        <v>5049</v>
      </c>
      <c r="AE16" s="716"/>
      <c r="AF16" s="716"/>
      <c r="AG16" s="716"/>
      <c r="AH16" s="716"/>
      <c r="AI16" s="716"/>
      <c r="AJ16" s="716"/>
      <c r="AK16" s="716"/>
      <c r="AL16" s="681">
        <v>0.1</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269</v>
      </c>
      <c r="BP16" s="715"/>
      <c r="BQ16" s="715"/>
      <c r="BR16" s="715"/>
      <c r="BS16" s="684" t="s">
        <v>239</v>
      </c>
      <c r="BT16" s="679"/>
      <c r="BU16" s="679"/>
      <c r="BV16" s="679"/>
      <c r="BW16" s="679"/>
      <c r="BX16" s="679"/>
      <c r="BY16" s="679"/>
      <c r="BZ16" s="679"/>
      <c r="CA16" s="679"/>
      <c r="CB16" s="722"/>
      <c r="CD16" s="711" t="s">
        <v>270</v>
      </c>
      <c r="CE16" s="712"/>
      <c r="CF16" s="712"/>
      <c r="CG16" s="712"/>
      <c r="CH16" s="712"/>
      <c r="CI16" s="712"/>
      <c r="CJ16" s="712"/>
      <c r="CK16" s="712"/>
      <c r="CL16" s="712"/>
      <c r="CM16" s="712"/>
      <c r="CN16" s="712"/>
      <c r="CO16" s="712"/>
      <c r="CP16" s="712"/>
      <c r="CQ16" s="713"/>
      <c r="CR16" s="678">
        <v>42947</v>
      </c>
      <c r="CS16" s="679"/>
      <c r="CT16" s="679"/>
      <c r="CU16" s="679"/>
      <c r="CV16" s="679"/>
      <c r="CW16" s="679"/>
      <c r="CX16" s="679"/>
      <c r="CY16" s="680"/>
      <c r="CZ16" s="715">
        <v>0.3</v>
      </c>
      <c r="DA16" s="715"/>
      <c r="DB16" s="715"/>
      <c r="DC16" s="715"/>
      <c r="DD16" s="684" t="s">
        <v>269</v>
      </c>
      <c r="DE16" s="679"/>
      <c r="DF16" s="679"/>
      <c r="DG16" s="679"/>
      <c r="DH16" s="679"/>
      <c r="DI16" s="679"/>
      <c r="DJ16" s="679"/>
      <c r="DK16" s="679"/>
      <c r="DL16" s="679"/>
      <c r="DM16" s="679"/>
      <c r="DN16" s="679"/>
      <c r="DO16" s="679"/>
      <c r="DP16" s="680"/>
      <c r="DQ16" s="684">
        <v>2454</v>
      </c>
      <c r="DR16" s="679"/>
      <c r="DS16" s="679"/>
      <c r="DT16" s="679"/>
      <c r="DU16" s="679"/>
      <c r="DV16" s="679"/>
      <c r="DW16" s="679"/>
      <c r="DX16" s="679"/>
      <c r="DY16" s="679"/>
      <c r="DZ16" s="679"/>
      <c r="EA16" s="679"/>
      <c r="EB16" s="679"/>
      <c r="EC16" s="722"/>
    </row>
    <row r="17" spans="2:133" ht="11.25" customHeight="1" x14ac:dyDescent="0.15">
      <c r="B17" s="675" t="s">
        <v>271</v>
      </c>
      <c r="C17" s="676"/>
      <c r="D17" s="676"/>
      <c r="E17" s="676"/>
      <c r="F17" s="676"/>
      <c r="G17" s="676"/>
      <c r="H17" s="676"/>
      <c r="I17" s="676"/>
      <c r="J17" s="676"/>
      <c r="K17" s="676"/>
      <c r="L17" s="676"/>
      <c r="M17" s="676"/>
      <c r="N17" s="676"/>
      <c r="O17" s="676"/>
      <c r="P17" s="676"/>
      <c r="Q17" s="677"/>
      <c r="R17" s="678">
        <v>77672</v>
      </c>
      <c r="S17" s="679"/>
      <c r="T17" s="679"/>
      <c r="U17" s="679"/>
      <c r="V17" s="679"/>
      <c r="W17" s="679"/>
      <c r="X17" s="679"/>
      <c r="Y17" s="680"/>
      <c r="Z17" s="715">
        <v>0.5</v>
      </c>
      <c r="AA17" s="715"/>
      <c r="AB17" s="715"/>
      <c r="AC17" s="715"/>
      <c r="AD17" s="716">
        <v>77672</v>
      </c>
      <c r="AE17" s="716"/>
      <c r="AF17" s="716"/>
      <c r="AG17" s="716"/>
      <c r="AH17" s="716"/>
      <c r="AI17" s="716"/>
      <c r="AJ17" s="716"/>
      <c r="AK17" s="716"/>
      <c r="AL17" s="681">
        <v>1</v>
      </c>
      <c r="AM17" s="682"/>
      <c r="AN17" s="682"/>
      <c r="AO17" s="717"/>
      <c r="AP17" s="675" t="s">
        <v>272</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273</v>
      </c>
      <c r="CE17" s="712"/>
      <c r="CF17" s="712"/>
      <c r="CG17" s="712"/>
      <c r="CH17" s="712"/>
      <c r="CI17" s="712"/>
      <c r="CJ17" s="712"/>
      <c r="CK17" s="712"/>
      <c r="CL17" s="712"/>
      <c r="CM17" s="712"/>
      <c r="CN17" s="712"/>
      <c r="CO17" s="712"/>
      <c r="CP17" s="712"/>
      <c r="CQ17" s="713"/>
      <c r="CR17" s="678">
        <v>1008115</v>
      </c>
      <c r="CS17" s="679"/>
      <c r="CT17" s="679"/>
      <c r="CU17" s="679"/>
      <c r="CV17" s="679"/>
      <c r="CW17" s="679"/>
      <c r="CX17" s="679"/>
      <c r="CY17" s="680"/>
      <c r="CZ17" s="715">
        <v>6.8</v>
      </c>
      <c r="DA17" s="715"/>
      <c r="DB17" s="715"/>
      <c r="DC17" s="715"/>
      <c r="DD17" s="684" t="s">
        <v>129</v>
      </c>
      <c r="DE17" s="679"/>
      <c r="DF17" s="679"/>
      <c r="DG17" s="679"/>
      <c r="DH17" s="679"/>
      <c r="DI17" s="679"/>
      <c r="DJ17" s="679"/>
      <c r="DK17" s="679"/>
      <c r="DL17" s="679"/>
      <c r="DM17" s="679"/>
      <c r="DN17" s="679"/>
      <c r="DO17" s="679"/>
      <c r="DP17" s="680"/>
      <c r="DQ17" s="684">
        <v>1006676</v>
      </c>
      <c r="DR17" s="679"/>
      <c r="DS17" s="679"/>
      <c r="DT17" s="679"/>
      <c r="DU17" s="679"/>
      <c r="DV17" s="679"/>
      <c r="DW17" s="679"/>
      <c r="DX17" s="679"/>
      <c r="DY17" s="679"/>
      <c r="DZ17" s="679"/>
      <c r="EA17" s="679"/>
      <c r="EB17" s="679"/>
      <c r="EC17" s="722"/>
    </row>
    <row r="18" spans="2:133" ht="11.25" customHeight="1" x14ac:dyDescent="0.15">
      <c r="B18" s="675" t="s">
        <v>274</v>
      </c>
      <c r="C18" s="676"/>
      <c r="D18" s="676"/>
      <c r="E18" s="676"/>
      <c r="F18" s="676"/>
      <c r="G18" s="676"/>
      <c r="H18" s="676"/>
      <c r="I18" s="676"/>
      <c r="J18" s="676"/>
      <c r="K18" s="676"/>
      <c r="L18" s="676"/>
      <c r="M18" s="676"/>
      <c r="N18" s="676"/>
      <c r="O18" s="676"/>
      <c r="P18" s="676"/>
      <c r="Q18" s="677"/>
      <c r="R18" s="678">
        <v>20724</v>
      </c>
      <c r="S18" s="679"/>
      <c r="T18" s="679"/>
      <c r="U18" s="679"/>
      <c r="V18" s="679"/>
      <c r="W18" s="679"/>
      <c r="X18" s="679"/>
      <c r="Y18" s="680"/>
      <c r="Z18" s="715">
        <v>0.1</v>
      </c>
      <c r="AA18" s="715"/>
      <c r="AB18" s="715"/>
      <c r="AC18" s="715"/>
      <c r="AD18" s="716">
        <v>20724</v>
      </c>
      <c r="AE18" s="716"/>
      <c r="AF18" s="716"/>
      <c r="AG18" s="716"/>
      <c r="AH18" s="716"/>
      <c r="AI18" s="716"/>
      <c r="AJ18" s="716"/>
      <c r="AK18" s="716"/>
      <c r="AL18" s="681">
        <v>0.3</v>
      </c>
      <c r="AM18" s="682"/>
      <c r="AN18" s="682"/>
      <c r="AO18" s="717"/>
      <c r="AP18" s="675" t="s">
        <v>275</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239</v>
      </c>
      <c r="BP18" s="715"/>
      <c r="BQ18" s="715"/>
      <c r="BR18" s="715"/>
      <c r="BS18" s="684" t="s">
        <v>139</v>
      </c>
      <c r="BT18" s="679"/>
      <c r="BU18" s="679"/>
      <c r="BV18" s="679"/>
      <c r="BW18" s="679"/>
      <c r="BX18" s="679"/>
      <c r="BY18" s="679"/>
      <c r="BZ18" s="679"/>
      <c r="CA18" s="679"/>
      <c r="CB18" s="722"/>
      <c r="CD18" s="711" t="s">
        <v>276</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269</v>
      </c>
      <c r="DR18" s="679"/>
      <c r="DS18" s="679"/>
      <c r="DT18" s="679"/>
      <c r="DU18" s="679"/>
      <c r="DV18" s="679"/>
      <c r="DW18" s="679"/>
      <c r="DX18" s="679"/>
      <c r="DY18" s="679"/>
      <c r="DZ18" s="679"/>
      <c r="EA18" s="679"/>
      <c r="EB18" s="679"/>
      <c r="EC18" s="722"/>
    </row>
    <row r="19" spans="2:133" ht="11.25" customHeight="1" x14ac:dyDescent="0.15">
      <c r="B19" s="675" t="s">
        <v>277</v>
      </c>
      <c r="C19" s="676"/>
      <c r="D19" s="676"/>
      <c r="E19" s="676"/>
      <c r="F19" s="676"/>
      <c r="G19" s="676"/>
      <c r="H19" s="676"/>
      <c r="I19" s="676"/>
      <c r="J19" s="676"/>
      <c r="K19" s="676"/>
      <c r="L19" s="676"/>
      <c r="M19" s="676"/>
      <c r="N19" s="676"/>
      <c r="O19" s="676"/>
      <c r="P19" s="676"/>
      <c r="Q19" s="677"/>
      <c r="R19" s="678">
        <v>2402</v>
      </c>
      <c r="S19" s="679"/>
      <c r="T19" s="679"/>
      <c r="U19" s="679"/>
      <c r="V19" s="679"/>
      <c r="W19" s="679"/>
      <c r="X19" s="679"/>
      <c r="Y19" s="680"/>
      <c r="Z19" s="715">
        <v>0</v>
      </c>
      <c r="AA19" s="715"/>
      <c r="AB19" s="715"/>
      <c r="AC19" s="715"/>
      <c r="AD19" s="716">
        <v>2402</v>
      </c>
      <c r="AE19" s="716"/>
      <c r="AF19" s="716"/>
      <c r="AG19" s="716"/>
      <c r="AH19" s="716"/>
      <c r="AI19" s="716"/>
      <c r="AJ19" s="716"/>
      <c r="AK19" s="716"/>
      <c r="AL19" s="681">
        <v>0</v>
      </c>
      <c r="AM19" s="682"/>
      <c r="AN19" s="682"/>
      <c r="AO19" s="717"/>
      <c r="AP19" s="675" t="s">
        <v>278</v>
      </c>
      <c r="AQ19" s="676"/>
      <c r="AR19" s="676"/>
      <c r="AS19" s="676"/>
      <c r="AT19" s="676"/>
      <c r="AU19" s="676"/>
      <c r="AV19" s="676"/>
      <c r="AW19" s="676"/>
      <c r="AX19" s="676"/>
      <c r="AY19" s="676"/>
      <c r="AZ19" s="676"/>
      <c r="BA19" s="676"/>
      <c r="BB19" s="676"/>
      <c r="BC19" s="676"/>
      <c r="BD19" s="676"/>
      <c r="BE19" s="676"/>
      <c r="BF19" s="677"/>
      <c r="BG19" s="678">
        <v>105409</v>
      </c>
      <c r="BH19" s="679"/>
      <c r="BI19" s="679"/>
      <c r="BJ19" s="679"/>
      <c r="BK19" s="679"/>
      <c r="BL19" s="679"/>
      <c r="BM19" s="679"/>
      <c r="BN19" s="680"/>
      <c r="BO19" s="715">
        <v>2.9</v>
      </c>
      <c r="BP19" s="715"/>
      <c r="BQ19" s="715"/>
      <c r="BR19" s="715"/>
      <c r="BS19" s="684" t="s">
        <v>139</v>
      </c>
      <c r="BT19" s="679"/>
      <c r="BU19" s="679"/>
      <c r="BV19" s="679"/>
      <c r="BW19" s="679"/>
      <c r="BX19" s="679"/>
      <c r="BY19" s="679"/>
      <c r="BZ19" s="679"/>
      <c r="CA19" s="679"/>
      <c r="CB19" s="722"/>
      <c r="CD19" s="711" t="s">
        <v>279</v>
      </c>
      <c r="CE19" s="712"/>
      <c r="CF19" s="712"/>
      <c r="CG19" s="712"/>
      <c r="CH19" s="712"/>
      <c r="CI19" s="712"/>
      <c r="CJ19" s="712"/>
      <c r="CK19" s="712"/>
      <c r="CL19" s="712"/>
      <c r="CM19" s="712"/>
      <c r="CN19" s="712"/>
      <c r="CO19" s="712"/>
      <c r="CP19" s="712"/>
      <c r="CQ19" s="713"/>
      <c r="CR19" s="678" t="s">
        <v>139</v>
      </c>
      <c r="CS19" s="679"/>
      <c r="CT19" s="679"/>
      <c r="CU19" s="679"/>
      <c r="CV19" s="679"/>
      <c r="CW19" s="679"/>
      <c r="CX19" s="679"/>
      <c r="CY19" s="680"/>
      <c r="CZ19" s="715" t="s">
        <v>269</v>
      </c>
      <c r="DA19" s="715"/>
      <c r="DB19" s="715"/>
      <c r="DC19" s="715"/>
      <c r="DD19" s="684" t="s">
        <v>129</v>
      </c>
      <c r="DE19" s="679"/>
      <c r="DF19" s="679"/>
      <c r="DG19" s="679"/>
      <c r="DH19" s="679"/>
      <c r="DI19" s="679"/>
      <c r="DJ19" s="679"/>
      <c r="DK19" s="679"/>
      <c r="DL19" s="679"/>
      <c r="DM19" s="679"/>
      <c r="DN19" s="679"/>
      <c r="DO19" s="679"/>
      <c r="DP19" s="680"/>
      <c r="DQ19" s="684" t="s">
        <v>139</v>
      </c>
      <c r="DR19" s="679"/>
      <c r="DS19" s="679"/>
      <c r="DT19" s="679"/>
      <c r="DU19" s="679"/>
      <c r="DV19" s="679"/>
      <c r="DW19" s="679"/>
      <c r="DX19" s="679"/>
      <c r="DY19" s="679"/>
      <c r="DZ19" s="679"/>
      <c r="EA19" s="679"/>
      <c r="EB19" s="679"/>
      <c r="EC19" s="722"/>
    </row>
    <row r="20" spans="2:133" ht="11.25" customHeight="1" x14ac:dyDescent="0.15">
      <c r="B20" s="675" t="s">
        <v>280</v>
      </c>
      <c r="C20" s="676"/>
      <c r="D20" s="676"/>
      <c r="E20" s="676"/>
      <c r="F20" s="676"/>
      <c r="G20" s="676"/>
      <c r="H20" s="676"/>
      <c r="I20" s="676"/>
      <c r="J20" s="676"/>
      <c r="K20" s="676"/>
      <c r="L20" s="676"/>
      <c r="M20" s="676"/>
      <c r="N20" s="676"/>
      <c r="O20" s="676"/>
      <c r="P20" s="676"/>
      <c r="Q20" s="677"/>
      <c r="R20" s="678">
        <v>708</v>
      </c>
      <c r="S20" s="679"/>
      <c r="T20" s="679"/>
      <c r="U20" s="679"/>
      <c r="V20" s="679"/>
      <c r="W20" s="679"/>
      <c r="X20" s="679"/>
      <c r="Y20" s="680"/>
      <c r="Z20" s="715">
        <v>0</v>
      </c>
      <c r="AA20" s="715"/>
      <c r="AB20" s="715"/>
      <c r="AC20" s="715"/>
      <c r="AD20" s="716">
        <v>708</v>
      </c>
      <c r="AE20" s="716"/>
      <c r="AF20" s="716"/>
      <c r="AG20" s="716"/>
      <c r="AH20" s="716"/>
      <c r="AI20" s="716"/>
      <c r="AJ20" s="716"/>
      <c r="AK20" s="716"/>
      <c r="AL20" s="681">
        <v>0</v>
      </c>
      <c r="AM20" s="682"/>
      <c r="AN20" s="682"/>
      <c r="AO20" s="717"/>
      <c r="AP20" s="675" t="s">
        <v>281</v>
      </c>
      <c r="AQ20" s="676"/>
      <c r="AR20" s="676"/>
      <c r="AS20" s="676"/>
      <c r="AT20" s="676"/>
      <c r="AU20" s="676"/>
      <c r="AV20" s="676"/>
      <c r="AW20" s="676"/>
      <c r="AX20" s="676"/>
      <c r="AY20" s="676"/>
      <c r="AZ20" s="676"/>
      <c r="BA20" s="676"/>
      <c r="BB20" s="676"/>
      <c r="BC20" s="676"/>
      <c r="BD20" s="676"/>
      <c r="BE20" s="676"/>
      <c r="BF20" s="677"/>
      <c r="BG20" s="678">
        <v>105409</v>
      </c>
      <c r="BH20" s="679"/>
      <c r="BI20" s="679"/>
      <c r="BJ20" s="679"/>
      <c r="BK20" s="679"/>
      <c r="BL20" s="679"/>
      <c r="BM20" s="679"/>
      <c r="BN20" s="680"/>
      <c r="BO20" s="715">
        <v>2.9</v>
      </c>
      <c r="BP20" s="715"/>
      <c r="BQ20" s="715"/>
      <c r="BR20" s="715"/>
      <c r="BS20" s="684" t="s">
        <v>129</v>
      </c>
      <c r="BT20" s="679"/>
      <c r="BU20" s="679"/>
      <c r="BV20" s="679"/>
      <c r="BW20" s="679"/>
      <c r="BX20" s="679"/>
      <c r="BY20" s="679"/>
      <c r="BZ20" s="679"/>
      <c r="CA20" s="679"/>
      <c r="CB20" s="722"/>
      <c r="CD20" s="711" t="s">
        <v>282</v>
      </c>
      <c r="CE20" s="712"/>
      <c r="CF20" s="712"/>
      <c r="CG20" s="712"/>
      <c r="CH20" s="712"/>
      <c r="CI20" s="712"/>
      <c r="CJ20" s="712"/>
      <c r="CK20" s="712"/>
      <c r="CL20" s="712"/>
      <c r="CM20" s="712"/>
      <c r="CN20" s="712"/>
      <c r="CO20" s="712"/>
      <c r="CP20" s="712"/>
      <c r="CQ20" s="713"/>
      <c r="CR20" s="678">
        <v>14753978</v>
      </c>
      <c r="CS20" s="679"/>
      <c r="CT20" s="679"/>
      <c r="CU20" s="679"/>
      <c r="CV20" s="679"/>
      <c r="CW20" s="679"/>
      <c r="CX20" s="679"/>
      <c r="CY20" s="680"/>
      <c r="CZ20" s="715">
        <v>100</v>
      </c>
      <c r="DA20" s="715"/>
      <c r="DB20" s="715"/>
      <c r="DC20" s="715"/>
      <c r="DD20" s="684">
        <v>2437927</v>
      </c>
      <c r="DE20" s="679"/>
      <c r="DF20" s="679"/>
      <c r="DG20" s="679"/>
      <c r="DH20" s="679"/>
      <c r="DI20" s="679"/>
      <c r="DJ20" s="679"/>
      <c r="DK20" s="679"/>
      <c r="DL20" s="679"/>
      <c r="DM20" s="679"/>
      <c r="DN20" s="679"/>
      <c r="DO20" s="679"/>
      <c r="DP20" s="680"/>
      <c r="DQ20" s="684">
        <v>8834116</v>
      </c>
      <c r="DR20" s="679"/>
      <c r="DS20" s="679"/>
      <c r="DT20" s="679"/>
      <c r="DU20" s="679"/>
      <c r="DV20" s="679"/>
      <c r="DW20" s="679"/>
      <c r="DX20" s="679"/>
      <c r="DY20" s="679"/>
      <c r="DZ20" s="679"/>
      <c r="EA20" s="679"/>
      <c r="EB20" s="679"/>
      <c r="EC20" s="722"/>
    </row>
    <row r="21" spans="2:133" ht="11.25" customHeight="1" x14ac:dyDescent="0.15">
      <c r="B21" s="675" t="s">
        <v>283</v>
      </c>
      <c r="C21" s="676"/>
      <c r="D21" s="676"/>
      <c r="E21" s="676"/>
      <c r="F21" s="676"/>
      <c r="G21" s="676"/>
      <c r="H21" s="676"/>
      <c r="I21" s="676"/>
      <c r="J21" s="676"/>
      <c r="K21" s="676"/>
      <c r="L21" s="676"/>
      <c r="M21" s="676"/>
      <c r="N21" s="676"/>
      <c r="O21" s="676"/>
      <c r="P21" s="676"/>
      <c r="Q21" s="677"/>
      <c r="R21" s="678">
        <v>53838</v>
      </c>
      <c r="S21" s="679"/>
      <c r="T21" s="679"/>
      <c r="U21" s="679"/>
      <c r="V21" s="679"/>
      <c r="W21" s="679"/>
      <c r="X21" s="679"/>
      <c r="Y21" s="680"/>
      <c r="Z21" s="715">
        <v>0.3</v>
      </c>
      <c r="AA21" s="715"/>
      <c r="AB21" s="715"/>
      <c r="AC21" s="715"/>
      <c r="AD21" s="716">
        <v>53838</v>
      </c>
      <c r="AE21" s="716"/>
      <c r="AF21" s="716"/>
      <c r="AG21" s="716"/>
      <c r="AH21" s="716"/>
      <c r="AI21" s="716"/>
      <c r="AJ21" s="716"/>
      <c r="AK21" s="716"/>
      <c r="AL21" s="681">
        <v>0.7</v>
      </c>
      <c r="AM21" s="682"/>
      <c r="AN21" s="682"/>
      <c r="AO21" s="717"/>
      <c r="AP21" s="773" t="s">
        <v>284</v>
      </c>
      <c r="AQ21" s="780"/>
      <c r="AR21" s="780"/>
      <c r="AS21" s="780"/>
      <c r="AT21" s="780"/>
      <c r="AU21" s="780"/>
      <c r="AV21" s="780"/>
      <c r="AW21" s="780"/>
      <c r="AX21" s="780"/>
      <c r="AY21" s="780"/>
      <c r="AZ21" s="780"/>
      <c r="BA21" s="780"/>
      <c r="BB21" s="780"/>
      <c r="BC21" s="780"/>
      <c r="BD21" s="780"/>
      <c r="BE21" s="780"/>
      <c r="BF21" s="775"/>
      <c r="BG21" s="678" t="s">
        <v>239</v>
      </c>
      <c r="BH21" s="679"/>
      <c r="BI21" s="679"/>
      <c r="BJ21" s="679"/>
      <c r="BK21" s="679"/>
      <c r="BL21" s="679"/>
      <c r="BM21" s="679"/>
      <c r="BN21" s="680"/>
      <c r="BO21" s="715" t="s">
        <v>129</v>
      </c>
      <c r="BP21" s="715"/>
      <c r="BQ21" s="715"/>
      <c r="BR21" s="715"/>
      <c r="BS21" s="684" t="s">
        <v>139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285</v>
      </c>
      <c r="C22" s="676"/>
      <c r="D22" s="676"/>
      <c r="E22" s="676"/>
      <c r="F22" s="676"/>
      <c r="G22" s="676"/>
      <c r="H22" s="676"/>
      <c r="I22" s="676"/>
      <c r="J22" s="676"/>
      <c r="K22" s="676"/>
      <c r="L22" s="676"/>
      <c r="M22" s="676"/>
      <c r="N22" s="676"/>
      <c r="O22" s="676"/>
      <c r="P22" s="676"/>
      <c r="Q22" s="677"/>
      <c r="R22" s="678">
        <v>3800415</v>
      </c>
      <c r="S22" s="679"/>
      <c r="T22" s="679"/>
      <c r="U22" s="679"/>
      <c r="V22" s="679"/>
      <c r="W22" s="679"/>
      <c r="X22" s="679"/>
      <c r="Y22" s="680"/>
      <c r="Z22" s="715">
        <v>24.4</v>
      </c>
      <c r="AA22" s="715"/>
      <c r="AB22" s="715"/>
      <c r="AC22" s="715"/>
      <c r="AD22" s="716">
        <v>3032412</v>
      </c>
      <c r="AE22" s="716"/>
      <c r="AF22" s="716"/>
      <c r="AG22" s="716"/>
      <c r="AH22" s="716"/>
      <c r="AI22" s="716"/>
      <c r="AJ22" s="716"/>
      <c r="AK22" s="716"/>
      <c r="AL22" s="681">
        <v>40.5</v>
      </c>
      <c r="AM22" s="682"/>
      <c r="AN22" s="682"/>
      <c r="AO22" s="717"/>
      <c r="AP22" s="773" t="s">
        <v>286</v>
      </c>
      <c r="AQ22" s="780"/>
      <c r="AR22" s="780"/>
      <c r="AS22" s="780"/>
      <c r="AT22" s="780"/>
      <c r="AU22" s="780"/>
      <c r="AV22" s="780"/>
      <c r="AW22" s="780"/>
      <c r="AX22" s="780"/>
      <c r="AY22" s="780"/>
      <c r="AZ22" s="780"/>
      <c r="BA22" s="780"/>
      <c r="BB22" s="780"/>
      <c r="BC22" s="780"/>
      <c r="BD22" s="780"/>
      <c r="BE22" s="780"/>
      <c r="BF22" s="775"/>
      <c r="BG22" s="678" t="s">
        <v>129</v>
      </c>
      <c r="BH22" s="679"/>
      <c r="BI22" s="679"/>
      <c r="BJ22" s="679"/>
      <c r="BK22" s="679"/>
      <c r="BL22" s="679"/>
      <c r="BM22" s="679"/>
      <c r="BN22" s="680"/>
      <c r="BO22" s="715" t="s">
        <v>139</v>
      </c>
      <c r="BP22" s="715"/>
      <c r="BQ22" s="715"/>
      <c r="BR22" s="715"/>
      <c r="BS22" s="684" t="s">
        <v>129</v>
      </c>
      <c r="BT22" s="679"/>
      <c r="BU22" s="679"/>
      <c r="BV22" s="679"/>
      <c r="BW22" s="679"/>
      <c r="BX22" s="679"/>
      <c r="BY22" s="679"/>
      <c r="BZ22" s="679"/>
      <c r="CA22" s="679"/>
      <c r="CB22" s="722"/>
      <c r="CD22" s="782" t="s">
        <v>287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288</v>
      </c>
      <c r="C23" s="676"/>
      <c r="D23" s="676"/>
      <c r="E23" s="676"/>
      <c r="F23" s="676"/>
      <c r="G23" s="676"/>
      <c r="H23" s="676"/>
      <c r="I23" s="676"/>
      <c r="J23" s="676"/>
      <c r="K23" s="676"/>
      <c r="L23" s="676"/>
      <c r="M23" s="676"/>
      <c r="N23" s="676"/>
      <c r="O23" s="676"/>
      <c r="P23" s="676"/>
      <c r="Q23" s="677"/>
      <c r="R23" s="678">
        <v>3032412</v>
      </c>
      <c r="S23" s="679"/>
      <c r="T23" s="679"/>
      <c r="U23" s="679"/>
      <c r="V23" s="679"/>
      <c r="W23" s="679"/>
      <c r="X23" s="679"/>
      <c r="Y23" s="680"/>
      <c r="Z23" s="715">
        <v>19.5</v>
      </c>
      <c r="AA23" s="715"/>
      <c r="AB23" s="715"/>
      <c r="AC23" s="715"/>
      <c r="AD23" s="716">
        <v>3032412</v>
      </c>
      <c r="AE23" s="716"/>
      <c r="AF23" s="716"/>
      <c r="AG23" s="716"/>
      <c r="AH23" s="716"/>
      <c r="AI23" s="716"/>
      <c r="AJ23" s="716"/>
      <c r="AK23" s="716"/>
      <c r="AL23" s="681">
        <v>40.5</v>
      </c>
      <c r="AM23" s="682"/>
      <c r="AN23" s="682"/>
      <c r="AO23" s="717"/>
      <c r="AP23" s="773" t="s">
        <v>289</v>
      </c>
      <c r="AQ23" s="780"/>
      <c r="AR23" s="780"/>
      <c r="AS23" s="780"/>
      <c r="AT23" s="780"/>
      <c r="AU23" s="780"/>
      <c r="AV23" s="780"/>
      <c r="AW23" s="780"/>
      <c r="AX23" s="780"/>
      <c r="AY23" s="780"/>
      <c r="AZ23" s="780"/>
      <c r="BA23" s="780"/>
      <c r="BB23" s="780"/>
      <c r="BC23" s="780"/>
      <c r="BD23" s="780"/>
      <c r="BE23" s="780"/>
      <c r="BF23" s="775"/>
      <c r="BG23" s="678">
        <v>105409</v>
      </c>
      <c r="BH23" s="679"/>
      <c r="BI23" s="679"/>
      <c r="BJ23" s="679"/>
      <c r="BK23" s="679"/>
      <c r="BL23" s="679"/>
      <c r="BM23" s="679"/>
      <c r="BN23" s="680"/>
      <c r="BO23" s="715">
        <v>2.9</v>
      </c>
      <c r="BP23" s="715"/>
      <c r="BQ23" s="715"/>
      <c r="BR23" s="715"/>
      <c r="BS23" s="684" t="s">
        <v>129</v>
      </c>
      <c r="BT23" s="679"/>
      <c r="BU23" s="679"/>
      <c r="BV23" s="679"/>
      <c r="BW23" s="679"/>
      <c r="BX23" s="679"/>
      <c r="BY23" s="679"/>
      <c r="BZ23" s="679"/>
      <c r="CA23" s="679"/>
      <c r="CB23" s="722"/>
      <c r="CD23" s="782" t="s">
        <v>227</v>
      </c>
      <c r="CE23" s="783"/>
      <c r="CF23" s="783"/>
      <c r="CG23" s="783"/>
      <c r="CH23" s="783"/>
      <c r="CI23" s="783"/>
      <c r="CJ23" s="783"/>
      <c r="CK23" s="783"/>
      <c r="CL23" s="783"/>
      <c r="CM23" s="783"/>
      <c r="CN23" s="783"/>
      <c r="CO23" s="783"/>
      <c r="CP23" s="783"/>
      <c r="CQ23" s="784"/>
      <c r="CR23" s="782" t="s">
        <v>290</v>
      </c>
      <c r="CS23" s="783"/>
      <c r="CT23" s="783"/>
      <c r="CU23" s="783"/>
      <c r="CV23" s="783"/>
      <c r="CW23" s="783"/>
      <c r="CX23" s="783"/>
      <c r="CY23" s="784"/>
      <c r="CZ23" s="782" t="s">
        <v>291</v>
      </c>
      <c r="DA23" s="783"/>
      <c r="DB23" s="783"/>
      <c r="DC23" s="784"/>
      <c r="DD23" s="782" t="s">
        <v>292</v>
      </c>
      <c r="DE23" s="783"/>
      <c r="DF23" s="783"/>
      <c r="DG23" s="783"/>
      <c r="DH23" s="783"/>
      <c r="DI23" s="783"/>
      <c r="DJ23" s="783"/>
      <c r="DK23" s="784"/>
      <c r="DL23" s="791" t="s">
        <v>293</v>
      </c>
      <c r="DM23" s="792"/>
      <c r="DN23" s="792"/>
      <c r="DO23" s="792"/>
      <c r="DP23" s="792"/>
      <c r="DQ23" s="792"/>
      <c r="DR23" s="792"/>
      <c r="DS23" s="792"/>
      <c r="DT23" s="792"/>
      <c r="DU23" s="792"/>
      <c r="DV23" s="793"/>
      <c r="DW23" s="782" t="s">
        <v>294</v>
      </c>
      <c r="DX23" s="783"/>
      <c r="DY23" s="783"/>
      <c r="DZ23" s="783"/>
      <c r="EA23" s="783"/>
      <c r="EB23" s="783"/>
      <c r="EC23" s="784"/>
    </row>
    <row r="24" spans="2:133" ht="11.25" customHeight="1" x14ac:dyDescent="0.15">
      <c r="B24" s="675" t="s">
        <v>295</v>
      </c>
      <c r="C24" s="676"/>
      <c r="D24" s="676"/>
      <c r="E24" s="676"/>
      <c r="F24" s="676"/>
      <c r="G24" s="676"/>
      <c r="H24" s="676"/>
      <c r="I24" s="676"/>
      <c r="J24" s="676"/>
      <c r="K24" s="676"/>
      <c r="L24" s="676"/>
      <c r="M24" s="676"/>
      <c r="N24" s="676"/>
      <c r="O24" s="676"/>
      <c r="P24" s="676"/>
      <c r="Q24" s="677"/>
      <c r="R24" s="678">
        <v>768003</v>
      </c>
      <c r="S24" s="679"/>
      <c r="T24" s="679"/>
      <c r="U24" s="679"/>
      <c r="V24" s="679"/>
      <c r="W24" s="679"/>
      <c r="X24" s="679"/>
      <c r="Y24" s="680"/>
      <c r="Z24" s="715">
        <v>4.9000000000000004</v>
      </c>
      <c r="AA24" s="715"/>
      <c r="AB24" s="715"/>
      <c r="AC24" s="715"/>
      <c r="AD24" s="716" t="s">
        <v>239</v>
      </c>
      <c r="AE24" s="716"/>
      <c r="AF24" s="716"/>
      <c r="AG24" s="716"/>
      <c r="AH24" s="716"/>
      <c r="AI24" s="716"/>
      <c r="AJ24" s="716"/>
      <c r="AK24" s="716"/>
      <c r="AL24" s="681" t="s">
        <v>129</v>
      </c>
      <c r="AM24" s="682"/>
      <c r="AN24" s="682"/>
      <c r="AO24" s="717"/>
      <c r="AP24" s="773" t="s">
        <v>296</v>
      </c>
      <c r="AQ24" s="780"/>
      <c r="AR24" s="780"/>
      <c r="AS24" s="780"/>
      <c r="AT24" s="780"/>
      <c r="AU24" s="780"/>
      <c r="AV24" s="780"/>
      <c r="AW24" s="780"/>
      <c r="AX24" s="780"/>
      <c r="AY24" s="780"/>
      <c r="AZ24" s="780"/>
      <c r="BA24" s="780"/>
      <c r="BB24" s="780"/>
      <c r="BC24" s="780"/>
      <c r="BD24" s="780"/>
      <c r="BE24" s="780"/>
      <c r="BF24" s="775"/>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297</v>
      </c>
      <c r="CE24" s="737"/>
      <c r="CF24" s="737"/>
      <c r="CG24" s="737"/>
      <c r="CH24" s="737"/>
      <c r="CI24" s="737"/>
      <c r="CJ24" s="737"/>
      <c r="CK24" s="737"/>
      <c r="CL24" s="737"/>
      <c r="CM24" s="737"/>
      <c r="CN24" s="737"/>
      <c r="CO24" s="737"/>
      <c r="CP24" s="737"/>
      <c r="CQ24" s="738"/>
      <c r="CR24" s="733">
        <v>7096642</v>
      </c>
      <c r="CS24" s="734"/>
      <c r="CT24" s="734"/>
      <c r="CU24" s="734"/>
      <c r="CV24" s="734"/>
      <c r="CW24" s="734"/>
      <c r="CX24" s="734"/>
      <c r="CY24" s="777"/>
      <c r="CZ24" s="778">
        <v>48.1</v>
      </c>
      <c r="DA24" s="751"/>
      <c r="DB24" s="751"/>
      <c r="DC24" s="781"/>
      <c r="DD24" s="776">
        <v>4563187</v>
      </c>
      <c r="DE24" s="734"/>
      <c r="DF24" s="734"/>
      <c r="DG24" s="734"/>
      <c r="DH24" s="734"/>
      <c r="DI24" s="734"/>
      <c r="DJ24" s="734"/>
      <c r="DK24" s="777"/>
      <c r="DL24" s="776">
        <v>4447834</v>
      </c>
      <c r="DM24" s="734"/>
      <c r="DN24" s="734"/>
      <c r="DO24" s="734"/>
      <c r="DP24" s="734"/>
      <c r="DQ24" s="734"/>
      <c r="DR24" s="734"/>
      <c r="DS24" s="734"/>
      <c r="DT24" s="734"/>
      <c r="DU24" s="734"/>
      <c r="DV24" s="777"/>
      <c r="DW24" s="778">
        <v>56.7</v>
      </c>
      <c r="DX24" s="751"/>
      <c r="DY24" s="751"/>
      <c r="DZ24" s="751"/>
      <c r="EA24" s="751"/>
      <c r="EB24" s="751"/>
      <c r="EC24" s="779"/>
    </row>
    <row r="25" spans="2:133" ht="11.25" customHeight="1" x14ac:dyDescent="0.15">
      <c r="B25" s="675" t="s">
        <v>298</v>
      </c>
      <c r="C25" s="676"/>
      <c r="D25" s="676"/>
      <c r="E25" s="676"/>
      <c r="F25" s="676"/>
      <c r="G25" s="676"/>
      <c r="H25" s="676"/>
      <c r="I25" s="676"/>
      <c r="J25" s="676"/>
      <c r="K25" s="676"/>
      <c r="L25" s="676"/>
      <c r="M25" s="676"/>
      <c r="N25" s="676"/>
      <c r="O25" s="676"/>
      <c r="P25" s="676"/>
      <c r="Q25" s="677"/>
      <c r="R25" s="678" t="s">
        <v>239</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3" t="s">
        <v>299</v>
      </c>
      <c r="AQ25" s="780"/>
      <c r="AR25" s="780"/>
      <c r="AS25" s="780"/>
      <c r="AT25" s="780"/>
      <c r="AU25" s="780"/>
      <c r="AV25" s="780"/>
      <c r="AW25" s="780"/>
      <c r="AX25" s="780"/>
      <c r="AY25" s="780"/>
      <c r="AZ25" s="780"/>
      <c r="BA25" s="780"/>
      <c r="BB25" s="780"/>
      <c r="BC25" s="780"/>
      <c r="BD25" s="780"/>
      <c r="BE25" s="780"/>
      <c r="BF25" s="775"/>
      <c r="BG25" s="678" t="s">
        <v>239</v>
      </c>
      <c r="BH25" s="679"/>
      <c r="BI25" s="679"/>
      <c r="BJ25" s="679"/>
      <c r="BK25" s="679"/>
      <c r="BL25" s="679"/>
      <c r="BM25" s="679"/>
      <c r="BN25" s="680"/>
      <c r="BO25" s="715" t="s">
        <v>129</v>
      </c>
      <c r="BP25" s="715"/>
      <c r="BQ25" s="715"/>
      <c r="BR25" s="715"/>
      <c r="BS25" s="684" t="s">
        <v>239</v>
      </c>
      <c r="BT25" s="679"/>
      <c r="BU25" s="679"/>
      <c r="BV25" s="679"/>
      <c r="BW25" s="679"/>
      <c r="BX25" s="679"/>
      <c r="BY25" s="679"/>
      <c r="BZ25" s="679"/>
      <c r="CA25" s="679"/>
      <c r="CB25" s="722"/>
      <c r="CD25" s="711" t="s">
        <v>300</v>
      </c>
      <c r="CE25" s="712"/>
      <c r="CF25" s="712"/>
      <c r="CG25" s="712"/>
      <c r="CH25" s="712"/>
      <c r="CI25" s="712"/>
      <c r="CJ25" s="712"/>
      <c r="CK25" s="712"/>
      <c r="CL25" s="712"/>
      <c r="CM25" s="712"/>
      <c r="CN25" s="712"/>
      <c r="CO25" s="712"/>
      <c r="CP25" s="712"/>
      <c r="CQ25" s="713"/>
      <c r="CR25" s="678">
        <v>3060587</v>
      </c>
      <c r="CS25" s="697"/>
      <c r="CT25" s="697"/>
      <c r="CU25" s="697"/>
      <c r="CV25" s="697"/>
      <c r="CW25" s="697"/>
      <c r="CX25" s="697"/>
      <c r="CY25" s="698"/>
      <c r="CZ25" s="681">
        <v>20.7</v>
      </c>
      <c r="DA25" s="699"/>
      <c r="DB25" s="699"/>
      <c r="DC25" s="700"/>
      <c r="DD25" s="684">
        <v>2670830</v>
      </c>
      <c r="DE25" s="697"/>
      <c r="DF25" s="697"/>
      <c r="DG25" s="697"/>
      <c r="DH25" s="697"/>
      <c r="DI25" s="697"/>
      <c r="DJ25" s="697"/>
      <c r="DK25" s="698"/>
      <c r="DL25" s="684">
        <v>2566718</v>
      </c>
      <c r="DM25" s="697"/>
      <c r="DN25" s="697"/>
      <c r="DO25" s="697"/>
      <c r="DP25" s="697"/>
      <c r="DQ25" s="697"/>
      <c r="DR25" s="697"/>
      <c r="DS25" s="697"/>
      <c r="DT25" s="697"/>
      <c r="DU25" s="697"/>
      <c r="DV25" s="698"/>
      <c r="DW25" s="681">
        <v>32.700000000000003</v>
      </c>
      <c r="DX25" s="699"/>
      <c r="DY25" s="699"/>
      <c r="DZ25" s="699"/>
      <c r="EA25" s="699"/>
      <c r="EB25" s="699"/>
      <c r="EC25" s="714"/>
    </row>
    <row r="26" spans="2:133" ht="11.25" customHeight="1" x14ac:dyDescent="0.15">
      <c r="B26" s="675" t="s">
        <v>301</v>
      </c>
      <c r="C26" s="676"/>
      <c r="D26" s="676"/>
      <c r="E26" s="676"/>
      <c r="F26" s="676"/>
      <c r="G26" s="676"/>
      <c r="H26" s="676"/>
      <c r="I26" s="676"/>
      <c r="J26" s="676"/>
      <c r="K26" s="676"/>
      <c r="L26" s="676"/>
      <c r="M26" s="676"/>
      <c r="N26" s="676"/>
      <c r="O26" s="676"/>
      <c r="P26" s="676"/>
      <c r="Q26" s="677"/>
      <c r="R26" s="678">
        <v>8305381</v>
      </c>
      <c r="S26" s="679"/>
      <c r="T26" s="679"/>
      <c r="U26" s="679"/>
      <c r="V26" s="679"/>
      <c r="W26" s="679"/>
      <c r="X26" s="679"/>
      <c r="Y26" s="680"/>
      <c r="Z26" s="715">
        <v>53.4</v>
      </c>
      <c r="AA26" s="715"/>
      <c r="AB26" s="715"/>
      <c r="AC26" s="715"/>
      <c r="AD26" s="716">
        <v>7431969</v>
      </c>
      <c r="AE26" s="716"/>
      <c r="AF26" s="716"/>
      <c r="AG26" s="716"/>
      <c r="AH26" s="716"/>
      <c r="AI26" s="716"/>
      <c r="AJ26" s="716"/>
      <c r="AK26" s="716"/>
      <c r="AL26" s="681">
        <v>99.2</v>
      </c>
      <c r="AM26" s="682"/>
      <c r="AN26" s="682"/>
      <c r="AO26" s="717"/>
      <c r="AP26" s="773" t="s">
        <v>302</v>
      </c>
      <c r="AQ26" s="774"/>
      <c r="AR26" s="774"/>
      <c r="AS26" s="774"/>
      <c r="AT26" s="774"/>
      <c r="AU26" s="774"/>
      <c r="AV26" s="774"/>
      <c r="AW26" s="774"/>
      <c r="AX26" s="774"/>
      <c r="AY26" s="774"/>
      <c r="AZ26" s="774"/>
      <c r="BA26" s="774"/>
      <c r="BB26" s="774"/>
      <c r="BC26" s="774"/>
      <c r="BD26" s="774"/>
      <c r="BE26" s="774"/>
      <c r="BF26" s="775"/>
      <c r="BG26" s="678" t="s">
        <v>239</v>
      </c>
      <c r="BH26" s="679"/>
      <c r="BI26" s="679"/>
      <c r="BJ26" s="679"/>
      <c r="BK26" s="679"/>
      <c r="BL26" s="679"/>
      <c r="BM26" s="679"/>
      <c r="BN26" s="680"/>
      <c r="BO26" s="715" t="s">
        <v>269</v>
      </c>
      <c r="BP26" s="715"/>
      <c r="BQ26" s="715"/>
      <c r="BR26" s="715"/>
      <c r="BS26" s="684" t="s">
        <v>129</v>
      </c>
      <c r="BT26" s="679"/>
      <c r="BU26" s="679"/>
      <c r="BV26" s="679"/>
      <c r="BW26" s="679"/>
      <c r="BX26" s="679"/>
      <c r="BY26" s="679"/>
      <c r="BZ26" s="679"/>
      <c r="CA26" s="679"/>
      <c r="CB26" s="722"/>
      <c r="CD26" s="711" t="s">
        <v>303</v>
      </c>
      <c r="CE26" s="712"/>
      <c r="CF26" s="712"/>
      <c r="CG26" s="712"/>
      <c r="CH26" s="712"/>
      <c r="CI26" s="712"/>
      <c r="CJ26" s="712"/>
      <c r="CK26" s="712"/>
      <c r="CL26" s="712"/>
      <c r="CM26" s="712"/>
      <c r="CN26" s="712"/>
      <c r="CO26" s="712"/>
      <c r="CP26" s="712"/>
      <c r="CQ26" s="713"/>
      <c r="CR26" s="678">
        <v>1561789</v>
      </c>
      <c r="CS26" s="679"/>
      <c r="CT26" s="679"/>
      <c r="CU26" s="679"/>
      <c r="CV26" s="679"/>
      <c r="CW26" s="679"/>
      <c r="CX26" s="679"/>
      <c r="CY26" s="680"/>
      <c r="CZ26" s="681">
        <v>10.6</v>
      </c>
      <c r="DA26" s="699"/>
      <c r="DB26" s="699"/>
      <c r="DC26" s="700"/>
      <c r="DD26" s="684">
        <v>1339809</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304</v>
      </c>
      <c r="C27" s="676"/>
      <c r="D27" s="676"/>
      <c r="E27" s="676"/>
      <c r="F27" s="676"/>
      <c r="G27" s="676"/>
      <c r="H27" s="676"/>
      <c r="I27" s="676"/>
      <c r="J27" s="676"/>
      <c r="K27" s="676"/>
      <c r="L27" s="676"/>
      <c r="M27" s="676"/>
      <c r="N27" s="676"/>
      <c r="O27" s="676"/>
      <c r="P27" s="676"/>
      <c r="Q27" s="677"/>
      <c r="R27" s="678">
        <v>5239</v>
      </c>
      <c r="S27" s="679"/>
      <c r="T27" s="679"/>
      <c r="U27" s="679"/>
      <c r="V27" s="679"/>
      <c r="W27" s="679"/>
      <c r="X27" s="679"/>
      <c r="Y27" s="680"/>
      <c r="Z27" s="715">
        <v>0</v>
      </c>
      <c r="AA27" s="715"/>
      <c r="AB27" s="715"/>
      <c r="AC27" s="715"/>
      <c r="AD27" s="716">
        <v>5239</v>
      </c>
      <c r="AE27" s="716"/>
      <c r="AF27" s="716"/>
      <c r="AG27" s="716"/>
      <c r="AH27" s="716"/>
      <c r="AI27" s="716"/>
      <c r="AJ27" s="716"/>
      <c r="AK27" s="716"/>
      <c r="AL27" s="681">
        <v>0.1</v>
      </c>
      <c r="AM27" s="682"/>
      <c r="AN27" s="682"/>
      <c r="AO27" s="717"/>
      <c r="AP27" s="675" t="s">
        <v>305</v>
      </c>
      <c r="AQ27" s="676"/>
      <c r="AR27" s="676"/>
      <c r="AS27" s="676"/>
      <c r="AT27" s="676"/>
      <c r="AU27" s="676"/>
      <c r="AV27" s="676"/>
      <c r="AW27" s="676"/>
      <c r="AX27" s="676"/>
      <c r="AY27" s="676"/>
      <c r="AZ27" s="676"/>
      <c r="BA27" s="676"/>
      <c r="BB27" s="676"/>
      <c r="BC27" s="676"/>
      <c r="BD27" s="676"/>
      <c r="BE27" s="676"/>
      <c r="BF27" s="677"/>
      <c r="BG27" s="678">
        <v>3665079</v>
      </c>
      <c r="BH27" s="679"/>
      <c r="BI27" s="679"/>
      <c r="BJ27" s="679"/>
      <c r="BK27" s="679"/>
      <c r="BL27" s="679"/>
      <c r="BM27" s="679"/>
      <c r="BN27" s="680"/>
      <c r="BO27" s="715">
        <v>100</v>
      </c>
      <c r="BP27" s="715"/>
      <c r="BQ27" s="715"/>
      <c r="BR27" s="715"/>
      <c r="BS27" s="684">
        <v>38500</v>
      </c>
      <c r="BT27" s="679"/>
      <c r="BU27" s="679"/>
      <c r="BV27" s="679"/>
      <c r="BW27" s="679"/>
      <c r="BX27" s="679"/>
      <c r="BY27" s="679"/>
      <c r="BZ27" s="679"/>
      <c r="CA27" s="679"/>
      <c r="CB27" s="722"/>
      <c r="CD27" s="711" t="s">
        <v>306</v>
      </c>
      <c r="CE27" s="712"/>
      <c r="CF27" s="712"/>
      <c r="CG27" s="712"/>
      <c r="CH27" s="712"/>
      <c r="CI27" s="712"/>
      <c r="CJ27" s="712"/>
      <c r="CK27" s="712"/>
      <c r="CL27" s="712"/>
      <c r="CM27" s="712"/>
      <c r="CN27" s="712"/>
      <c r="CO27" s="712"/>
      <c r="CP27" s="712"/>
      <c r="CQ27" s="713"/>
      <c r="CR27" s="678">
        <v>3027940</v>
      </c>
      <c r="CS27" s="697"/>
      <c r="CT27" s="697"/>
      <c r="CU27" s="697"/>
      <c r="CV27" s="697"/>
      <c r="CW27" s="697"/>
      <c r="CX27" s="697"/>
      <c r="CY27" s="698"/>
      <c r="CZ27" s="681">
        <v>20.5</v>
      </c>
      <c r="DA27" s="699"/>
      <c r="DB27" s="699"/>
      <c r="DC27" s="700"/>
      <c r="DD27" s="684">
        <v>885681</v>
      </c>
      <c r="DE27" s="697"/>
      <c r="DF27" s="697"/>
      <c r="DG27" s="697"/>
      <c r="DH27" s="697"/>
      <c r="DI27" s="697"/>
      <c r="DJ27" s="697"/>
      <c r="DK27" s="698"/>
      <c r="DL27" s="684">
        <v>874440</v>
      </c>
      <c r="DM27" s="697"/>
      <c r="DN27" s="697"/>
      <c r="DO27" s="697"/>
      <c r="DP27" s="697"/>
      <c r="DQ27" s="697"/>
      <c r="DR27" s="697"/>
      <c r="DS27" s="697"/>
      <c r="DT27" s="697"/>
      <c r="DU27" s="697"/>
      <c r="DV27" s="698"/>
      <c r="DW27" s="681">
        <v>11.1</v>
      </c>
      <c r="DX27" s="699"/>
      <c r="DY27" s="699"/>
      <c r="DZ27" s="699"/>
      <c r="EA27" s="699"/>
      <c r="EB27" s="699"/>
      <c r="EC27" s="714"/>
    </row>
    <row r="28" spans="2:133" ht="11.25" customHeight="1" x14ac:dyDescent="0.15">
      <c r="B28" s="675" t="s">
        <v>307</v>
      </c>
      <c r="C28" s="676"/>
      <c r="D28" s="676"/>
      <c r="E28" s="676"/>
      <c r="F28" s="676"/>
      <c r="G28" s="676"/>
      <c r="H28" s="676"/>
      <c r="I28" s="676"/>
      <c r="J28" s="676"/>
      <c r="K28" s="676"/>
      <c r="L28" s="676"/>
      <c r="M28" s="676"/>
      <c r="N28" s="676"/>
      <c r="O28" s="676"/>
      <c r="P28" s="676"/>
      <c r="Q28" s="677"/>
      <c r="R28" s="678">
        <v>239188</v>
      </c>
      <c r="S28" s="679"/>
      <c r="T28" s="679"/>
      <c r="U28" s="679"/>
      <c r="V28" s="679"/>
      <c r="W28" s="679"/>
      <c r="X28" s="679"/>
      <c r="Y28" s="680"/>
      <c r="Z28" s="715">
        <v>1.5</v>
      </c>
      <c r="AA28" s="715"/>
      <c r="AB28" s="715"/>
      <c r="AC28" s="715"/>
      <c r="AD28" s="716" t="s">
        <v>139</v>
      </c>
      <c r="AE28" s="716"/>
      <c r="AF28" s="716"/>
      <c r="AG28" s="716"/>
      <c r="AH28" s="716"/>
      <c r="AI28" s="716"/>
      <c r="AJ28" s="716"/>
      <c r="AK28" s="716"/>
      <c r="AL28" s="681" t="s">
        <v>139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308</v>
      </c>
      <c r="CE28" s="712"/>
      <c r="CF28" s="712"/>
      <c r="CG28" s="712"/>
      <c r="CH28" s="712"/>
      <c r="CI28" s="712"/>
      <c r="CJ28" s="712"/>
      <c r="CK28" s="712"/>
      <c r="CL28" s="712"/>
      <c r="CM28" s="712"/>
      <c r="CN28" s="712"/>
      <c r="CO28" s="712"/>
      <c r="CP28" s="712"/>
      <c r="CQ28" s="713"/>
      <c r="CR28" s="678">
        <v>1008115</v>
      </c>
      <c r="CS28" s="679"/>
      <c r="CT28" s="679"/>
      <c r="CU28" s="679"/>
      <c r="CV28" s="679"/>
      <c r="CW28" s="679"/>
      <c r="CX28" s="679"/>
      <c r="CY28" s="680"/>
      <c r="CZ28" s="681">
        <v>6.8</v>
      </c>
      <c r="DA28" s="699"/>
      <c r="DB28" s="699"/>
      <c r="DC28" s="700"/>
      <c r="DD28" s="684">
        <v>1006676</v>
      </c>
      <c r="DE28" s="679"/>
      <c r="DF28" s="679"/>
      <c r="DG28" s="679"/>
      <c r="DH28" s="679"/>
      <c r="DI28" s="679"/>
      <c r="DJ28" s="679"/>
      <c r="DK28" s="680"/>
      <c r="DL28" s="684">
        <v>1006676</v>
      </c>
      <c r="DM28" s="679"/>
      <c r="DN28" s="679"/>
      <c r="DO28" s="679"/>
      <c r="DP28" s="679"/>
      <c r="DQ28" s="679"/>
      <c r="DR28" s="679"/>
      <c r="DS28" s="679"/>
      <c r="DT28" s="679"/>
      <c r="DU28" s="679"/>
      <c r="DV28" s="680"/>
      <c r="DW28" s="681">
        <v>12.8</v>
      </c>
      <c r="DX28" s="699"/>
      <c r="DY28" s="699"/>
      <c r="DZ28" s="699"/>
      <c r="EA28" s="699"/>
      <c r="EB28" s="699"/>
      <c r="EC28" s="714"/>
    </row>
    <row r="29" spans="2:133" ht="11.25" customHeight="1" x14ac:dyDescent="0.15">
      <c r="B29" s="675" t="s">
        <v>309</v>
      </c>
      <c r="C29" s="676"/>
      <c r="D29" s="676"/>
      <c r="E29" s="676"/>
      <c r="F29" s="676"/>
      <c r="G29" s="676"/>
      <c r="H29" s="676"/>
      <c r="I29" s="676"/>
      <c r="J29" s="676"/>
      <c r="K29" s="676"/>
      <c r="L29" s="676"/>
      <c r="M29" s="676"/>
      <c r="N29" s="676"/>
      <c r="O29" s="676"/>
      <c r="P29" s="676"/>
      <c r="Q29" s="677"/>
      <c r="R29" s="678">
        <v>138870</v>
      </c>
      <c r="S29" s="679"/>
      <c r="T29" s="679"/>
      <c r="U29" s="679"/>
      <c r="V29" s="679"/>
      <c r="W29" s="679"/>
      <c r="X29" s="679"/>
      <c r="Y29" s="680"/>
      <c r="Z29" s="715">
        <v>0.9</v>
      </c>
      <c r="AA29" s="715"/>
      <c r="AB29" s="715"/>
      <c r="AC29" s="715"/>
      <c r="AD29" s="716">
        <v>11524</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310</v>
      </c>
      <c r="CE29" s="768"/>
      <c r="CF29" s="711" t="s">
        <v>70</v>
      </c>
      <c r="CG29" s="712"/>
      <c r="CH29" s="712"/>
      <c r="CI29" s="712"/>
      <c r="CJ29" s="712"/>
      <c r="CK29" s="712"/>
      <c r="CL29" s="712"/>
      <c r="CM29" s="712"/>
      <c r="CN29" s="712"/>
      <c r="CO29" s="712"/>
      <c r="CP29" s="712"/>
      <c r="CQ29" s="713"/>
      <c r="CR29" s="678">
        <v>1008115</v>
      </c>
      <c r="CS29" s="697"/>
      <c r="CT29" s="697"/>
      <c r="CU29" s="697"/>
      <c r="CV29" s="697"/>
      <c r="CW29" s="697"/>
      <c r="CX29" s="697"/>
      <c r="CY29" s="698"/>
      <c r="CZ29" s="681">
        <v>6.8</v>
      </c>
      <c r="DA29" s="699"/>
      <c r="DB29" s="699"/>
      <c r="DC29" s="700"/>
      <c r="DD29" s="684">
        <v>1006676</v>
      </c>
      <c r="DE29" s="697"/>
      <c r="DF29" s="697"/>
      <c r="DG29" s="697"/>
      <c r="DH29" s="697"/>
      <c r="DI29" s="697"/>
      <c r="DJ29" s="697"/>
      <c r="DK29" s="698"/>
      <c r="DL29" s="684">
        <v>1006676</v>
      </c>
      <c r="DM29" s="697"/>
      <c r="DN29" s="697"/>
      <c r="DO29" s="697"/>
      <c r="DP29" s="697"/>
      <c r="DQ29" s="697"/>
      <c r="DR29" s="697"/>
      <c r="DS29" s="697"/>
      <c r="DT29" s="697"/>
      <c r="DU29" s="697"/>
      <c r="DV29" s="698"/>
      <c r="DW29" s="681">
        <v>12.8</v>
      </c>
      <c r="DX29" s="699"/>
      <c r="DY29" s="699"/>
      <c r="DZ29" s="699"/>
      <c r="EA29" s="699"/>
      <c r="EB29" s="699"/>
      <c r="EC29" s="714"/>
    </row>
    <row r="30" spans="2:133" ht="11.25" customHeight="1" x14ac:dyDescent="0.15">
      <c r="B30" s="675" t="s">
        <v>311</v>
      </c>
      <c r="C30" s="676"/>
      <c r="D30" s="676"/>
      <c r="E30" s="676"/>
      <c r="F30" s="676"/>
      <c r="G30" s="676"/>
      <c r="H30" s="676"/>
      <c r="I30" s="676"/>
      <c r="J30" s="676"/>
      <c r="K30" s="676"/>
      <c r="L30" s="676"/>
      <c r="M30" s="676"/>
      <c r="N30" s="676"/>
      <c r="O30" s="676"/>
      <c r="P30" s="676"/>
      <c r="Q30" s="677"/>
      <c r="R30" s="678">
        <v>105885</v>
      </c>
      <c r="S30" s="679"/>
      <c r="T30" s="679"/>
      <c r="U30" s="679"/>
      <c r="V30" s="679"/>
      <c r="W30" s="679"/>
      <c r="X30" s="679"/>
      <c r="Y30" s="680"/>
      <c r="Z30" s="715">
        <v>0.7</v>
      </c>
      <c r="AA30" s="715"/>
      <c r="AB30" s="715"/>
      <c r="AC30" s="715"/>
      <c r="AD30" s="716" t="s">
        <v>139</v>
      </c>
      <c r="AE30" s="716"/>
      <c r="AF30" s="716"/>
      <c r="AG30" s="716"/>
      <c r="AH30" s="716"/>
      <c r="AI30" s="716"/>
      <c r="AJ30" s="716"/>
      <c r="AK30" s="716"/>
      <c r="AL30" s="681" t="s">
        <v>129</v>
      </c>
      <c r="AM30" s="682"/>
      <c r="AN30" s="682"/>
      <c r="AO30" s="717"/>
      <c r="AP30" s="739" t="s">
        <v>227</v>
      </c>
      <c r="AQ30" s="740"/>
      <c r="AR30" s="740"/>
      <c r="AS30" s="740"/>
      <c r="AT30" s="740"/>
      <c r="AU30" s="740"/>
      <c r="AV30" s="740"/>
      <c r="AW30" s="740"/>
      <c r="AX30" s="740"/>
      <c r="AY30" s="740"/>
      <c r="AZ30" s="740"/>
      <c r="BA30" s="740"/>
      <c r="BB30" s="740"/>
      <c r="BC30" s="740"/>
      <c r="BD30" s="740"/>
      <c r="BE30" s="740"/>
      <c r="BF30" s="741"/>
      <c r="BG30" s="739" t="s">
        <v>312</v>
      </c>
      <c r="BH30" s="764"/>
      <c r="BI30" s="764"/>
      <c r="BJ30" s="764"/>
      <c r="BK30" s="764"/>
      <c r="BL30" s="764"/>
      <c r="BM30" s="764"/>
      <c r="BN30" s="764"/>
      <c r="BO30" s="764"/>
      <c r="BP30" s="764"/>
      <c r="BQ30" s="765"/>
      <c r="BR30" s="739" t="s">
        <v>313</v>
      </c>
      <c r="BS30" s="764"/>
      <c r="BT30" s="764"/>
      <c r="BU30" s="764"/>
      <c r="BV30" s="764"/>
      <c r="BW30" s="764"/>
      <c r="BX30" s="764"/>
      <c r="BY30" s="764"/>
      <c r="BZ30" s="764"/>
      <c r="CA30" s="764"/>
      <c r="CB30" s="765"/>
      <c r="CD30" s="769"/>
      <c r="CE30" s="770"/>
      <c r="CF30" s="711" t="s">
        <v>314</v>
      </c>
      <c r="CG30" s="712"/>
      <c r="CH30" s="712"/>
      <c r="CI30" s="712"/>
      <c r="CJ30" s="712"/>
      <c r="CK30" s="712"/>
      <c r="CL30" s="712"/>
      <c r="CM30" s="712"/>
      <c r="CN30" s="712"/>
      <c r="CO30" s="712"/>
      <c r="CP30" s="712"/>
      <c r="CQ30" s="713"/>
      <c r="CR30" s="678">
        <v>948632</v>
      </c>
      <c r="CS30" s="679"/>
      <c r="CT30" s="679"/>
      <c r="CU30" s="679"/>
      <c r="CV30" s="679"/>
      <c r="CW30" s="679"/>
      <c r="CX30" s="679"/>
      <c r="CY30" s="680"/>
      <c r="CZ30" s="681">
        <v>6.4</v>
      </c>
      <c r="DA30" s="699"/>
      <c r="DB30" s="699"/>
      <c r="DC30" s="700"/>
      <c r="DD30" s="684">
        <v>947964</v>
      </c>
      <c r="DE30" s="679"/>
      <c r="DF30" s="679"/>
      <c r="DG30" s="679"/>
      <c r="DH30" s="679"/>
      <c r="DI30" s="679"/>
      <c r="DJ30" s="679"/>
      <c r="DK30" s="680"/>
      <c r="DL30" s="684">
        <v>947964</v>
      </c>
      <c r="DM30" s="679"/>
      <c r="DN30" s="679"/>
      <c r="DO30" s="679"/>
      <c r="DP30" s="679"/>
      <c r="DQ30" s="679"/>
      <c r="DR30" s="679"/>
      <c r="DS30" s="679"/>
      <c r="DT30" s="679"/>
      <c r="DU30" s="679"/>
      <c r="DV30" s="680"/>
      <c r="DW30" s="681">
        <v>12.1</v>
      </c>
      <c r="DX30" s="699"/>
      <c r="DY30" s="699"/>
      <c r="DZ30" s="699"/>
      <c r="EA30" s="699"/>
      <c r="EB30" s="699"/>
      <c r="EC30" s="714"/>
    </row>
    <row r="31" spans="2:133" ht="11.25" customHeight="1" x14ac:dyDescent="0.15">
      <c r="B31" s="675" t="s">
        <v>315</v>
      </c>
      <c r="C31" s="676"/>
      <c r="D31" s="676"/>
      <c r="E31" s="676"/>
      <c r="F31" s="676"/>
      <c r="G31" s="676"/>
      <c r="H31" s="676"/>
      <c r="I31" s="676"/>
      <c r="J31" s="676"/>
      <c r="K31" s="676"/>
      <c r="L31" s="676"/>
      <c r="M31" s="676"/>
      <c r="N31" s="676"/>
      <c r="O31" s="676"/>
      <c r="P31" s="676"/>
      <c r="Q31" s="677"/>
      <c r="R31" s="678">
        <v>2157969</v>
      </c>
      <c r="S31" s="679"/>
      <c r="T31" s="679"/>
      <c r="U31" s="679"/>
      <c r="V31" s="679"/>
      <c r="W31" s="679"/>
      <c r="X31" s="679"/>
      <c r="Y31" s="680"/>
      <c r="Z31" s="715">
        <v>13.9</v>
      </c>
      <c r="AA31" s="715"/>
      <c r="AB31" s="715"/>
      <c r="AC31" s="715"/>
      <c r="AD31" s="716" t="s">
        <v>139</v>
      </c>
      <c r="AE31" s="716"/>
      <c r="AF31" s="716"/>
      <c r="AG31" s="716"/>
      <c r="AH31" s="716"/>
      <c r="AI31" s="716"/>
      <c r="AJ31" s="716"/>
      <c r="AK31" s="716"/>
      <c r="AL31" s="681" t="s">
        <v>129</v>
      </c>
      <c r="AM31" s="682"/>
      <c r="AN31" s="682"/>
      <c r="AO31" s="717"/>
      <c r="AP31" s="753" t="s">
        <v>316</v>
      </c>
      <c r="AQ31" s="754"/>
      <c r="AR31" s="754"/>
      <c r="AS31" s="754"/>
      <c r="AT31" s="759" t="s">
        <v>317</v>
      </c>
      <c r="AU31" s="231"/>
      <c r="AV31" s="231"/>
      <c r="AW31" s="231"/>
      <c r="AX31" s="746" t="s">
        <v>191</v>
      </c>
      <c r="AY31" s="747"/>
      <c r="AZ31" s="747"/>
      <c r="BA31" s="747"/>
      <c r="BB31" s="747"/>
      <c r="BC31" s="747"/>
      <c r="BD31" s="747"/>
      <c r="BE31" s="747"/>
      <c r="BF31" s="748"/>
      <c r="BG31" s="749">
        <v>99.1</v>
      </c>
      <c r="BH31" s="750"/>
      <c r="BI31" s="750"/>
      <c r="BJ31" s="750"/>
      <c r="BK31" s="750"/>
      <c r="BL31" s="750"/>
      <c r="BM31" s="751">
        <v>96.5</v>
      </c>
      <c r="BN31" s="750"/>
      <c r="BO31" s="750"/>
      <c r="BP31" s="750"/>
      <c r="BQ31" s="752"/>
      <c r="BR31" s="749">
        <v>99.1</v>
      </c>
      <c r="BS31" s="750"/>
      <c r="BT31" s="750"/>
      <c r="BU31" s="750"/>
      <c r="BV31" s="750"/>
      <c r="BW31" s="750"/>
      <c r="BX31" s="751">
        <v>96.1</v>
      </c>
      <c r="BY31" s="750"/>
      <c r="BZ31" s="750"/>
      <c r="CA31" s="750"/>
      <c r="CB31" s="752"/>
      <c r="CD31" s="769"/>
      <c r="CE31" s="770"/>
      <c r="CF31" s="711" t="s">
        <v>318</v>
      </c>
      <c r="CG31" s="712"/>
      <c r="CH31" s="712"/>
      <c r="CI31" s="712"/>
      <c r="CJ31" s="712"/>
      <c r="CK31" s="712"/>
      <c r="CL31" s="712"/>
      <c r="CM31" s="712"/>
      <c r="CN31" s="712"/>
      <c r="CO31" s="712"/>
      <c r="CP31" s="712"/>
      <c r="CQ31" s="713"/>
      <c r="CR31" s="678">
        <v>59483</v>
      </c>
      <c r="CS31" s="697"/>
      <c r="CT31" s="697"/>
      <c r="CU31" s="697"/>
      <c r="CV31" s="697"/>
      <c r="CW31" s="697"/>
      <c r="CX31" s="697"/>
      <c r="CY31" s="698"/>
      <c r="CZ31" s="681">
        <v>0.4</v>
      </c>
      <c r="DA31" s="699"/>
      <c r="DB31" s="699"/>
      <c r="DC31" s="700"/>
      <c r="DD31" s="684">
        <v>58712</v>
      </c>
      <c r="DE31" s="697"/>
      <c r="DF31" s="697"/>
      <c r="DG31" s="697"/>
      <c r="DH31" s="697"/>
      <c r="DI31" s="697"/>
      <c r="DJ31" s="697"/>
      <c r="DK31" s="698"/>
      <c r="DL31" s="684">
        <v>58712</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42" t="s">
        <v>319</v>
      </c>
      <c r="C32" s="743"/>
      <c r="D32" s="743"/>
      <c r="E32" s="743"/>
      <c r="F32" s="743"/>
      <c r="G32" s="743"/>
      <c r="H32" s="743"/>
      <c r="I32" s="743"/>
      <c r="J32" s="743"/>
      <c r="K32" s="743"/>
      <c r="L32" s="743"/>
      <c r="M32" s="743"/>
      <c r="N32" s="743"/>
      <c r="O32" s="743"/>
      <c r="P32" s="743"/>
      <c r="Q32" s="744"/>
      <c r="R32" s="678">
        <v>6595</v>
      </c>
      <c r="S32" s="679"/>
      <c r="T32" s="679"/>
      <c r="U32" s="679"/>
      <c r="V32" s="679"/>
      <c r="W32" s="679"/>
      <c r="X32" s="679"/>
      <c r="Y32" s="680"/>
      <c r="Z32" s="715">
        <v>0</v>
      </c>
      <c r="AA32" s="715"/>
      <c r="AB32" s="715"/>
      <c r="AC32" s="715"/>
      <c r="AD32" s="716">
        <v>6595</v>
      </c>
      <c r="AE32" s="716"/>
      <c r="AF32" s="716"/>
      <c r="AG32" s="716"/>
      <c r="AH32" s="716"/>
      <c r="AI32" s="716"/>
      <c r="AJ32" s="716"/>
      <c r="AK32" s="716"/>
      <c r="AL32" s="681">
        <v>0.1</v>
      </c>
      <c r="AM32" s="682"/>
      <c r="AN32" s="682"/>
      <c r="AO32" s="717"/>
      <c r="AP32" s="755"/>
      <c r="AQ32" s="756"/>
      <c r="AR32" s="756"/>
      <c r="AS32" s="756"/>
      <c r="AT32" s="760"/>
      <c r="AU32" s="230" t="s">
        <v>320</v>
      </c>
      <c r="AV32" s="230"/>
      <c r="AW32" s="230"/>
      <c r="AX32" s="675" t="s">
        <v>321</v>
      </c>
      <c r="AY32" s="676"/>
      <c r="AZ32" s="676"/>
      <c r="BA32" s="676"/>
      <c r="BB32" s="676"/>
      <c r="BC32" s="676"/>
      <c r="BD32" s="676"/>
      <c r="BE32" s="676"/>
      <c r="BF32" s="677"/>
      <c r="BG32" s="762">
        <v>99.2</v>
      </c>
      <c r="BH32" s="697"/>
      <c r="BI32" s="697"/>
      <c r="BJ32" s="697"/>
      <c r="BK32" s="697"/>
      <c r="BL32" s="697"/>
      <c r="BM32" s="682">
        <v>96.9</v>
      </c>
      <c r="BN32" s="763"/>
      <c r="BO32" s="763"/>
      <c r="BP32" s="763"/>
      <c r="BQ32" s="721"/>
      <c r="BR32" s="762">
        <v>99</v>
      </c>
      <c r="BS32" s="697"/>
      <c r="BT32" s="697"/>
      <c r="BU32" s="697"/>
      <c r="BV32" s="697"/>
      <c r="BW32" s="697"/>
      <c r="BX32" s="682">
        <v>96.6</v>
      </c>
      <c r="BY32" s="763"/>
      <c r="BZ32" s="763"/>
      <c r="CA32" s="763"/>
      <c r="CB32" s="721"/>
      <c r="CD32" s="771"/>
      <c r="CE32" s="772"/>
      <c r="CF32" s="711" t="s">
        <v>322</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239</v>
      </c>
      <c r="DE32" s="679"/>
      <c r="DF32" s="679"/>
      <c r="DG32" s="679"/>
      <c r="DH32" s="679"/>
      <c r="DI32" s="679"/>
      <c r="DJ32" s="679"/>
      <c r="DK32" s="680"/>
      <c r="DL32" s="684" t="s">
        <v>129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323</v>
      </c>
      <c r="C33" s="676"/>
      <c r="D33" s="676"/>
      <c r="E33" s="676"/>
      <c r="F33" s="676"/>
      <c r="G33" s="676"/>
      <c r="H33" s="676"/>
      <c r="I33" s="676"/>
      <c r="J33" s="676"/>
      <c r="K33" s="676"/>
      <c r="L33" s="676"/>
      <c r="M33" s="676"/>
      <c r="N33" s="676"/>
      <c r="O33" s="676"/>
      <c r="P33" s="676"/>
      <c r="Q33" s="677"/>
      <c r="R33" s="678">
        <v>920894</v>
      </c>
      <c r="S33" s="679"/>
      <c r="T33" s="679"/>
      <c r="U33" s="679"/>
      <c r="V33" s="679"/>
      <c r="W33" s="679"/>
      <c r="X33" s="679"/>
      <c r="Y33" s="680"/>
      <c r="Z33" s="715">
        <v>5.9</v>
      </c>
      <c r="AA33" s="715"/>
      <c r="AB33" s="715"/>
      <c r="AC33" s="715"/>
      <c r="AD33" s="716" t="s">
        <v>239</v>
      </c>
      <c r="AE33" s="716"/>
      <c r="AF33" s="716"/>
      <c r="AG33" s="716"/>
      <c r="AH33" s="716"/>
      <c r="AI33" s="716"/>
      <c r="AJ33" s="716"/>
      <c r="AK33" s="716"/>
      <c r="AL33" s="681" t="s">
        <v>239</v>
      </c>
      <c r="AM33" s="682"/>
      <c r="AN33" s="682"/>
      <c r="AO33" s="717"/>
      <c r="AP33" s="757"/>
      <c r="AQ33" s="758"/>
      <c r="AR33" s="758"/>
      <c r="AS33" s="758"/>
      <c r="AT33" s="761"/>
      <c r="AU33" s="232"/>
      <c r="AV33" s="232"/>
      <c r="AW33" s="232"/>
      <c r="AX33" s="659" t="s">
        <v>324</v>
      </c>
      <c r="AY33" s="660"/>
      <c r="AZ33" s="660"/>
      <c r="BA33" s="660"/>
      <c r="BB33" s="660"/>
      <c r="BC33" s="660"/>
      <c r="BD33" s="660"/>
      <c r="BE33" s="660"/>
      <c r="BF33" s="661"/>
      <c r="BG33" s="745">
        <v>99</v>
      </c>
      <c r="BH33" s="663"/>
      <c r="BI33" s="663"/>
      <c r="BJ33" s="663"/>
      <c r="BK33" s="663"/>
      <c r="BL33" s="663"/>
      <c r="BM33" s="706">
        <v>95.9</v>
      </c>
      <c r="BN33" s="663"/>
      <c r="BO33" s="663"/>
      <c r="BP33" s="663"/>
      <c r="BQ33" s="727"/>
      <c r="BR33" s="745">
        <v>99.1</v>
      </c>
      <c r="BS33" s="663"/>
      <c r="BT33" s="663"/>
      <c r="BU33" s="663"/>
      <c r="BV33" s="663"/>
      <c r="BW33" s="663"/>
      <c r="BX33" s="706">
        <v>95.3</v>
      </c>
      <c r="BY33" s="663"/>
      <c r="BZ33" s="663"/>
      <c r="CA33" s="663"/>
      <c r="CB33" s="727"/>
      <c r="CD33" s="711" t="s">
        <v>325</v>
      </c>
      <c r="CE33" s="712"/>
      <c r="CF33" s="712"/>
      <c r="CG33" s="712"/>
      <c r="CH33" s="712"/>
      <c r="CI33" s="712"/>
      <c r="CJ33" s="712"/>
      <c r="CK33" s="712"/>
      <c r="CL33" s="712"/>
      <c r="CM33" s="712"/>
      <c r="CN33" s="712"/>
      <c r="CO33" s="712"/>
      <c r="CP33" s="712"/>
      <c r="CQ33" s="713"/>
      <c r="CR33" s="678">
        <v>5176462</v>
      </c>
      <c r="CS33" s="697"/>
      <c r="CT33" s="697"/>
      <c r="CU33" s="697"/>
      <c r="CV33" s="697"/>
      <c r="CW33" s="697"/>
      <c r="CX33" s="697"/>
      <c r="CY33" s="698"/>
      <c r="CZ33" s="681">
        <v>35.1</v>
      </c>
      <c r="DA33" s="699"/>
      <c r="DB33" s="699"/>
      <c r="DC33" s="700"/>
      <c r="DD33" s="684">
        <v>4088239</v>
      </c>
      <c r="DE33" s="697"/>
      <c r="DF33" s="697"/>
      <c r="DG33" s="697"/>
      <c r="DH33" s="697"/>
      <c r="DI33" s="697"/>
      <c r="DJ33" s="697"/>
      <c r="DK33" s="698"/>
      <c r="DL33" s="684">
        <v>2915066</v>
      </c>
      <c r="DM33" s="697"/>
      <c r="DN33" s="697"/>
      <c r="DO33" s="697"/>
      <c r="DP33" s="697"/>
      <c r="DQ33" s="697"/>
      <c r="DR33" s="697"/>
      <c r="DS33" s="697"/>
      <c r="DT33" s="697"/>
      <c r="DU33" s="697"/>
      <c r="DV33" s="698"/>
      <c r="DW33" s="681">
        <v>37.1</v>
      </c>
      <c r="DX33" s="699"/>
      <c r="DY33" s="699"/>
      <c r="DZ33" s="699"/>
      <c r="EA33" s="699"/>
      <c r="EB33" s="699"/>
      <c r="EC33" s="714"/>
    </row>
    <row r="34" spans="2:133" ht="11.25" customHeight="1" x14ac:dyDescent="0.15">
      <c r="B34" s="675" t="s">
        <v>326</v>
      </c>
      <c r="C34" s="676"/>
      <c r="D34" s="676"/>
      <c r="E34" s="676"/>
      <c r="F34" s="676"/>
      <c r="G34" s="676"/>
      <c r="H34" s="676"/>
      <c r="I34" s="676"/>
      <c r="J34" s="676"/>
      <c r="K34" s="676"/>
      <c r="L34" s="676"/>
      <c r="M34" s="676"/>
      <c r="N34" s="676"/>
      <c r="O34" s="676"/>
      <c r="P34" s="676"/>
      <c r="Q34" s="677"/>
      <c r="R34" s="678">
        <v>35205</v>
      </c>
      <c r="S34" s="679"/>
      <c r="T34" s="679"/>
      <c r="U34" s="679"/>
      <c r="V34" s="679"/>
      <c r="W34" s="679"/>
      <c r="X34" s="679"/>
      <c r="Y34" s="680"/>
      <c r="Z34" s="715">
        <v>0.2</v>
      </c>
      <c r="AA34" s="715"/>
      <c r="AB34" s="715"/>
      <c r="AC34" s="715"/>
      <c r="AD34" s="716">
        <v>4231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327</v>
      </c>
      <c r="CE34" s="712"/>
      <c r="CF34" s="712"/>
      <c r="CG34" s="712"/>
      <c r="CH34" s="712"/>
      <c r="CI34" s="712"/>
      <c r="CJ34" s="712"/>
      <c r="CK34" s="712"/>
      <c r="CL34" s="712"/>
      <c r="CM34" s="712"/>
      <c r="CN34" s="712"/>
      <c r="CO34" s="712"/>
      <c r="CP34" s="712"/>
      <c r="CQ34" s="713"/>
      <c r="CR34" s="678">
        <v>1771167</v>
      </c>
      <c r="CS34" s="679"/>
      <c r="CT34" s="679"/>
      <c r="CU34" s="679"/>
      <c r="CV34" s="679"/>
      <c r="CW34" s="679"/>
      <c r="CX34" s="679"/>
      <c r="CY34" s="680"/>
      <c r="CZ34" s="681">
        <v>12</v>
      </c>
      <c r="DA34" s="699"/>
      <c r="DB34" s="699"/>
      <c r="DC34" s="700"/>
      <c r="DD34" s="684">
        <v>1342611</v>
      </c>
      <c r="DE34" s="679"/>
      <c r="DF34" s="679"/>
      <c r="DG34" s="679"/>
      <c r="DH34" s="679"/>
      <c r="DI34" s="679"/>
      <c r="DJ34" s="679"/>
      <c r="DK34" s="680"/>
      <c r="DL34" s="684">
        <v>991253</v>
      </c>
      <c r="DM34" s="679"/>
      <c r="DN34" s="679"/>
      <c r="DO34" s="679"/>
      <c r="DP34" s="679"/>
      <c r="DQ34" s="679"/>
      <c r="DR34" s="679"/>
      <c r="DS34" s="679"/>
      <c r="DT34" s="679"/>
      <c r="DU34" s="679"/>
      <c r="DV34" s="680"/>
      <c r="DW34" s="681">
        <v>12.6</v>
      </c>
      <c r="DX34" s="699"/>
      <c r="DY34" s="699"/>
      <c r="DZ34" s="699"/>
      <c r="EA34" s="699"/>
      <c r="EB34" s="699"/>
      <c r="EC34" s="714"/>
    </row>
    <row r="35" spans="2:133" ht="11.25" customHeight="1" x14ac:dyDescent="0.15">
      <c r="B35" s="675" t="s">
        <v>328</v>
      </c>
      <c r="C35" s="676"/>
      <c r="D35" s="676"/>
      <c r="E35" s="676"/>
      <c r="F35" s="676"/>
      <c r="G35" s="676"/>
      <c r="H35" s="676"/>
      <c r="I35" s="676"/>
      <c r="J35" s="676"/>
      <c r="K35" s="676"/>
      <c r="L35" s="676"/>
      <c r="M35" s="676"/>
      <c r="N35" s="676"/>
      <c r="O35" s="676"/>
      <c r="P35" s="676"/>
      <c r="Q35" s="677"/>
      <c r="R35" s="678">
        <v>37207</v>
      </c>
      <c r="S35" s="679"/>
      <c r="T35" s="679"/>
      <c r="U35" s="679"/>
      <c r="V35" s="679"/>
      <c r="W35" s="679"/>
      <c r="X35" s="679"/>
      <c r="Y35" s="680"/>
      <c r="Z35" s="715">
        <v>0.2</v>
      </c>
      <c r="AA35" s="715"/>
      <c r="AB35" s="715"/>
      <c r="AC35" s="715"/>
      <c r="AD35" s="716" t="s">
        <v>239</v>
      </c>
      <c r="AE35" s="716"/>
      <c r="AF35" s="716"/>
      <c r="AG35" s="716"/>
      <c r="AH35" s="716"/>
      <c r="AI35" s="716"/>
      <c r="AJ35" s="716"/>
      <c r="AK35" s="716"/>
      <c r="AL35" s="681" t="s">
        <v>239</v>
      </c>
      <c r="AM35" s="682"/>
      <c r="AN35" s="682"/>
      <c r="AO35" s="717"/>
      <c r="AP35" s="235"/>
      <c r="AQ35" s="739" t="s">
        <v>329</v>
      </c>
      <c r="AR35" s="740"/>
      <c r="AS35" s="740"/>
      <c r="AT35" s="740"/>
      <c r="AU35" s="740"/>
      <c r="AV35" s="740"/>
      <c r="AW35" s="740"/>
      <c r="AX35" s="740"/>
      <c r="AY35" s="740"/>
      <c r="AZ35" s="740"/>
      <c r="BA35" s="740"/>
      <c r="BB35" s="740"/>
      <c r="BC35" s="740"/>
      <c r="BD35" s="740"/>
      <c r="BE35" s="740"/>
      <c r="BF35" s="741"/>
      <c r="BG35" s="739" t="s">
        <v>330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331</v>
      </c>
      <c r="CE35" s="712"/>
      <c r="CF35" s="712"/>
      <c r="CG35" s="712"/>
      <c r="CH35" s="712"/>
      <c r="CI35" s="712"/>
      <c r="CJ35" s="712"/>
      <c r="CK35" s="712"/>
      <c r="CL35" s="712"/>
      <c r="CM35" s="712"/>
      <c r="CN35" s="712"/>
      <c r="CO35" s="712"/>
      <c r="CP35" s="712"/>
      <c r="CQ35" s="713"/>
      <c r="CR35" s="678">
        <v>178688</v>
      </c>
      <c r="CS35" s="697"/>
      <c r="CT35" s="697"/>
      <c r="CU35" s="697"/>
      <c r="CV35" s="697"/>
      <c r="CW35" s="697"/>
      <c r="CX35" s="697"/>
      <c r="CY35" s="698"/>
      <c r="CZ35" s="681">
        <v>1.2</v>
      </c>
      <c r="DA35" s="699"/>
      <c r="DB35" s="699"/>
      <c r="DC35" s="700"/>
      <c r="DD35" s="684">
        <v>82969</v>
      </c>
      <c r="DE35" s="697"/>
      <c r="DF35" s="697"/>
      <c r="DG35" s="697"/>
      <c r="DH35" s="697"/>
      <c r="DI35" s="697"/>
      <c r="DJ35" s="697"/>
      <c r="DK35" s="698"/>
      <c r="DL35" s="684">
        <v>82969</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332</v>
      </c>
      <c r="C36" s="676"/>
      <c r="D36" s="676"/>
      <c r="E36" s="676"/>
      <c r="F36" s="676"/>
      <c r="G36" s="676"/>
      <c r="H36" s="676"/>
      <c r="I36" s="676"/>
      <c r="J36" s="676"/>
      <c r="K36" s="676"/>
      <c r="L36" s="676"/>
      <c r="M36" s="676"/>
      <c r="N36" s="676"/>
      <c r="O36" s="676"/>
      <c r="P36" s="676"/>
      <c r="Q36" s="677"/>
      <c r="R36" s="678">
        <v>585054</v>
      </c>
      <c r="S36" s="679"/>
      <c r="T36" s="679"/>
      <c r="U36" s="679"/>
      <c r="V36" s="679"/>
      <c r="W36" s="679"/>
      <c r="X36" s="679"/>
      <c r="Y36" s="680"/>
      <c r="Z36" s="715">
        <v>3.8</v>
      </c>
      <c r="AA36" s="715"/>
      <c r="AB36" s="715"/>
      <c r="AC36" s="715"/>
      <c r="AD36" s="716" t="s">
        <v>239</v>
      </c>
      <c r="AE36" s="716"/>
      <c r="AF36" s="716"/>
      <c r="AG36" s="716"/>
      <c r="AH36" s="716"/>
      <c r="AI36" s="716"/>
      <c r="AJ36" s="716"/>
      <c r="AK36" s="716"/>
      <c r="AL36" s="681" t="s">
        <v>269</v>
      </c>
      <c r="AM36" s="682"/>
      <c r="AN36" s="682"/>
      <c r="AO36" s="717"/>
      <c r="AP36" s="235"/>
      <c r="AQ36" s="730" t="s">
        <v>333</v>
      </c>
      <c r="AR36" s="731"/>
      <c r="AS36" s="731"/>
      <c r="AT36" s="731"/>
      <c r="AU36" s="731"/>
      <c r="AV36" s="731"/>
      <c r="AW36" s="731"/>
      <c r="AX36" s="731"/>
      <c r="AY36" s="732"/>
      <c r="AZ36" s="733">
        <v>1749595</v>
      </c>
      <c r="BA36" s="734"/>
      <c r="BB36" s="734"/>
      <c r="BC36" s="734"/>
      <c r="BD36" s="734"/>
      <c r="BE36" s="734"/>
      <c r="BF36" s="735"/>
      <c r="BG36" s="736" t="s">
        <v>334</v>
      </c>
      <c r="BH36" s="737"/>
      <c r="BI36" s="737"/>
      <c r="BJ36" s="737"/>
      <c r="BK36" s="737"/>
      <c r="BL36" s="737"/>
      <c r="BM36" s="737"/>
      <c r="BN36" s="737"/>
      <c r="BO36" s="737"/>
      <c r="BP36" s="737"/>
      <c r="BQ36" s="737"/>
      <c r="BR36" s="737"/>
      <c r="BS36" s="737"/>
      <c r="BT36" s="737"/>
      <c r="BU36" s="738"/>
      <c r="BV36" s="733">
        <v>53477</v>
      </c>
      <c r="BW36" s="734"/>
      <c r="BX36" s="734"/>
      <c r="BY36" s="734"/>
      <c r="BZ36" s="734"/>
      <c r="CA36" s="734"/>
      <c r="CB36" s="735"/>
      <c r="CD36" s="711" t="s">
        <v>335</v>
      </c>
      <c r="CE36" s="712"/>
      <c r="CF36" s="712"/>
      <c r="CG36" s="712"/>
      <c r="CH36" s="712"/>
      <c r="CI36" s="712"/>
      <c r="CJ36" s="712"/>
      <c r="CK36" s="712"/>
      <c r="CL36" s="712"/>
      <c r="CM36" s="712"/>
      <c r="CN36" s="712"/>
      <c r="CO36" s="712"/>
      <c r="CP36" s="712"/>
      <c r="CQ36" s="713"/>
      <c r="CR36" s="678">
        <v>1065424</v>
      </c>
      <c r="CS36" s="679"/>
      <c r="CT36" s="679"/>
      <c r="CU36" s="679"/>
      <c r="CV36" s="679"/>
      <c r="CW36" s="679"/>
      <c r="CX36" s="679"/>
      <c r="CY36" s="680"/>
      <c r="CZ36" s="681">
        <v>7.2</v>
      </c>
      <c r="DA36" s="699"/>
      <c r="DB36" s="699"/>
      <c r="DC36" s="700"/>
      <c r="DD36" s="684">
        <v>852170</v>
      </c>
      <c r="DE36" s="679"/>
      <c r="DF36" s="679"/>
      <c r="DG36" s="679"/>
      <c r="DH36" s="679"/>
      <c r="DI36" s="679"/>
      <c r="DJ36" s="679"/>
      <c r="DK36" s="680"/>
      <c r="DL36" s="684">
        <v>542302</v>
      </c>
      <c r="DM36" s="679"/>
      <c r="DN36" s="679"/>
      <c r="DO36" s="679"/>
      <c r="DP36" s="679"/>
      <c r="DQ36" s="679"/>
      <c r="DR36" s="679"/>
      <c r="DS36" s="679"/>
      <c r="DT36" s="679"/>
      <c r="DU36" s="679"/>
      <c r="DV36" s="680"/>
      <c r="DW36" s="681">
        <v>6.9</v>
      </c>
      <c r="DX36" s="699"/>
      <c r="DY36" s="699"/>
      <c r="DZ36" s="699"/>
      <c r="EA36" s="699"/>
      <c r="EB36" s="699"/>
      <c r="EC36" s="714"/>
    </row>
    <row r="37" spans="2:133" ht="11.25" customHeight="1" x14ac:dyDescent="0.15">
      <c r="B37" s="675" t="s">
        <v>336</v>
      </c>
      <c r="C37" s="676"/>
      <c r="D37" s="676"/>
      <c r="E37" s="676"/>
      <c r="F37" s="676"/>
      <c r="G37" s="676"/>
      <c r="H37" s="676"/>
      <c r="I37" s="676"/>
      <c r="J37" s="676"/>
      <c r="K37" s="676"/>
      <c r="L37" s="676"/>
      <c r="M37" s="676"/>
      <c r="N37" s="676"/>
      <c r="O37" s="676"/>
      <c r="P37" s="676"/>
      <c r="Q37" s="677"/>
      <c r="R37" s="678">
        <v>642297</v>
      </c>
      <c r="S37" s="679"/>
      <c r="T37" s="679"/>
      <c r="U37" s="679"/>
      <c r="V37" s="679"/>
      <c r="W37" s="679"/>
      <c r="X37" s="679"/>
      <c r="Y37" s="680"/>
      <c r="Z37" s="715">
        <v>4.0999999999999996</v>
      </c>
      <c r="AA37" s="715"/>
      <c r="AB37" s="715"/>
      <c r="AC37" s="715"/>
      <c r="AD37" s="716" t="s">
        <v>129</v>
      </c>
      <c r="AE37" s="716"/>
      <c r="AF37" s="716"/>
      <c r="AG37" s="716"/>
      <c r="AH37" s="716"/>
      <c r="AI37" s="716"/>
      <c r="AJ37" s="716"/>
      <c r="AK37" s="716"/>
      <c r="AL37" s="681" t="s">
        <v>139</v>
      </c>
      <c r="AM37" s="682"/>
      <c r="AN37" s="682"/>
      <c r="AO37" s="717"/>
      <c r="AQ37" s="718" t="s">
        <v>337</v>
      </c>
      <c r="AR37" s="719"/>
      <c r="AS37" s="719"/>
      <c r="AT37" s="719"/>
      <c r="AU37" s="719"/>
      <c r="AV37" s="719"/>
      <c r="AW37" s="719"/>
      <c r="AX37" s="719"/>
      <c r="AY37" s="720"/>
      <c r="AZ37" s="678">
        <v>471910</v>
      </c>
      <c r="BA37" s="679"/>
      <c r="BB37" s="679"/>
      <c r="BC37" s="679"/>
      <c r="BD37" s="697"/>
      <c r="BE37" s="697"/>
      <c r="BF37" s="721"/>
      <c r="BG37" s="711" t="s">
        <v>338</v>
      </c>
      <c r="BH37" s="712"/>
      <c r="BI37" s="712"/>
      <c r="BJ37" s="712"/>
      <c r="BK37" s="712"/>
      <c r="BL37" s="712"/>
      <c r="BM37" s="712"/>
      <c r="BN37" s="712"/>
      <c r="BO37" s="712"/>
      <c r="BP37" s="712"/>
      <c r="BQ37" s="712"/>
      <c r="BR37" s="712"/>
      <c r="BS37" s="712"/>
      <c r="BT37" s="712"/>
      <c r="BU37" s="713"/>
      <c r="BV37" s="678">
        <v>-68880</v>
      </c>
      <c r="BW37" s="679"/>
      <c r="BX37" s="679"/>
      <c r="BY37" s="679"/>
      <c r="BZ37" s="679"/>
      <c r="CA37" s="679"/>
      <c r="CB37" s="722"/>
      <c r="CD37" s="711" t="s">
        <v>339</v>
      </c>
      <c r="CE37" s="712"/>
      <c r="CF37" s="712"/>
      <c r="CG37" s="712"/>
      <c r="CH37" s="712"/>
      <c r="CI37" s="712"/>
      <c r="CJ37" s="712"/>
      <c r="CK37" s="712"/>
      <c r="CL37" s="712"/>
      <c r="CM37" s="712"/>
      <c r="CN37" s="712"/>
      <c r="CO37" s="712"/>
      <c r="CP37" s="712"/>
      <c r="CQ37" s="713"/>
      <c r="CR37" s="678">
        <v>267683</v>
      </c>
      <c r="CS37" s="697"/>
      <c r="CT37" s="697"/>
      <c r="CU37" s="697"/>
      <c r="CV37" s="697"/>
      <c r="CW37" s="697"/>
      <c r="CX37" s="697"/>
      <c r="CY37" s="698"/>
      <c r="CZ37" s="681">
        <v>1.8</v>
      </c>
      <c r="DA37" s="699"/>
      <c r="DB37" s="699"/>
      <c r="DC37" s="700"/>
      <c r="DD37" s="684">
        <v>226515</v>
      </c>
      <c r="DE37" s="697"/>
      <c r="DF37" s="697"/>
      <c r="DG37" s="697"/>
      <c r="DH37" s="697"/>
      <c r="DI37" s="697"/>
      <c r="DJ37" s="697"/>
      <c r="DK37" s="698"/>
      <c r="DL37" s="684">
        <v>212861</v>
      </c>
      <c r="DM37" s="697"/>
      <c r="DN37" s="697"/>
      <c r="DO37" s="697"/>
      <c r="DP37" s="697"/>
      <c r="DQ37" s="697"/>
      <c r="DR37" s="697"/>
      <c r="DS37" s="697"/>
      <c r="DT37" s="697"/>
      <c r="DU37" s="697"/>
      <c r="DV37" s="698"/>
      <c r="DW37" s="681">
        <v>2.7</v>
      </c>
      <c r="DX37" s="699"/>
      <c r="DY37" s="699"/>
      <c r="DZ37" s="699"/>
      <c r="EA37" s="699"/>
      <c r="EB37" s="699"/>
      <c r="EC37" s="714"/>
    </row>
    <row r="38" spans="2:133" ht="11.25" customHeight="1" x14ac:dyDescent="0.15">
      <c r="B38" s="675" t="s">
        <v>340</v>
      </c>
      <c r="C38" s="676"/>
      <c r="D38" s="676"/>
      <c r="E38" s="676"/>
      <c r="F38" s="676"/>
      <c r="G38" s="676"/>
      <c r="H38" s="676"/>
      <c r="I38" s="676"/>
      <c r="J38" s="676"/>
      <c r="K38" s="676"/>
      <c r="L38" s="676"/>
      <c r="M38" s="676"/>
      <c r="N38" s="676"/>
      <c r="O38" s="676"/>
      <c r="P38" s="676"/>
      <c r="Q38" s="677"/>
      <c r="R38" s="678">
        <v>240548</v>
      </c>
      <c r="S38" s="679"/>
      <c r="T38" s="679"/>
      <c r="U38" s="679"/>
      <c r="V38" s="679"/>
      <c r="W38" s="679"/>
      <c r="X38" s="679"/>
      <c r="Y38" s="680"/>
      <c r="Z38" s="715">
        <v>1.5</v>
      </c>
      <c r="AA38" s="715"/>
      <c r="AB38" s="715"/>
      <c r="AC38" s="715"/>
      <c r="AD38" s="716">
        <v>29059</v>
      </c>
      <c r="AE38" s="716"/>
      <c r="AF38" s="716"/>
      <c r="AG38" s="716"/>
      <c r="AH38" s="716"/>
      <c r="AI38" s="716"/>
      <c r="AJ38" s="716"/>
      <c r="AK38" s="716"/>
      <c r="AL38" s="681">
        <v>0.4</v>
      </c>
      <c r="AM38" s="682"/>
      <c r="AN38" s="682"/>
      <c r="AO38" s="717"/>
      <c r="AQ38" s="718" t="s">
        <v>341</v>
      </c>
      <c r="AR38" s="719"/>
      <c r="AS38" s="719"/>
      <c r="AT38" s="719"/>
      <c r="AU38" s="719"/>
      <c r="AV38" s="719"/>
      <c r="AW38" s="719"/>
      <c r="AX38" s="719"/>
      <c r="AY38" s="720"/>
      <c r="AZ38" s="678">
        <v>5608</v>
      </c>
      <c r="BA38" s="679"/>
      <c r="BB38" s="679"/>
      <c r="BC38" s="679"/>
      <c r="BD38" s="697"/>
      <c r="BE38" s="697"/>
      <c r="BF38" s="721"/>
      <c r="BG38" s="711" t="s">
        <v>342</v>
      </c>
      <c r="BH38" s="712"/>
      <c r="BI38" s="712"/>
      <c r="BJ38" s="712"/>
      <c r="BK38" s="712"/>
      <c r="BL38" s="712"/>
      <c r="BM38" s="712"/>
      <c r="BN38" s="712"/>
      <c r="BO38" s="712"/>
      <c r="BP38" s="712"/>
      <c r="BQ38" s="712"/>
      <c r="BR38" s="712"/>
      <c r="BS38" s="712"/>
      <c r="BT38" s="712"/>
      <c r="BU38" s="713"/>
      <c r="BV38" s="678">
        <v>4179</v>
      </c>
      <c r="BW38" s="679"/>
      <c r="BX38" s="679"/>
      <c r="BY38" s="679"/>
      <c r="BZ38" s="679"/>
      <c r="CA38" s="679"/>
      <c r="CB38" s="722"/>
      <c r="CD38" s="711" t="s">
        <v>343</v>
      </c>
      <c r="CE38" s="712"/>
      <c r="CF38" s="712"/>
      <c r="CG38" s="712"/>
      <c r="CH38" s="712"/>
      <c r="CI38" s="712"/>
      <c r="CJ38" s="712"/>
      <c r="CK38" s="712"/>
      <c r="CL38" s="712"/>
      <c r="CM38" s="712"/>
      <c r="CN38" s="712"/>
      <c r="CO38" s="712"/>
      <c r="CP38" s="712"/>
      <c r="CQ38" s="713"/>
      <c r="CR38" s="678">
        <v>1743987</v>
      </c>
      <c r="CS38" s="679"/>
      <c r="CT38" s="679"/>
      <c r="CU38" s="679"/>
      <c r="CV38" s="679"/>
      <c r="CW38" s="679"/>
      <c r="CX38" s="679"/>
      <c r="CY38" s="680"/>
      <c r="CZ38" s="681">
        <v>11.8</v>
      </c>
      <c r="DA38" s="699"/>
      <c r="DB38" s="699"/>
      <c r="DC38" s="700"/>
      <c r="DD38" s="684">
        <v>1510489</v>
      </c>
      <c r="DE38" s="679"/>
      <c r="DF38" s="679"/>
      <c r="DG38" s="679"/>
      <c r="DH38" s="679"/>
      <c r="DI38" s="679"/>
      <c r="DJ38" s="679"/>
      <c r="DK38" s="680"/>
      <c r="DL38" s="684">
        <v>1298542</v>
      </c>
      <c r="DM38" s="679"/>
      <c r="DN38" s="679"/>
      <c r="DO38" s="679"/>
      <c r="DP38" s="679"/>
      <c r="DQ38" s="679"/>
      <c r="DR38" s="679"/>
      <c r="DS38" s="679"/>
      <c r="DT38" s="679"/>
      <c r="DU38" s="679"/>
      <c r="DV38" s="680"/>
      <c r="DW38" s="681">
        <v>16.5</v>
      </c>
      <c r="DX38" s="699"/>
      <c r="DY38" s="699"/>
      <c r="DZ38" s="699"/>
      <c r="EA38" s="699"/>
      <c r="EB38" s="699"/>
      <c r="EC38" s="714"/>
    </row>
    <row r="39" spans="2:133" ht="11.25" customHeight="1" x14ac:dyDescent="0.15">
      <c r="B39" s="675" t="s">
        <v>344</v>
      </c>
      <c r="C39" s="676"/>
      <c r="D39" s="676"/>
      <c r="E39" s="676"/>
      <c r="F39" s="676"/>
      <c r="G39" s="676"/>
      <c r="H39" s="676"/>
      <c r="I39" s="676"/>
      <c r="J39" s="676"/>
      <c r="K39" s="676"/>
      <c r="L39" s="676"/>
      <c r="M39" s="676"/>
      <c r="N39" s="676"/>
      <c r="O39" s="676"/>
      <c r="P39" s="676"/>
      <c r="Q39" s="677"/>
      <c r="R39" s="678">
        <v>2137700</v>
      </c>
      <c r="S39" s="679"/>
      <c r="T39" s="679"/>
      <c r="U39" s="679"/>
      <c r="V39" s="679"/>
      <c r="W39" s="679"/>
      <c r="X39" s="679"/>
      <c r="Y39" s="680"/>
      <c r="Z39" s="715">
        <v>13.7</v>
      </c>
      <c r="AA39" s="715"/>
      <c r="AB39" s="715"/>
      <c r="AC39" s="715"/>
      <c r="AD39" s="716" t="s">
        <v>239</v>
      </c>
      <c r="AE39" s="716"/>
      <c r="AF39" s="716"/>
      <c r="AG39" s="716"/>
      <c r="AH39" s="716"/>
      <c r="AI39" s="716"/>
      <c r="AJ39" s="716"/>
      <c r="AK39" s="716"/>
      <c r="AL39" s="681" t="s">
        <v>129</v>
      </c>
      <c r="AM39" s="682"/>
      <c r="AN39" s="682"/>
      <c r="AO39" s="717"/>
      <c r="AQ39" s="718" t="s">
        <v>345</v>
      </c>
      <c r="AR39" s="719"/>
      <c r="AS39" s="719"/>
      <c r="AT39" s="719"/>
      <c r="AU39" s="719"/>
      <c r="AV39" s="719"/>
      <c r="AW39" s="719"/>
      <c r="AX39" s="719"/>
      <c r="AY39" s="720"/>
      <c r="AZ39" s="678" t="s">
        <v>269</v>
      </c>
      <c r="BA39" s="679"/>
      <c r="BB39" s="679"/>
      <c r="BC39" s="679"/>
      <c r="BD39" s="697"/>
      <c r="BE39" s="697"/>
      <c r="BF39" s="721"/>
      <c r="BG39" s="711" t="s">
        <v>346</v>
      </c>
      <c r="BH39" s="712"/>
      <c r="BI39" s="712"/>
      <c r="BJ39" s="712"/>
      <c r="BK39" s="712"/>
      <c r="BL39" s="712"/>
      <c r="BM39" s="712"/>
      <c r="BN39" s="712"/>
      <c r="BO39" s="712"/>
      <c r="BP39" s="712"/>
      <c r="BQ39" s="712"/>
      <c r="BR39" s="712"/>
      <c r="BS39" s="712"/>
      <c r="BT39" s="712"/>
      <c r="BU39" s="713"/>
      <c r="BV39" s="678">
        <v>6357</v>
      </c>
      <c r="BW39" s="679"/>
      <c r="BX39" s="679"/>
      <c r="BY39" s="679"/>
      <c r="BZ39" s="679"/>
      <c r="CA39" s="679"/>
      <c r="CB39" s="722"/>
      <c r="CD39" s="711" t="s">
        <v>347</v>
      </c>
      <c r="CE39" s="712"/>
      <c r="CF39" s="712"/>
      <c r="CG39" s="712"/>
      <c r="CH39" s="712"/>
      <c r="CI39" s="712"/>
      <c r="CJ39" s="712"/>
      <c r="CK39" s="712"/>
      <c r="CL39" s="712"/>
      <c r="CM39" s="712"/>
      <c r="CN39" s="712"/>
      <c r="CO39" s="712"/>
      <c r="CP39" s="712"/>
      <c r="CQ39" s="713"/>
      <c r="CR39" s="678">
        <v>349196</v>
      </c>
      <c r="CS39" s="697"/>
      <c r="CT39" s="697"/>
      <c r="CU39" s="697"/>
      <c r="CV39" s="697"/>
      <c r="CW39" s="697"/>
      <c r="CX39" s="697"/>
      <c r="CY39" s="698"/>
      <c r="CZ39" s="681">
        <v>2.4</v>
      </c>
      <c r="DA39" s="699"/>
      <c r="DB39" s="699"/>
      <c r="DC39" s="700"/>
      <c r="DD39" s="684">
        <v>300000</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348</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349</v>
      </c>
      <c r="AR40" s="719"/>
      <c r="AS40" s="719"/>
      <c r="AT40" s="719"/>
      <c r="AU40" s="719"/>
      <c r="AV40" s="719"/>
      <c r="AW40" s="719"/>
      <c r="AX40" s="719"/>
      <c r="AY40" s="720"/>
      <c r="AZ40" s="678" t="s">
        <v>239</v>
      </c>
      <c r="BA40" s="679"/>
      <c r="BB40" s="679"/>
      <c r="BC40" s="679"/>
      <c r="BD40" s="697"/>
      <c r="BE40" s="697"/>
      <c r="BF40" s="721"/>
      <c r="BG40" s="723" t="s">
        <v>350</v>
      </c>
      <c r="BH40" s="724"/>
      <c r="BI40" s="724"/>
      <c r="BJ40" s="724"/>
      <c r="BK40" s="724"/>
      <c r="BL40" s="236"/>
      <c r="BM40" s="712" t="s">
        <v>351</v>
      </c>
      <c r="BN40" s="712"/>
      <c r="BO40" s="712"/>
      <c r="BP40" s="712"/>
      <c r="BQ40" s="712"/>
      <c r="BR40" s="712"/>
      <c r="BS40" s="712"/>
      <c r="BT40" s="712"/>
      <c r="BU40" s="713"/>
      <c r="BV40" s="678">
        <v>93</v>
      </c>
      <c r="BW40" s="679"/>
      <c r="BX40" s="679"/>
      <c r="BY40" s="679"/>
      <c r="BZ40" s="679"/>
      <c r="CA40" s="679"/>
      <c r="CB40" s="722"/>
      <c r="CD40" s="711" t="s">
        <v>352</v>
      </c>
      <c r="CE40" s="712"/>
      <c r="CF40" s="712"/>
      <c r="CG40" s="712"/>
      <c r="CH40" s="712"/>
      <c r="CI40" s="712"/>
      <c r="CJ40" s="712"/>
      <c r="CK40" s="712"/>
      <c r="CL40" s="712"/>
      <c r="CM40" s="712"/>
      <c r="CN40" s="712"/>
      <c r="CO40" s="712"/>
      <c r="CP40" s="712"/>
      <c r="CQ40" s="713"/>
      <c r="CR40" s="678">
        <v>68000</v>
      </c>
      <c r="CS40" s="679"/>
      <c r="CT40" s="679"/>
      <c r="CU40" s="679"/>
      <c r="CV40" s="679"/>
      <c r="CW40" s="679"/>
      <c r="CX40" s="679"/>
      <c r="CY40" s="680"/>
      <c r="CZ40" s="681">
        <v>0.5</v>
      </c>
      <c r="DA40" s="699"/>
      <c r="DB40" s="699"/>
      <c r="DC40" s="700"/>
      <c r="DD40" s="684" t="s">
        <v>129</v>
      </c>
      <c r="DE40" s="679"/>
      <c r="DF40" s="679"/>
      <c r="DG40" s="679"/>
      <c r="DH40" s="679"/>
      <c r="DI40" s="679"/>
      <c r="DJ40" s="679"/>
      <c r="DK40" s="680"/>
      <c r="DL40" s="684" t="s">
        <v>139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353</v>
      </c>
      <c r="C41" s="676"/>
      <c r="D41" s="676"/>
      <c r="E41" s="676"/>
      <c r="F41" s="676"/>
      <c r="G41" s="676"/>
      <c r="H41" s="676"/>
      <c r="I41" s="676"/>
      <c r="J41" s="676"/>
      <c r="K41" s="676"/>
      <c r="L41" s="676"/>
      <c r="M41" s="676"/>
      <c r="N41" s="676"/>
      <c r="O41" s="676"/>
      <c r="P41" s="676"/>
      <c r="Q41" s="677"/>
      <c r="R41" s="678">
        <v>360700</v>
      </c>
      <c r="S41" s="679"/>
      <c r="T41" s="679"/>
      <c r="U41" s="679"/>
      <c r="V41" s="679"/>
      <c r="W41" s="679"/>
      <c r="X41" s="679"/>
      <c r="Y41" s="680"/>
      <c r="Z41" s="715">
        <v>2.2999999999999998</v>
      </c>
      <c r="AA41" s="715"/>
      <c r="AB41" s="715"/>
      <c r="AC41" s="715"/>
      <c r="AD41" s="716" t="s">
        <v>139</v>
      </c>
      <c r="AE41" s="716"/>
      <c r="AF41" s="716"/>
      <c r="AG41" s="716"/>
      <c r="AH41" s="716"/>
      <c r="AI41" s="716"/>
      <c r="AJ41" s="716"/>
      <c r="AK41" s="716"/>
      <c r="AL41" s="681" t="s">
        <v>129</v>
      </c>
      <c r="AM41" s="682"/>
      <c r="AN41" s="682"/>
      <c r="AO41" s="717"/>
      <c r="AQ41" s="718" t="s">
        <v>354</v>
      </c>
      <c r="AR41" s="719"/>
      <c r="AS41" s="719"/>
      <c r="AT41" s="719"/>
      <c r="AU41" s="719"/>
      <c r="AV41" s="719"/>
      <c r="AW41" s="719"/>
      <c r="AX41" s="719"/>
      <c r="AY41" s="720"/>
      <c r="AZ41" s="678">
        <v>391043</v>
      </c>
      <c r="BA41" s="679"/>
      <c r="BB41" s="679"/>
      <c r="BC41" s="679"/>
      <c r="BD41" s="697"/>
      <c r="BE41" s="697"/>
      <c r="BF41" s="721"/>
      <c r="BG41" s="723"/>
      <c r="BH41" s="724"/>
      <c r="BI41" s="724"/>
      <c r="BJ41" s="724"/>
      <c r="BK41" s="724"/>
      <c r="BL41" s="236"/>
      <c r="BM41" s="712" t="s">
        <v>355</v>
      </c>
      <c r="BN41" s="712"/>
      <c r="BO41" s="712"/>
      <c r="BP41" s="712"/>
      <c r="BQ41" s="712"/>
      <c r="BR41" s="712"/>
      <c r="BS41" s="712"/>
      <c r="BT41" s="712"/>
      <c r="BU41" s="713"/>
      <c r="BV41" s="678" t="s">
        <v>139</v>
      </c>
      <c r="BW41" s="679"/>
      <c r="BX41" s="679"/>
      <c r="BY41" s="679"/>
      <c r="BZ41" s="679"/>
      <c r="CA41" s="679"/>
      <c r="CB41" s="722"/>
      <c r="CD41" s="711" t="s">
        <v>356</v>
      </c>
      <c r="CE41" s="712"/>
      <c r="CF41" s="712"/>
      <c r="CG41" s="712"/>
      <c r="CH41" s="712"/>
      <c r="CI41" s="712"/>
      <c r="CJ41" s="712"/>
      <c r="CK41" s="712"/>
      <c r="CL41" s="712"/>
      <c r="CM41" s="712"/>
      <c r="CN41" s="712"/>
      <c r="CO41" s="712"/>
      <c r="CP41" s="712"/>
      <c r="CQ41" s="713"/>
      <c r="CR41" s="678" t="s">
        <v>239</v>
      </c>
      <c r="CS41" s="697"/>
      <c r="CT41" s="697"/>
      <c r="CU41" s="697"/>
      <c r="CV41" s="697"/>
      <c r="CW41" s="697"/>
      <c r="CX41" s="697"/>
      <c r="CY41" s="698"/>
      <c r="CZ41" s="681" t="s">
        <v>269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357</v>
      </c>
      <c r="C42" s="660"/>
      <c r="D42" s="660"/>
      <c r="E42" s="660"/>
      <c r="F42" s="660"/>
      <c r="G42" s="660"/>
      <c r="H42" s="660"/>
      <c r="I42" s="660"/>
      <c r="J42" s="660"/>
      <c r="K42" s="660"/>
      <c r="L42" s="660"/>
      <c r="M42" s="660"/>
      <c r="N42" s="660"/>
      <c r="O42" s="660"/>
      <c r="P42" s="660"/>
      <c r="Q42" s="661"/>
      <c r="R42" s="662">
        <v>15558032</v>
      </c>
      <c r="S42" s="701"/>
      <c r="T42" s="701"/>
      <c r="U42" s="701"/>
      <c r="V42" s="701"/>
      <c r="W42" s="701"/>
      <c r="X42" s="701"/>
      <c r="Y42" s="703"/>
      <c r="Z42" s="704">
        <v>100</v>
      </c>
      <c r="AA42" s="704"/>
      <c r="AB42" s="704"/>
      <c r="AC42" s="704"/>
      <c r="AD42" s="705">
        <v>7488617</v>
      </c>
      <c r="AE42" s="705"/>
      <c r="AF42" s="705"/>
      <c r="AG42" s="705"/>
      <c r="AH42" s="705"/>
      <c r="AI42" s="705"/>
      <c r="AJ42" s="705"/>
      <c r="AK42" s="705"/>
      <c r="AL42" s="665">
        <v>100</v>
      </c>
      <c r="AM42" s="706"/>
      <c r="AN42" s="706"/>
      <c r="AO42" s="707"/>
      <c r="AQ42" s="708" t="s">
        <v>358</v>
      </c>
      <c r="AR42" s="709"/>
      <c r="AS42" s="709"/>
      <c r="AT42" s="709"/>
      <c r="AU42" s="709"/>
      <c r="AV42" s="709"/>
      <c r="AW42" s="709"/>
      <c r="AX42" s="709"/>
      <c r="AY42" s="710"/>
      <c r="AZ42" s="662">
        <v>881034</v>
      </c>
      <c r="BA42" s="701"/>
      <c r="BB42" s="701"/>
      <c r="BC42" s="701"/>
      <c r="BD42" s="663"/>
      <c r="BE42" s="663"/>
      <c r="BF42" s="727"/>
      <c r="BG42" s="725"/>
      <c r="BH42" s="726"/>
      <c r="BI42" s="726"/>
      <c r="BJ42" s="726"/>
      <c r="BK42" s="726"/>
      <c r="BL42" s="237"/>
      <c r="BM42" s="728" t="s">
        <v>359</v>
      </c>
      <c r="BN42" s="728"/>
      <c r="BO42" s="728"/>
      <c r="BP42" s="728"/>
      <c r="BQ42" s="728"/>
      <c r="BR42" s="728"/>
      <c r="BS42" s="728"/>
      <c r="BT42" s="728"/>
      <c r="BU42" s="729"/>
      <c r="BV42" s="662">
        <v>401</v>
      </c>
      <c r="BW42" s="701"/>
      <c r="BX42" s="701"/>
      <c r="BY42" s="701"/>
      <c r="BZ42" s="701"/>
      <c r="CA42" s="701"/>
      <c r="CB42" s="702"/>
      <c r="CD42" s="675" t="s">
        <v>360</v>
      </c>
      <c r="CE42" s="676"/>
      <c r="CF42" s="676"/>
      <c r="CG42" s="676"/>
      <c r="CH42" s="676"/>
      <c r="CI42" s="676"/>
      <c r="CJ42" s="676"/>
      <c r="CK42" s="676"/>
      <c r="CL42" s="676"/>
      <c r="CM42" s="676"/>
      <c r="CN42" s="676"/>
      <c r="CO42" s="676"/>
      <c r="CP42" s="676"/>
      <c r="CQ42" s="677"/>
      <c r="CR42" s="678">
        <v>2480874</v>
      </c>
      <c r="CS42" s="679"/>
      <c r="CT42" s="679"/>
      <c r="CU42" s="679"/>
      <c r="CV42" s="679"/>
      <c r="CW42" s="679"/>
      <c r="CX42" s="679"/>
      <c r="CY42" s="680"/>
      <c r="CZ42" s="681">
        <v>16.8</v>
      </c>
      <c r="DA42" s="682"/>
      <c r="DB42" s="682"/>
      <c r="DC42" s="683"/>
      <c r="DD42" s="684">
        <v>182690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361</v>
      </c>
      <c r="CE43" s="676"/>
      <c r="CF43" s="676"/>
      <c r="CG43" s="676"/>
      <c r="CH43" s="676"/>
      <c r="CI43" s="676"/>
      <c r="CJ43" s="676"/>
      <c r="CK43" s="676"/>
      <c r="CL43" s="676"/>
      <c r="CM43" s="676"/>
      <c r="CN43" s="676"/>
      <c r="CO43" s="676"/>
      <c r="CP43" s="676"/>
      <c r="CQ43" s="677"/>
      <c r="CR43" s="678" t="s">
        <v>269</v>
      </c>
      <c r="CS43" s="697"/>
      <c r="CT43" s="697"/>
      <c r="CU43" s="697"/>
      <c r="CV43" s="697"/>
      <c r="CW43" s="697"/>
      <c r="CX43" s="697"/>
      <c r="CY43" s="698"/>
      <c r="CZ43" s="681" t="s">
        <v>129</v>
      </c>
      <c r="DA43" s="699"/>
      <c r="DB43" s="699"/>
      <c r="DC43" s="700"/>
      <c r="DD43" s="684" t="s">
        <v>269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310</v>
      </c>
      <c r="CE44" s="692"/>
      <c r="CF44" s="675" t="s">
        <v>362</v>
      </c>
      <c r="CG44" s="676"/>
      <c r="CH44" s="676"/>
      <c r="CI44" s="676"/>
      <c r="CJ44" s="676"/>
      <c r="CK44" s="676"/>
      <c r="CL44" s="676"/>
      <c r="CM44" s="676"/>
      <c r="CN44" s="676"/>
      <c r="CO44" s="676"/>
      <c r="CP44" s="676"/>
      <c r="CQ44" s="677"/>
      <c r="CR44" s="678">
        <v>2437927</v>
      </c>
      <c r="CS44" s="679"/>
      <c r="CT44" s="679"/>
      <c r="CU44" s="679"/>
      <c r="CV44" s="679"/>
      <c r="CW44" s="679"/>
      <c r="CX44" s="679"/>
      <c r="CY44" s="680"/>
      <c r="CZ44" s="681">
        <v>16.5</v>
      </c>
      <c r="DA44" s="682"/>
      <c r="DB44" s="682"/>
      <c r="DC44" s="683"/>
      <c r="DD44" s="684">
        <v>180236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363</v>
      </c>
      <c r="CG45" s="676"/>
      <c r="CH45" s="676"/>
      <c r="CI45" s="676"/>
      <c r="CJ45" s="676"/>
      <c r="CK45" s="676"/>
      <c r="CL45" s="676"/>
      <c r="CM45" s="676"/>
      <c r="CN45" s="676"/>
      <c r="CO45" s="676"/>
      <c r="CP45" s="676"/>
      <c r="CQ45" s="677"/>
      <c r="CR45" s="678">
        <v>1107590</v>
      </c>
      <c r="CS45" s="697"/>
      <c r="CT45" s="697"/>
      <c r="CU45" s="697"/>
      <c r="CV45" s="697"/>
      <c r="CW45" s="697"/>
      <c r="CX45" s="697"/>
      <c r="CY45" s="698"/>
      <c r="CZ45" s="681">
        <v>7.5</v>
      </c>
      <c r="DA45" s="699"/>
      <c r="DB45" s="699"/>
      <c r="DC45" s="700"/>
      <c r="DD45" s="684">
        <v>16157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365</v>
      </c>
      <c r="CG46" s="676"/>
      <c r="CH46" s="676"/>
      <c r="CI46" s="676"/>
      <c r="CJ46" s="676"/>
      <c r="CK46" s="676"/>
      <c r="CL46" s="676"/>
      <c r="CM46" s="676"/>
      <c r="CN46" s="676"/>
      <c r="CO46" s="676"/>
      <c r="CP46" s="676"/>
      <c r="CQ46" s="677"/>
      <c r="CR46" s="678">
        <v>1317843</v>
      </c>
      <c r="CS46" s="679"/>
      <c r="CT46" s="679"/>
      <c r="CU46" s="679"/>
      <c r="CV46" s="679"/>
      <c r="CW46" s="679"/>
      <c r="CX46" s="679"/>
      <c r="CY46" s="680"/>
      <c r="CZ46" s="681">
        <v>8.9</v>
      </c>
      <c r="DA46" s="682"/>
      <c r="DB46" s="682"/>
      <c r="DC46" s="683"/>
      <c r="DD46" s="684">
        <v>163241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367</v>
      </c>
      <c r="CG47" s="676"/>
      <c r="CH47" s="676"/>
      <c r="CI47" s="676"/>
      <c r="CJ47" s="676"/>
      <c r="CK47" s="676"/>
      <c r="CL47" s="676"/>
      <c r="CM47" s="676"/>
      <c r="CN47" s="676"/>
      <c r="CO47" s="676"/>
      <c r="CP47" s="676"/>
      <c r="CQ47" s="677"/>
      <c r="CR47" s="678">
        <v>42947</v>
      </c>
      <c r="CS47" s="697"/>
      <c r="CT47" s="697"/>
      <c r="CU47" s="697"/>
      <c r="CV47" s="697"/>
      <c r="CW47" s="697"/>
      <c r="CX47" s="697"/>
      <c r="CY47" s="698"/>
      <c r="CZ47" s="681">
        <v>0.3</v>
      </c>
      <c r="DA47" s="699"/>
      <c r="DB47" s="699"/>
      <c r="DC47" s="700"/>
      <c r="DD47" s="684">
        <v>2454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368</v>
      </c>
      <c r="CD48" s="695"/>
      <c r="CE48" s="696"/>
      <c r="CF48" s="675" t="s">
        <v>369</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139</v>
      </c>
      <c r="DA48" s="682"/>
      <c r="DB48" s="682"/>
      <c r="DC48" s="683"/>
      <c r="DD48" s="684" t="s">
        <v>139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370</v>
      </c>
      <c r="CE49" s="660"/>
      <c r="CF49" s="660"/>
      <c r="CG49" s="660"/>
      <c r="CH49" s="660"/>
      <c r="CI49" s="660"/>
      <c r="CJ49" s="660"/>
      <c r="CK49" s="660"/>
      <c r="CL49" s="660"/>
      <c r="CM49" s="660"/>
      <c r="CN49" s="660"/>
      <c r="CO49" s="660"/>
      <c r="CP49" s="660"/>
      <c r="CQ49" s="661"/>
      <c r="CR49" s="662">
        <v>14753978</v>
      </c>
      <c r="CS49" s="663"/>
      <c r="CT49" s="663"/>
      <c r="CU49" s="663"/>
      <c r="CV49" s="663"/>
      <c r="CW49" s="663"/>
      <c r="CX49" s="663"/>
      <c r="CY49" s="664"/>
      <c r="CZ49" s="665">
        <v>100</v>
      </c>
      <c r="DA49" s="666"/>
      <c r="DB49" s="666"/>
      <c r="DC49" s="667"/>
      <c r="DD49" s="668">
        <v>8834116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iwMB6tLR9a6jmNKLxs3t+Nzlw0IjI7NWscf7Dd1RcjpyZpyMlcdE3izgCagG0Q+YDIzkWCapYF5vXRB2vnS69A==" saltValue="J1BEuyVxBeR+AzY9sLL5i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372</v>
      </c>
      <c r="DK2" s="1204"/>
      <c r="DL2" s="1204"/>
      <c r="DM2" s="1204"/>
      <c r="DN2" s="1204"/>
      <c r="DO2" s="1205"/>
      <c r="DP2" s="250"/>
      <c r="DQ2" s="1203" t="s">
        <v>373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376</v>
      </c>
      <c r="B5" s="1089"/>
      <c r="C5" s="1089"/>
      <c r="D5" s="1089"/>
      <c r="E5" s="1089"/>
      <c r="F5" s="1089"/>
      <c r="G5" s="1089"/>
      <c r="H5" s="1089"/>
      <c r="I5" s="1089"/>
      <c r="J5" s="1089"/>
      <c r="K5" s="1089"/>
      <c r="L5" s="1089"/>
      <c r="M5" s="1089"/>
      <c r="N5" s="1089"/>
      <c r="O5" s="1089"/>
      <c r="P5" s="1090"/>
      <c r="Q5" s="1094" t="s">
        <v>377</v>
      </c>
      <c r="R5" s="1095"/>
      <c r="S5" s="1095"/>
      <c r="T5" s="1095"/>
      <c r="U5" s="1096"/>
      <c r="V5" s="1094" t="s">
        <v>378</v>
      </c>
      <c r="W5" s="1095"/>
      <c r="X5" s="1095"/>
      <c r="Y5" s="1095"/>
      <c r="Z5" s="1096"/>
      <c r="AA5" s="1094" t="s">
        <v>379</v>
      </c>
      <c r="AB5" s="1095"/>
      <c r="AC5" s="1095"/>
      <c r="AD5" s="1095"/>
      <c r="AE5" s="1095"/>
      <c r="AF5" s="1206" t="s">
        <v>380</v>
      </c>
      <c r="AG5" s="1095"/>
      <c r="AH5" s="1095"/>
      <c r="AI5" s="1095"/>
      <c r="AJ5" s="1110"/>
      <c r="AK5" s="1095" t="s">
        <v>381</v>
      </c>
      <c r="AL5" s="1095"/>
      <c r="AM5" s="1095"/>
      <c r="AN5" s="1095"/>
      <c r="AO5" s="1096"/>
      <c r="AP5" s="1094" t="s">
        <v>382</v>
      </c>
      <c r="AQ5" s="1095"/>
      <c r="AR5" s="1095"/>
      <c r="AS5" s="1095"/>
      <c r="AT5" s="1096"/>
      <c r="AU5" s="1094" t="s">
        <v>383</v>
      </c>
      <c r="AV5" s="1095"/>
      <c r="AW5" s="1095"/>
      <c r="AX5" s="1095"/>
      <c r="AY5" s="1110"/>
      <c r="AZ5" s="257"/>
      <c r="BA5" s="257"/>
      <c r="BB5" s="257"/>
      <c r="BC5" s="257"/>
      <c r="BD5" s="257"/>
      <c r="BE5" s="258"/>
      <c r="BF5" s="258"/>
      <c r="BG5" s="258"/>
      <c r="BH5" s="258"/>
      <c r="BI5" s="258"/>
      <c r="BJ5" s="258"/>
      <c r="BK5" s="258"/>
      <c r="BL5" s="258"/>
      <c r="BM5" s="258"/>
      <c r="BN5" s="258"/>
      <c r="BO5" s="258"/>
      <c r="BP5" s="258"/>
      <c r="BQ5" s="1088" t="s">
        <v>384</v>
      </c>
      <c r="BR5" s="1089"/>
      <c r="BS5" s="1089"/>
      <c r="BT5" s="1089"/>
      <c r="BU5" s="1089"/>
      <c r="BV5" s="1089"/>
      <c r="BW5" s="1089"/>
      <c r="BX5" s="1089"/>
      <c r="BY5" s="1089"/>
      <c r="BZ5" s="1089"/>
      <c r="CA5" s="1089"/>
      <c r="CB5" s="1089"/>
      <c r="CC5" s="1089"/>
      <c r="CD5" s="1089"/>
      <c r="CE5" s="1089"/>
      <c r="CF5" s="1089"/>
      <c r="CG5" s="1090"/>
      <c r="CH5" s="1094" t="s">
        <v>385</v>
      </c>
      <c r="CI5" s="1095"/>
      <c r="CJ5" s="1095"/>
      <c r="CK5" s="1095"/>
      <c r="CL5" s="1096"/>
      <c r="CM5" s="1094" t="s">
        <v>386</v>
      </c>
      <c r="CN5" s="1095"/>
      <c r="CO5" s="1095"/>
      <c r="CP5" s="1095"/>
      <c r="CQ5" s="1096"/>
      <c r="CR5" s="1094" t="s">
        <v>387</v>
      </c>
      <c r="CS5" s="1095"/>
      <c r="CT5" s="1095"/>
      <c r="CU5" s="1095"/>
      <c r="CV5" s="1096"/>
      <c r="CW5" s="1094" t="s">
        <v>388</v>
      </c>
      <c r="CX5" s="1095"/>
      <c r="CY5" s="1095"/>
      <c r="CZ5" s="1095"/>
      <c r="DA5" s="1096"/>
      <c r="DB5" s="1094" t="s">
        <v>389</v>
      </c>
      <c r="DC5" s="1095"/>
      <c r="DD5" s="1095"/>
      <c r="DE5" s="1095"/>
      <c r="DF5" s="1096"/>
      <c r="DG5" s="1191" t="s">
        <v>390</v>
      </c>
      <c r="DH5" s="1192"/>
      <c r="DI5" s="1192"/>
      <c r="DJ5" s="1192"/>
      <c r="DK5" s="1193"/>
      <c r="DL5" s="1191" t="s">
        <v>391</v>
      </c>
      <c r="DM5" s="1192"/>
      <c r="DN5" s="1192"/>
      <c r="DO5" s="1192"/>
      <c r="DP5" s="1193"/>
      <c r="DQ5" s="1094" t="s">
        <v>392</v>
      </c>
      <c r="DR5" s="1095"/>
      <c r="DS5" s="1095"/>
      <c r="DT5" s="1095"/>
      <c r="DU5" s="1096"/>
      <c r="DV5" s="1094" t="s">
        <v>383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393</v>
      </c>
      <c r="C7" s="1144"/>
      <c r="D7" s="1144"/>
      <c r="E7" s="1144"/>
      <c r="F7" s="1144"/>
      <c r="G7" s="1144"/>
      <c r="H7" s="1144"/>
      <c r="I7" s="1144"/>
      <c r="J7" s="1144"/>
      <c r="K7" s="1144"/>
      <c r="L7" s="1144"/>
      <c r="M7" s="1144"/>
      <c r="N7" s="1144"/>
      <c r="O7" s="1144"/>
      <c r="P7" s="1145"/>
      <c r="Q7" s="1197">
        <v>15565</v>
      </c>
      <c r="R7" s="1198"/>
      <c r="S7" s="1198"/>
      <c r="T7" s="1198"/>
      <c r="U7" s="1198"/>
      <c r="V7" s="1198">
        <v>14761</v>
      </c>
      <c r="W7" s="1198"/>
      <c r="X7" s="1198"/>
      <c r="Y7" s="1198"/>
      <c r="Z7" s="1198"/>
      <c r="AA7" s="1198">
        <v>804</v>
      </c>
      <c r="AB7" s="1198"/>
      <c r="AC7" s="1198"/>
      <c r="AD7" s="1198"/>
      <c r="AE7" s="1199"/>
      <c r="AF7" s="1200">
        <v>766</v>
      </c>
      <c r="AG7" s="1201"/>
      <c r="AH7" s="1201"/>
      <c r="AI7" s="1201"/>
      <c r="AJ7" s="1202"/>
      <c r="AK7" s="1184">
        <v>585</v>
      </c>
      <c r="AL7" s="1185"/>
      <c r="AM7" s="1185"/>
      <c r="AN7" s="1185"/>
      <c r="AO7" s="1185"/>
      <c r="AP7" s="1185">
        <v>10694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602</v>
      </c>
      <c r="BS7" s="1188" t="s">
        <v>603</v>
      </c>
      <c r="BT7" s="1189"/>
      <c r="BU7" s="1189"/>
      <c r="BV7" s="1189"/>
      <c r="BW7" s="1189"/>
      <c r="BX7" s="1189"/>
      <c r="BY7" s="1189"/>
      <c r="BZ7" s="1189"/>
      <c r="CA7" s="1189"/>
      <c r="CB7" s="1189"/>
      <c r="CC7" s="1189"/>
      <c r="CD7" s="1189"/>
      <c r="CE7" s="1189"/>
      <c r="CF7" s="1189"/>
      <c r="CG7" s="1190"/>
      <c r="CH7" s="1181">
        <v>6</v>
      </c>
      <c r="CI7" s="1182"/>
      <c r="CJ7" s="1182"/>
      <c r="CK7" s="1182"/>
      <c r="CL7" s="1183"/>
      <c r="CM7" s="1181">
        <v>126</v>
      </c>
      <c r="CN7" s="1182"/>
      <c r="CO7" s="1182"/>
      <c r="CP7" s="1182"/>
      <c r="CQ7" s="1183"/>
      <c r="CR7" s="1181">
        <v>5</v>
      </c>
      <c r="CS7" s="1182"/>
      <c r="CT7" s="1182"/>
      <c r="CU7" s="1182"/>
      <c r="CV7" s="1183"/>
      <c r="CW7" s="1181" t="s">
        <v>588</v>
      </c>
      <c r="CX7" s="1182"/>
      <c r="CY7" s="1182"/>
      <c r="CZ7" s="1182"/>
      <c r="DA7" s="1183"/>
      <c r="DB7" s="1181">
        <v>214</v>
      </c>
      <c r="DC7" s="1182"/>
      <c r="DD7" s="1182"/>
      <c r="DE7" s="1182"/>
      <c r="DF7" s="1183"/>
      <c r="DG7" s="1181" t="s">
        <v>588</v>
      </c>
      <c r="DH7" s="1182"/>
      <c r="DI7" s="1182"/>
      <c r="DJ7" s="1182"/>
      <c r="DK7" s="1183"/>
      <c r="DL7" s="1181" t="s">
        <v>600</v>
      </c>
      <c r="DM7" s="1182"/>
      <c r="DN7" s="1182"/>
      <c r="DO7" s="1182"/>
      <c r="DP7" s="1183"/>
      <c r="DQ7" s="1181">
        <v>109</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604</v>
      </c>
      <c r="BT8" s="1108"/>
      <c r="BU8" s="1108"/>
      <c r="BV8" s="1108"/>
      <c r="BW8" s="1108"/>
      <c r="BX8" s="1108"/>
      <c r="BY8" s="1108"/>
      <c r="BZ8" s="1108"/>
      <c r="CA8" s="1108"/>
      <c r="CB8" s="1108"/>
      <c r="CC8" s="1108"/>
      <c r="CD8" s="1108"/>
      <c r="CE8" s="1108"/>
      <c r="CF8" s="1108"/>
      <c r="CG8" s="1109"/>
      <c r="CH8" s="1082">
        <v>-13</v>
      </c>
      <c r="CI8" s="1083"/>
      <c r="CJ8" s="1083"/>
      <c r="CK8" s="1083"/>
      <c r="CL8" s="1084"/>
      <c r="CM8" s="1082">
        <v>25</v>
      </c>
      <c r="CN8" s="1083"/>
      <c r="CO8" s="1083"/>
      <c r="CP8" s="1083"/>
      <c r="CQ8" s="1084"/>
      <c r="CR8" s="1082">
        <v>20</v>
      </c>
      <c r="CS8" s="1083"/>
      <c r="CT8" s="1083"/>
      <c r="CU8" s="1083"/>
      <c r="CV8" s="1084"/>
      <c r="CW8" s="1082" t="s">
        <v>600</v>
      </c>
      <c r="CX8" s="1083"/>
      <c r="CY8" s="1083"/>
      <c r="CZ8" s="1083"/>
      <c r="DA8" s="1084"/>
      <c r="DB8" s="1082" t="s">
        <v>588</v>
      </c>
      <c r="DC8" s="1083"/>
      <c r="DD8" s="1083"/>
      <c r="DE8" s="1083"/>
      <c r="DF8" s="1084"/>
      <c r="DG8" s="1082" t="s">
        <v>600</v>
      </c>
      <c r="DH8" s="1083"/>
      <c r="DI8" s="1083"/>
      <c r="DJ8" s="1083"/>
      <c r="DK8" s="1084"/>
      <c r="DL8" s="1082" t="s">
        <v>588</v>
      </c>
      <c r="DM8" s="1083"/>
      <c r="DN8" s="1083"/>
      <c r="DO8" s="1083"/>
      <c r="DP8" s="1084"/>
      <c r="DQ8" s="1082" t="s">
        <v>588</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605</v>
      </c>
      <c r="BT9" s="1108"/>
      <c r="BU9" s="1108"/>
      <c r="BV9" s="1108"/>
      <c r="BW9" s="1108"/>
      <c r="BX9" s="1108"/>
      <c r="BY9" s="1108"/>
      <c r="BZ9" s="1108"/>
      <c r="CA9" s="1108"/>
      <c r="CB9" s="1108"/>
      <c r="CC9" s="1108"/>
      <c r="CD9" s="1108"/>
      <c r="CE9" s="1108"/>
      <c r="CF9" s="1108"/>
      <c r="CG9" s="1109"/>
      <c r="CH9" s="1082">
        <v>-1</v>
      </c>
      <c r="CI9" s="1083"/>
      <c r="CJ9" s="1083"/>
      <c r="CK9" s="1083"/>
      <c r="CL9" s="1084"/>
      <c r="CM9" s="1082">
        <v>30</v>
      </c>
      <c r="CN9" s="1083"/>
      <c r="CO9" s="1083"/>
      <c r="CP9" s="1083"/>
      <c r="CQ9" s="1084"/>
      <c r="CR9" s="1082">
        <v>6</v>
      </c>
      <c r="CS9" s="1083"/>
      <c r="CT9" s="1083"/>
      <c r="CU9" s="1083"/>
      <c r="CV9" s="1084"/>
      <c r="CW9" s="1082">
        <v>2</v>
      </c>
      <c r="CX9" s="1083"/>
      <c r="CY9" s="1083"/>
      <c r="CZ9" s="1083"/>
      <c r="DA9" s="1084"/>
      <c r="DB9" s="1082" t="s">
        <v>600</v>
      </c>
      <c r="DC9" s="1083"/>
      <c r="DD9" s="1083"/>
      <c r="DE9" s="1083"/>
      <c r="DF9" s="1084"/>
      <c r="DG9" s="1082" t="s">
        <v>607</v>
      </c>
      <c r="DH9" s="1083"/>
      <c r="DI9" s="1083"/>
      <c r="DJ9" s="1083"/>
      <c r="DK9" s="1084"/>
      <c r="DL9" s="1082" t="s">
        <v>588</v>
      </c>
      <c r="DM9" s="1083"/>
      <c r="DN9" s="1083"/>
      <c r="DO9" s="1083"/>
      <c r="DP9" s="1084"/>
      <c r="DQ9" s="1082" t="s">
        <v>588</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606</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50</v>
      </c>
      <c r="CN10" s="1083"/>
      <c r="CO10" s="1083"/>
      <c r="CP10" s="1083"/>
      <c r="CQ10" s="1084"/>
      <c r="CR10" s="1082">
        <v>16</v>
      </c>
      <c r="CS10" s="1083"/>
      <c r="CT10" s="1083"/>
      <c r="CU10" s="1083"/>
      <c r="CV10" s="1084"/>
      <c r="CW10" s="1082">
        <v>1</v>
      </c>
      <c r="CX10" s="1083"/>
      <c r="CY10" s="1083"/>
      <c r="CZ10" s="1083"/>
      <c r="DA10" s="1084"/>
      <c r="DB10" s="1082" t="s">
        <v>588</v>
      </c>
      <c r="DC10" s="1083"/>
      <c r="DD10" s="1083"/>
      <c r="DE10" s="1083"/>
      <c r="DF10" s="1084"/>
      <c r="DG10" s="1082" t="s">
        <v>600</v>
      </c>
      <c r="DH10" s="1083"/>
      <c r="DI10" s="1083"/>
      <c r="DJ10" s="1083"/>
      <c r="DK10" s="1084"/>
      <c r="DL10" s="1082" t="s">
        <v>588</v>
      </c>
      <c r="DM10" s="1083"/>
      <c r="DN10" s="1083"/>
      <c r="DO10" s="1083"/>
      <c r="DP10" s="1084"/>
      <c r="DQ10" s="1082" t="s">
        <v>600</v>
      </c>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394</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395</v>
      </c>
      <c r="B23" s="1037" t="s">
        <v>396</v>
      </c>
      <c r="C23" s="1038"/>
      <c r="D23" s="1038"/>
      <c r="E23" s="1038"/>
      <c r="F23" s="1038"/>
      <c r="G23" s="1038"/>
      <c r="H23" s="1038"/>
      <c r="I23" s="1038"/>
      <c r="J23" s="1038"/>
      <c r="K23" s="1038"/>
      <c r="L23" s="1038"/>
      <c r="M23" s="1038"/>
      <c r="N23" s="1038"/>
      <c r="O23" s="1038"/>
      <c r="P23" s="1039"/>
      <c r="Q23" s="1161">
        <v>15565</v>
      </c>
      <c r="R23" s="1162"/>
      <c r="S23" s="1162"/>
      <c r="T23" s="1162"/>
      <c r="U23" s="1162"/>
      <c r="V23" s="1162">
        <v>14761</v>
      </c>
      <c r="W23" s="1162"/>
      <c r="X23" s="1162"/>
      <c r="Y23" s="1162"/>
      <c r="Z23" s="1162"/>
      <c r="AA23" s="1162">
        <v>804</v>
      </c>
      <c r="AB23" s="1162"/>
      <c r="AC23" s="1162"/>
      <c r="AD23" s="1162"/>
      <c r="AE23" s="1163"/>
      <c r="AF23" s="1164">
        <v>766</v>
      </c>
      <c r="AG23" s="1162"/>
      <c r="AH23" s="1162"/>
      <c r="AI23" s="1162"/>
      <c r="AJ23" s="1165"/>
      <c r="AK23" s="1166"/>
      <c r="AL23" s="1167"/>
      <c r="AM23" s="1167"/>
      <c r="AN23" s="1167"/>
      <c r="AO23" s="1167"/>
      <c r="AP23" s="1162">
        <v>10694</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376</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407</v>
      </c>
      <c r="C28" s="1144"/>
      <c r="D28" s="1144"/>
      <c r="E28" s="1144"/>
      <c r="F28" s="1144"/>
      <c r="G28" s="1144"/>
      <c r="H28" s="1144"/>
      <c r="I28" s="1144"/>
      <c r="J28" s="1144"/>
      <c r="K28" s="1144"/>
      <c r="L28" s="1144"/>
      <c r="M28" s="1144"/>
      <c r="N28" s="1144"/>
      <c r="O28" s="1144"/>
      <c r="P28" s="1145"/>
      <c r="Q28" s="1146">
        <v>3634</v>
      </c>
      <c r="R28" s="1147"/>
      <c r="S28" s="1147"/>
      <c r="T28" s="1147"/>
      <c r="U28" s="1147"/>
      <c r="V28" s="1147">
        <v>3581</v>
      </c>
      <c r="W28" s="1147"/>
      <c r="X28" s="1147"/>
      <c r="Y28" s="1147"/>
      <c r="Z28" s="1147"/>
      <c r="AA28" s="1147">
        <v>53</v>
      </c>
      <c r="AB28" s="1147"/>
      <c r="AC28" s="1147"/>
      <c r="AD28" s="1147"/>
      <c r="AE28" s="1148"/>
      <c r="AF28" s="1149">
        <v>53</v>
      </c>
      <c r="AG28" s="1147"/>
      <c r="AH28" s="1147"/>
      <c r="AI28" s="1147"/>
      <c r="AJ28" s="1150"/>
      <c r="AK28" s="1151">
        <v>355</v>
      </c>
      <c r="AL28" s="1139"/>
      <c r="AM28" s="1139"/>
      <c r="AN28" s="1139"/>
      <c r="AO28" s="1139"/>
      <c r="AP28" s="1139" t="s">
        <v>588</v>
      </c>
      <c r="AQ28" s="1139"/>
      <c r="AR28" s="1139"/>
      <c r="AS28" s="1139"/>
      <c r="AT28" s="1139"/>
      <c r="AU28" s="1139" t="s">
        <v>588</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408</v>
      </c>
      <c r="C29" s="1125"/>
      <c r="D29" s="1125"/>
      <c r="E29" s="1125"/>
      <c r="F29" s="1125"/>
      <c r="G29" s="1125"/>
      <c r="H29" s="1125"/>
      <c r="I29" s="1125"/>
      <c r="J29" s="1125"/>
      <c r="K29" s="1125"/>
      <c r="L29" s="1125"/>
      <c r="M29" s="1125"/>
      <c r="N29" s="1125"/>
      <c r="O29" s="1125"/>
      <c r="P29" s="1126"/>
      <c r="Q29" s="1136">
        <v>2622</v>
      </c>
      <c r="R29" s="1137"/>
      <c r="S29" s="1137"/>
      <c r="T29" s="1137"/>
      <c r="U29" s="1137"/>
      <c r="V29" s="1137">
        <v>2563</v>
      </c>
      <c r="W29" s="1137"/>
      <c r="X29" s="1137"/>
      <c r="Y29" s="1137"/>
      <c r="Z29" s="1137"/>
      <c r="AA29" s="1137">
        <v>59</v>
      </c>
      <c r="AB29" s="1137"/>
      <c r="AC29" s="1137"/>
      <c r="AD29" s="1137"/>
      <c r="AE29" s="1138"/>
      <c r="AF29" s="1130">
        <v>59</v>
      </c>
      <c r="AG29" s="1131"/>
      <c r="AH29" s="1131"/>
      <c r="AI29" s="1131"/>
      <c r="AJ29" s="1132"/>
      <c r="AK29" s="1073">
        <v>373</v>
      </c>
      <c r="AL29" s="1064"/>
      <c r="AM29" s="1064"/>
      <c r="AN29" s="1064"/>
      <c r="AO29" s="1064"/>
      <c r="AP29" s="1064" t="s">
        <v>588</v>
      </c>
      <c r="AQ29" s="1064"/>
      <c r="AR29" s="1064"/>
      <c r="AS29" s="1064"/>
      <c r="AT29" s="1064"/>
      <c r="AU29" s="1064" t="s">
        <v>588</v>
      </c>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409</v>
      </c>
      <c r="C30" s="1125"/>
      <c r="D30" s="1125"/>
      <c r="E30" s="1125"/>
      <c r="F30" s="1125"/>
      <c r="G30" s="1125"/>
      <c r="H30" s="1125"/>
      <c r="I30" s="1125"/>
      <c r="J30" s="1125"/>
      <c r="K30" s="1125"/>
      <c r="L30" s="1125"/>
      <c r="M30" s="1125"/>
      <c r="N30" s="1125"/>
      <c r="O30" s="1125"/>
      <c r="P30" s="1126"/>
      <c r="Q30" s="1136">
        <v>26</v>
      </c>
      <c r="R30" s="1137"/>
      <c r="S30" s="1137"/>
      <c r="T30" s="1137"/>
      <c r="U30" s="1137"/>
      <c r="V30" s="1137">
        <v>26</v>
      </c>
      <c r="W30" s="1137"/>
      <c r="X30" s="1137"/>
      <c r="Y30" s="1137"/>
      <c r="Z30" s="1137"/>
      <c r="AA30" s="1137">
        <v>0</v>
      </c>
      <c r="AB30" s="1137"/>
      <c r="AC30" s="1137"/>
      <c r="AD30" s="1137"/>
      <c r="AE30" s="1138"/>
      <c r="AF30" s="1130">
        <v>0</v>
      </c>
      <c r="AG30" s="1131"/>
      <c r="AH30" s="1131"/>
      <c r="AI30" s="1131"/>
      <c r="AJ30" s="1132"/>
      <c r="AK30" s="1073">
        <v>4</v>
      </c>
      <c r="AL30" s="1064"/>
      <c r="AM30" s="1064"/>
      <c r="AN30" s="1064"/>
      <c r="AO30" s="1064"/>
      <c r="AP30" s="1064" t="s">
        <v>588</v>
      </c>
      <c r="AQ30" s="1064"/>
      <c r="AR30" s="1064"/>
      <c r="AS30" s="1064"/>
      <c r="AT30" s="1064"/>
      <c r="AU30" s="1064" t="s">
        <v>588</v>
      </c>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410</v>
      </c>
      <c r="C31" s="1125"/>
      <c r="D31" s="1125"/>
      <c r="E31" s="1125"/>
      <c r="F31" s="1125"/>
      <c r="G31" s="1125"/>
      <c r="H31" s="1125"/>
      <c r="I31" s="1125"/>
      <c r="J31" s="1125"/>
      <c r="K31" s="1125"/>
      <c r="L31" s="1125"/>
      <c r="M31" s="1125"/>
      <c r="N31" s="1125"/>
      <c r="O31" s="1125"/>
      <c r="P31" s="1126"/>
      <c r="Q31" s="1136">
        <v>447</v>
      </c>
      <c r="R31" s="1137"/>
      <c r="S31" s="1137"/>
      <c r="T31" s="1137"/>
      <c r="U31" s="1137"/>
      <c r="V31" s="1137">
        <v>446</v>
      </c>
      <c r="W31" s="1137"/>
      <c r="X31" s="1137"/>
      <c r="Y31" s="1137"/>
      <c r="Z31" s="1137"/>
      <c r="AA31" s="1137">
        <v>1</v>
      </c>
      <c r="AB31" s="1137"/>
      <c r="AC31" s="1137"/>
      <c r="AD31" s="1137"/>
      <c r="AE31" s="1138"/>
      <c r="AF31" s="1130">
        <v>1</v>
      </c>
      <c r="AG31" s="1131"/>
      <c r="AH31" s="1131"/>
      <c r="AI31" s="1131"/>
      <c r="AJ31" s="1132"/>
      <c r="AK31" s="1073">
        <v>111</v>
      </c>
      <c r="AL31" s="1064"/>
      <c r="AM31" s="1064"/>
      <c r="AN31" s="1064"/>
      <c r="AO31" s="1064"/>
      <c r="AP31" s="1064" t="s">
        <v>588</v>
      </c>
      <c r="AQ31" s="1064"/>
      <c r="AR31" s="1064"/>
      <c r="AS31" s="1064"/>
      <c r="AT31" s="1064"/>
      <c r="AU31" s="1064" t="s">
        <v>588</v>
      </c>
      <c r="AV31" s="1064"/>
      <c r="AW31" s="1064"/>
      <c r="AX31" s="1064"/>
      <c r="AY31" s="1064"/>
      <c r="AZ31" s="1135"/>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411</v>
      </c>
      <c r="C32" s="1125"/>
      <c r="D32" s="1125"/>
      <c r="E32" s="1125"/>
      <c r="F32" s="1125"/>
      <c r="G32" s="1125"/>
      <c r="H32" s="1125"/>
      <c r="I32" s="1125"/>
      <c r="J32" s="1125"/>
      <c r="K32" s="1125"/>
      <c r="L32" s="1125"/>
      <c r="M32" s="1125"/>
      <c r="N32" s="1125"/>
      <c r="O32" s="1125"/>
      <c r="P32" s="1126"/>
      <c r="Q32" s="1136">
        <v>888</v>
      </c>
      <c r="R32" s="1137"/>
      <c r="S32" s="1137"/>
      <c r="T32" s="1137"/>
      <c r="U32" s="1137"/>
      <c r="V32" s="1137">
        <v>864</v>
      </c>
      <c r="W32" s="1137"/>
      <c r="X32" s="1137"/>
      <c r="Y32" s="1137"/>
      <c r="Z32" s="1137"/>
      <c r="AA32" s="1137">
        <v>24</v>
      </c>
      <c r="AB32" s="1137"/>
      <c r="AC32" s="1137"/>
      <c r="AD32" s="1137"/>
      <c r="AE32" s="1138"/>
      <c r="AF32" s="1130">
        <v>24</v>
      </c>
      <c r="AG32" s="1131"/>
      <c r="AH32" s="1131"/>
      <c r="AI32" s="1131"/>
      <c r="AJ32" s="1132"/>
      <c r="AK32" s="1073">
        <v>453</v>
      </c>
      <c r="AL32" s="1064"/>
      <c r="AM32" s="1064"/>
      <c r="AN32" s="1064"/>
      <c r="AO32" s="1064"/>
      <c r="AP32" s="1064">
        <v>5552</v>
      </c>
      <c r="AQ32" s="1064"/>
      <c r="AR32" s="1064"/>
      <c r="AS32" s="1064"/>
      <c r="AT32" s="1064"/>
      <c r="AU32" s="1064">
        <v>4242</v>
      </c>
      <c r="AV32" s="1064"/>
      <c r="AW32" s="1064"/>
      <c r="AX32" s="1064"/>
      <c r="AY32" s="1064"/>
      <c r="AZ32" s="1135" t="s">
        <v>589</v>
      </c>
      <c r="BA32" s="1135"/>
      <c r="BB32" s="1135"/>
      <c r="BC32" s="1135"/>
      <c r="BD32" s="1135"/>
      <c r="BE32" s="1119" t="s">
        <v>412</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413</v>
      </c>
      <c r="C33" s="1125"/>
      <c r="D33" s="1125"/>
      <c r="E33" s="1125"/>
      <c r="F33" s="1125"/>
      <c r="G33" s="1125"/>
      <c r="H33" s="1125"/>
      <c r="I33" s="1125"/>
      <c r="J33" s="1125"/>
      <c r="K33" s="1125"/>
      <c r="L33" s="1125"/>
      <c r="M33" s="1125"/>
      <c r="N33" s="1125"/>
      <c r="O33" s="1125"/>
      <c r="P33" s="1126"/>
      <c r="Q33" s="1136">
        <v>25</v>
      </c>
      <c r="R33" s="1137"/>
      <c r="S33" s="1137"/>
      <c r="T33" s="1137"/>
      <c r="U33" s="1137"/>
      <c r="V33" s="1137">
        <v>24</v>
      </c>
      <c r="W33" s="1137"/>
      <c r="X33" s="1137"/>
      <c r="Y33" s="1137"/>
      <c r="Z33" s="1137"/>
      <c r="AA33" s="1137">
        <v>1</v>
      </c>
      <c r="AB33" s="1137"/>
      <c r="AC33" s="1137"/>
      <c r="AD33" s="1137"/>
      <c r="AE33" s="1138"/>
      <c r="AF33" s="1130">
        <v>1</v>
      </c>
      <c r="AG33" s="1131"/>
      <c r="AH33" s="1131"/>
      <c r="AI33" s="1131"/>
      <c r="AJ33" s="1132"/>
      <c r="AK33" s="1073">
        <v>19</v>
      </c>
      <c r="AL33" s="1064"/>
      <c r="AM33" s="1064"/>
      <c r="AN33" s="1064"/>
      <c r="AO33" s="1064"/>
      <c r="AP33" s="1064">
        <v>140</v>
      </c>
      <c r="AQ33" s="1064"/>
      <c r="AR33" s="1064"/>
      <c r="AS33" s="1064"/>
      <c r="AT33" s="1064"/>
      <c r="AU33" s="1064">
        <v>140</v>
      </c>
      <c r="AV33" s="1064"/>
      <c r="AW33" s="1064"/>
      <c r="AX33" s="1064"/>
      <c r="AY33" s="1064"/>
      <c r="AZ33" s="1135" t="s">
        <v>588</v>
      </c>
      <c r="BA33" s="1135"/>
      <c r="BB33" s="1135"/>
      <c r="BC33" s="1135"/>
      <c r="BD33" s="1135"/>
      <c r="BE33" s="1119" t="s">
        <v>412</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414</v>
      </c>
      <c r="C34" s="1125"/>
      <c r="D34" s="1125"/>
      <c r="E34" s="1125"/>
      <c r="F34" s="1125"/>
      <c r="G34" s="1125"/>
      <c r="H34" s="1125"/>
      <c r="I34" s="1125"/>
      <c r="J34" s="1125"/>
      <c r="K34" s="1125"/>
      <c r="L34" s="1125"/>
      <c r="M34" s="1125"/>
      <c r="N34" s="1125"/>
      <c r="O34" s="1125"/>
      <c r="P34" s="1126"/>
      <c r="Q34" s="1136">
        <v>143</v>
      </c>
      <c r="R34" s="1137"/>
      <c r="S34" s="1137"/>
      <c r="T34" s="1137"/>
      <c r="U34" s="1137"/>
      <c r="V34" s="1137">
        <v>142</v>
      </c>
      <c r="W34" s="1137"/>
      <c r="X34" s="1137"/>
      <c r="Y34" s="1137"/>
      <c r="Z34" s="1137"/>
      <c r="AA34" s="1137">
        <v>1</v>
      </c>
      <c r="AB34" s="1137"/>
      <c r="AC34" s="1137"/>
      <c r="AD34" s="1137"/>
      <c r="AE34" s="1138"/>
      <c r="AF34" s="1130">
        <v>1</v>
      </c>
      <c r="AG34" s="1131"/>
      <c r="AH34" s="1131"/>
      <c r="AI34" s="1131"/>
      <c r="AJ34" s="1132"/>
      <c r="AK34" s="1073">
        <v>21</v>
      </c>
      <c r="AL34" s="1064"/>
      <c r="AM34" s="1064"/>
      <c r="AN34" s="1064"/>
      <c r="AO34" s="1064"/>
      <c r="AP34" s="1064" t="s">
        <v>588</v>
      </c>
      <c r="AQ34" s="1064"/>
      <c r="AR34" s="1064"/>
      <c r="AS34" s="1064"/>
      <c r="AT34" s="1064"/>
      <c r="AU34" s="1064" t="s">
        <v>588</v>
      </c>
      <c r="AV34" s="1064"/>
      <c r="AW34" s="1064"/>
      <c r="AX34" s="1064"/>
      <c r="AY34" s="1064"/>
      <c r="AZ34" s="1135" t="s">
        <v>588</v>
      </c>
      <c r="BA34" s="1135"/>
      <c r="BB34" s="1135"/>
      <c r="BC34" s="1135"/>
      <c r="BD34" s="1135"/>
      <c r="BE34" s="1119" t="s">
        <v>415</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416</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395</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139</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129</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400</v>
      </c>
      <c r="W66" s="1095"/>
      <c r="X66" s="1095"/>
      <c r="Y66" s="1095"/>
      <c r="Z66" s="1096"/>
      <c r="AA66" s="1094" t="s">
        <v>421</v>
      </c>
      <c r="AB66" s="1095"/>
      <c r="AC66" s="1095"/>
      <c r="AD66" s="1095"/>
      <c r="AE66" s="1096"/>
      <c r="AF66" s="1100" t="s">
        <v>402</v>
      </c>
      <c r="AG66" s="1101"/>
      <c r="AH66" s="1101"/>
      <c r="AI66" s="1101"/>
      <c r="AJ66" s="1102"/>
      <c r="AK66" s="1094" t="s">
        <v>403</v>
      </c>
      <c r="AL66" s="1089"/>
      <c r="AM66" s="1089"/>
      <c r="AN66" s="1089"/>
      <c r="AO66" s="1090"/>
      <c r="AP66" s="1094" t="s">
        <v>422</v>
      </c>
      <c r="AQ66" s="1095"/>
      <c r="AR66" s="1095"/>
      <c r="AS66" s="1095"/>
      <c r="AT66" s="1096"/>
      <c r="AU66" s="1094" t="s">
        <v>423</v>
      </c>
      <c r="AV66" s="1095"/>
      <c r="AW66" s="1095"/>
      <c r="AX66" s="1095"/>
      <c r="AY66" s="1096"/>
      <c r="AZ66" s="1094" t="s">
        <v>383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590</v>
      </c>
      <c r="C68" s="1079"/>
      <c r="D68" s="1079"/>
      <c r="E68" s="1079"/>
      <c r="F68" s="1079"/>
      <c r="G68" s="1079"/>
      <c r="H68" s="1079"/>
      <c r="I68" s="1079"/>
      <c r="J68" s="1079"/>
      <c r="K68" s="1079"/>
      <c r="L68" s="1079"/>
      <c r="M68" s="1079"/>
      <c r="N68" s="1079"/>
      <c r="O68" s="1079"/>
      <c r="P68" s="1080"/>
      <c r="Q68" s="1081">
        <v>1165</v>
      </c>
      <c r="R68" s="1075"/>
      <c r="S68" s="1075"/>
      <c r="T68" s="1075"/>
      <c r="U68" s="1075"/>
      <c r="V68" s="1075">
        <v>1120</v>
      </c>
      <c r="W68" s="1075"/>
      <c r="X68" s="1075"/>
      <c r="Y68" s="1075"/>
      <c r="Z68" s="1075"/>
      <c r="AA68" s="1075">
        <v>44</v>
      </c>
      <c r="AB68" s="1075"/>
      <c r="AC68" s="1075"/>
      <c r="AD68" s="1075"/>
      <c r="AE68" s="1075"/>
      <c r="AF68" s="1075">
        <v>44</v>
      </c>
      <c r="AG68" s="1075"/>
      <c r="AH68" s="1075"/>
      <c r="AI68" s="1075"/>
      <c r="AJ68" s="1075"/>
      <c r="AK68" s="1075">
        <v>58</v>
      </c>
      <c r="AL68" s="1075"/>
      <c r="AM68" s="1075"/>
      <c r="AN68" s="1075"/>
      <c r="AO68" s="1075"/>
      <c r="AP68" s="1075">
        <v>166</v>
      </c>
      <c r="AQ68" s="1075"/>
      <c r="AR68" s="1075"/>
      <c r="AS68" s="1075"/>
      <c r="AT68" s="1075"/>
      <c r="AU68" s="1075">
        <v>28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591</v>
      </c>
      <c r="C69" s="1068"/>
      <c r="D69" s="1068"/>
      <c r="E69" s="1068"/>
      <c r="F69" s="1068"/>
      <c r="G69" s="1068"/>
      <c r="H69" s="1068"/>
      <c r="I69" s="1068"/>
      <c r="J69" s="1068"/>
      <c r="K69" s="1068"/>
      <c r="L69" s="1068"/>
      <c r="M69" s="1068"/>
      <c r="N69" s="1068"/>
      <c r="O69" s="1068"/>
      <c r="P69" s="1069"/>
      <c r="Q69" s="1070">
        <v>289</v>
      </c>
      <c r="R69" s="1064"/>
      <c r="S69" s="1064"/>
      <c r="T69" s="1064"/>
      <c r="U69" s="1064"/>
      <c r="V69" s="1064">
        <v>283</v>
      </c>
      <c r="W69" s="1064"/>
      <c r="X69" s="1064"/>
      <c r="Y69" s="1064"/>
      <c r="Z69" s="1064"/>
      <c r="AA69" s="1064">
        <v>6</v>
      </c>
      <c r="AB69" s="1064"/>
      <c r="AC69" s="1064"/>
      <c r="AD69" s="1064"/>
      <c r="AE69" s="1064"/>
      <c r="AF69" s="1064">
        <v>6</v>
      </c>
      <c r="AG69" s="1064"/>
      <c r="AH69" s="1064"/>
      <c r="AI69" s="1064"/>
      <c r="AJ69" s="1064"/>
      <c r="AK69" s="1064">
        <v>24</v>
      </c>
      <c r="AL69" s="1064"/>
      <c r="AM69" s="1064"/>
      <c r="AN69" s="1064"/>
      <c r="AO69" s="1064"/>
      <c r="AP69" s="1064" t="s">
        <v>588</v>
      </c>
      <c r="AQ69" s="1064"/>
      <c r="AR69" s="1064"/>
      <c r="AS69" s="1064"/>
      <c r="AT69" s="1064"/>
      <c r="AU69" s="1064" t="s">
        <v>588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592</v>
      </c>
      <c r="C70" s="1068"/>
      <c r="D70" s="1068"/>
      <c r="E70" s="1068"/>
      <c r="F70" s="1068"/>
      <c r="G70" s="1068"/>
      <c r="H70" s="1068"/>
      <c r="I70" s="1068"/>
      <c r="J70" s="1068"/>
      <c r="K70" s="1068"/>
      <c r="L70" s="1068"/>
      <c r="M70" s="1068"/>
      <c r="N70" s="1068"/>
      <c r="O70" s="1068"/>
      <c r="P70" s="1069"/>
      <c r="Q70" s="1070">
        <v>673</v>
      </c>
      <c r="R70" s="1064"/>
      <c r="S70" s="1064"/>
      <c r="T70" s="1064"/>
      <c r="U70" s="1064"/>
      <c r="V70" s="1064">
        <v>661</v>
      </c>
      <c r="W70" s="1064"/>
      <c r="X70" s="1064"/>
      <c r="Y70" s="1064"/>
      <c r="Z70" s="1064"/>
      <c r="AA70" s="1064">
        <v>12</v>
      </c>
      <c r="AB70" s="1064"/>
      <c r="AC70" s="1064"/>
      <c r="AD70" s="1064"/>
      <c r="AE70" s="1064"/>
      <c r="AF70" s="1064">
        <v>12</v>
      </c>
      <c r="AG70" s="1064"/>
      <c r="AH70" s="1064"/>
      <c r="AI70" s="1064"/>
      <c r="AJ70" s="1064"/>
      <c r="AK70" s="1064">
        <v>114</v>
      </c>
      <c r="AL70" s="1064"/>
      <c r="AM70" s="1064"/>
      <c r="AN70" s="1064"/>
      <c r="AO70" s="1064"/>
      <c r="AP70" s="1064">
        <v>1361</v>
      </c>
      <c r="AQ70" s="1064"/>
      <c r="AR70" s="1064"/>
      <c r="AS70" s="1064"/>
      <c r="AT70" s="1064"/>
      <c r="AU70" s="1064">
        <v>64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593</v>
      </c>
      <c r="C71" s="1068"/>
      <c r="D71" s="1068"/>
      <c r="E71" s="1068"/>
      <c r="F71" s="1068"/>
      <c r="G71" s="1068"/>
      <c r="H71" s="1068"/>
      <c r="I71" s="1068"/>
      <c r="J71" s="1068"/>
      <c r="K71" s="1068"/>
      <c r="L71" s="1068"/>
      <c r="M71" s="1068"/>
      <c r="N71" s="1068"/>
      <c r="O71" s="1068"/>
      <c r="P71" s="1069"/>
      <c r="Q71" s="1070">
        <v>1</v>
      </c>
      <c r="R71" s="1064"/>
      <c r="S71" s="1064"/>
      <c r="T71" s="1064"/>
      <c r="U71" s="1064"/>
      <c r="V71" s="1064">
        <v>0</v>
      </c>
      <c r="W71" s="1064"/>
      <c r="X71" s="1064"/>
      <c r="Y71" s="1064"/>
      <c r="Z71" s="1064"/>
      <c r="AA71" s="1064">
        <v>0</v>
      </c>
      <c r="AB71" s="1064"/>
      <c r="AC71" s="1064"/>
      <c r="AD71" s="1064"/>
      <c r="AE71" s="1064"/>
      <c r="AF71" s="1064">
        <v>0</v>
      </c>
      <c r="AG71" s="1064"/>
      <c r="AH71" s="1064"/>
      <c r="AI71" s="1064"/>
      <c r="AJ71" s="1064"/>
      <c r="AK71" s="1064" t="s">
        <v>588</v>
      </c>
      <c r="AL71" s="1064"/>
      <c r="AM71" s="1064"/>
      <c r="AN71" s="1064"/>
      <c r="AO71" s="1064"/>
      <c r="AP71" s="1064" t="s">
        <v>588</v>
      </c>
      <c r="AQ71" s="1064"/>
      <c r="AR71" s="1064"/>
      <c r="AS71" s="1064"/>
      <c r="AT71" s="1064"/>
      <c r="AU71" s="1064" t="s">
        <v>588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594</v>
      </c>
      <c r="C72" s="1068"/>
      <c r="D72" s="1068"/>
      <c r="E72" s="1068"/>
      <c r="F72" s="1068"/>
      <c r="G72" s="1068"/>
      <c r="H72" s="1068"/>
      <c r="I72" s="1068"/>
      <c r="J72" s="1068"/>
      <c r="K72" s="1068"/>
      <c r="L72" s="1068"/>
      <c r="M72" s="1068"/>
      <c r="N72" s="1068"/>
      <c r="O72" s="1068"/>
      <c r="P72" s="1069"/>
      <c r="Q72" s="1070">
        <v>9</v>
      </c>
      <c r="R72" s="1064"/>
      <c r="S72" s="1064"/>
      <c r="T72" s="1064"/>
      <c r="U72" s="1064"/>
      <c r="V72" s="1064">
        <v>6</v>
      </c>
      <c r="W72" s="1064"/>
      <c r="X72" s="1064"/>
      <c r="Y72" s="1064"/>
      <c r="Z72" s="1064"/>
      <c r="AA72" s="1064">
        <v>2</v>
      </c>
      <c r="AB72" s="1064"/>
      <c r="AC72" s="1064"/>
      <c r="AD72" s="1064"/>
      <c r="AE72" s="1064"/>
      <c r="AF72" s="1064">
        <v>2</v>
      </c>
      <c r="AG72" s="1064"/>
      <c r="AH72" s="1064"/>
      <c r="AI72" s="1064"/>
      <c r="AJ72" s="1064"/>
      <c r="AK72" s="1064" t="s">
        <v>588</v>
      </c>
      <c r="AL72" s="1064"/>
      <c r="AM72" s="1064"/>
      <c r="AN72" s="1064"/>
      <c r="AO72" s="1064"/>
      <c r="AP72" s="1064" t="s">
        <v>588</v>
      </c>
      <c r="AQ72" s="1064"/>
      <c r="AR72" s="1064"/>
      <c r="AS72" s="1064"/>
      <c r="AT72" s="1064"/>
      <c r="AU72" s="1064" t="s">
        <v>588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595</v>
      </c>
      <c r="C73" s="1068"/>
      <c r="D73" s="1068"/>
      <c r="E73" s="1068"/>
      <c r="F73" s="1068"/>
      <c r="G73" s="1068"/>
      <c r="H73" s="1068"/>
      <c r="I73" s="1068"/>
      <c r="J73" s="1068"/>
      <c r="K73" s="1068"/>
      <c r="L73" s="1068"/>
      <c r="M73" s="1068"/>
      <c r="N73" s="1068"/>
      <c r="O73" s="1068"/>
      <c r="P73" s="1069"/>
      <c r="Q73" s="1070">
        <v>15</v>
      </c>
      <c r="R73" s="1064"/>
      <c r="S73" s="1064"/>
      <c r="T73" s="1064"/>
      <c r="U73" s="1064"/>
      <c r="V73" s="1064">
        <v>13</v>
      </c>
      <c r="W73" s="1064"/>
      <c r="X73" s="1064"/>
      <c r="Y73" s="1064"/>
      <c r="Z73" s="1064"/>
      <c r="AA73" s="1064">
        <v>2</v>
      </c>
      <c r="AB73" s="1064"/>
      <c r="AC73" s="1064"/>
      <c r="AD73" s="1064"/>
      <c r="AE73" s="1064"/>
      <c r="AF73" s="1064">
        <v>2</v>
      </c>
      <c r="AG73" s="1064"/>
      <c r="AH73" s="1064"/>
      <c r="AI73" s="1064"/>
      <c r="AJ73" s="1064"/>
      <c r="AK73" s="1064" t="s">
        <v>588</v>
      </c>
      <c r="AL73" s="1064"/>
      <c r="AM73" s="1064"/>
      <c r="AN73" s="1064"/>
      <c r="AO73" s="1064"/>
      <c r="AP73" s="1064" t="s">
        <v>600</v>
      </c>
      <c r="AQ73" s="1064"/>
      <c r="AR73" s="1064"/>
      <c r="AS73" s="1064"/>
      <c r="AT73" s="1064"/>
      <c r="AU73" s="1064" t="s">
        <v>588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596</v>
      </c>
      <c r="C74" s="1068"/>
      <c r="D74" s="1068"/>
      <c r="E74" s="1068"/>
      <c r="F74" s="1068"/>
      <c r="G74" s="1068"/>
      <c r="H74" s="1068"/>
      <c r="I74" s="1068"/>
      <c r="J74" s="1068"/>
      <c r="K74" s="1068"/>
      <c r="L74" s="1068"/>
      <c r="M74" s="1068"/>
      <c r="N74" s="1068"/>
      <c r="O74" s="1068"/>
      <c r="P74" s="1069"/>
      <c r="Q74" s="1070">
        <v>3998</v>
      </c>
      <c r="R74" s="1064"/>
      <c r="S74" s="1064"/>
      <c r="T74" s="1064"/>
      <c r="U74" s="1064"/>
      <c r="V74" s="1064">
        <v>3704</v>
      </c>
      <c r="W74" s="1064"/>
      <c r="X74" s="1064"/>
      <c r="Y74" s="1064"/>
      <c r="Z74" s="1064"/>
      <c r="AA74" s="1064">
        <v>294</v>
      </c>
      <c r="AB74" s="1064"/>
      <c r="AC74" s="1064"/>
      <c r="AD74" s="1064"/>
      <c r="AE74" s="1064"/>
      <c r="AF74" s="1064">
        <v>294</v>
      </c>
      <c r="AG74" s="1064"/>
      <c r="AH74" s="1064"/>
      <c r="AI74" s="1064"/>
      <c r="AJ74" s="1064"/>
      <c r="AK74" s="1064">
        <v>28</v>
      </c>
      <c r="AL74" s="1064"/>
      <c r="AM74" s="1064"/>
      <c r="AN74" s="1064"/>
      <c r="AO74" s="1064"/>
      <c r="AP74" s="1064" t="s">
        <v>588</v>
      </c>
      <c r="AQ74" s="1064"/>
      <c r="AR74" s="1064"/>
      <c r="AS74" s="1064"/>
      <c r="AT74" s="1064"/>
      <c r="AU74" s="1064" t="s">
        <v>588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597</v>
      </c>
      <c r="C75" s="1068"/>
      <c r="D75" s="1068"/>
      <c r="E75" s="1068"/>
      <c r="F75" s="1068"/>
      <c r="G75" s="1068"/>
      <c r="H75" s="1068"/>
      <c r="I75" s="1068"/>
      <c r="J75" s="1068"/>
      <c r="K75" s="1068"/>
      <c r="L75" s="1068"/>
      <c r="M75" s="1068"/>
      <c r="N75" s="1068"/>
      <c r="O75" s="1068"/>
      <c r="P75" s="1069"/>
      <c r="Q75" s="1071">
        <v>554</v>
      </c>
      <c r="R75" s="1072"/>
      <c r="S75" s="1072"/>
      <c r="T75" s="1072"/>
      <c r="U75" s="1073"/>
      <c r="V75" s="1074">
        <v>540</v>
      </c>
      <c r="W75" s="1072"/>
      <c r="X75" s="1072"/>
      <c r="Y75" s="1072"/>
      <c r="Z75" s="1073"/>
      <c r="AA75" s="1074">
        <v>14</v>
      </c>
      <c r="AB75" s="1072"/>
      <c r="AC75" s="1072"/>
      <c r="AD75" s="1072"/>
      <c r="AE75" s="1073"/>
      <c r="AF75" s="1074">
        <v>14</v>
      </c>
      <c r="AG75" s="1072"/>
      <c r="AH75" s="1072"/>
      <c r="AI75" s="1072"/>
      <c r="AJ75" s="1073"/>
      <c r="AK75" s="1074">
        <v>28</v>
      </c>
      <c r="AL75" s="1072"/>
      <c r="AM75" s="1072"/>
      <c r="AN75" s="1072"/>
      <c r="AO75" s="1073"/>
      <c r="AP75" s="1074" t="s">
        <v>588</v>
      </c>
      <c r="AQ75" s="1072"/>
      <c r="AR75" s="1072"/>
      <c r="AS75" s="1072"/>
      <c r="AT75" s="1073"/>
      <c r="AU75" s="1074" t="s">
        <v>588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598</v>
      </c>
      <c r="C76" s="1068"/>
      <c r="D76" s="1068"/>
      <c r="E76" s="1068"/>
      <c r="F76" s="1068"/>
      <c r="G76" s="1068"/>
      <c r="H76" s="1068"/>
      <c r="I76" s="1068"/>
      <c r="J76" s="1068"/>
      <c r="K76" s="1068"/>
      <c r="L76" s="1068"/>
      <c r="M76" s="1068"/>
      <c r="N76" s="1068"/>
      <c r="O76" s="1068"/>
      <c r="P76" s="1069"/>
      <c r="Q76" s="1071">
        <v>147560</v>
      </c>
      <c r="R76" s="1072"/>
      <c r="S76" s="1072"/>
      <c r="T76" s="1072"/>
      <c r="U76" s="1073"/>
      <c r="V76" s="1074">
        <v>144733</v>
      </c>
      <c r="W76" s="1072"/>
      <c r="X76" s="1072"/>
      <c r="Y76" s="1072"/>
      <c r="Z76" s="1073"/>
      <c r="AA76" s="1074">
        <v>2827</v>
      </c>
      <c r="AB76" s="1072"/>
      <c r="AC76" s="1072"/>
      <c r="AD76" s="1072"/>
      <c r="AE76" s="1073"/>
      <c r="AF76" s="1074">
        <v>2827</v>
      </c>
      <c r="AG76" s="1072"/>
      <c r="AH76" s="1072"/>
      <c r="AI76" s="1072"/>
      <c r="AJ76" s="1073"/>
      <c r="AK76" s="1074">
        <v>2337</v>
      </c>
      <c r="AL76" s="1072"/>
      <c r="AM76" s="1072"/>
      <c r="AN76" s="1072"/>
      <c r="AO76" s="1073"/>
      <c r="AP76" s="1074" t="s">
        <v>600</v>
      </c>
      <c r="AQ76" s="1072"/>
      <c r="AR76" s="1072"/>
      <c r="AS76" s="1072"/>
      <c r="AT76" s="1073"/>
      <c r="AU76" s="1074" t="s">
        <v>588</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599</v>
      </c>
      <c r="C77" s="1068"/>
      <c r="D77" s="1068"/>
      <c r="E77" s="1068"/>
      <c r="F77" s="1068"/>
      <c r="G77" s="1068"/>
      <c r="H77" s="1068"/>
      <c r="I77" s="1068"/>
      <c r="J77" s="1068"/>
      <c r="K77" s="1068"/>
      <c r="L77" s="1068"/>
      <c r="M77" s="1068"/>
      <c r="N77" s="1068"/>
      <c r="O77" s="1068"/>
      <c r="P77" s="1069"/>
      <c r="Q77" s="1071">
        <v>24314</v>
      </c>
      <c r="R77" s="1072"/>
      <c r="S77" s="1072"/>
      <c r="T77" s="1072"/>
      <c r="U77" s="1073"/>
      <c r="V77" s="1074">
        <v>20301</v>
      </c>
      <c r="W77" s="1072"/>
      <c r="X77" s="1072"/>
      <c r="Y77" s="1072"/>
      <c r="Z77" s="1073"/>
      <c r="AA77" s="1074">
        <v>4013</v>
      </c>
      <c r="AB77" s="1072"/>
      <c r="AC77" s="1072"/>
      <c r="AD77" s="1072"/>
      <c r="AE77" s="1073"/>
      <c r="AF77" s="1074">
        <v>32328</v>
      </c>
      <c r="AG77" s="1072"/>
      <c r="AH77" s="1072"/>
      <c r="AI77" s="1072"/>
      <c r="AJ77" s="1073"/>
      <c r="AK77" s="1074" t="s">
        <v>588</v>
      </c>
      <c r="AL77" s="1072"/>
      <c r="AM77" s="1072"/>
      <c r="AN77" s="1072"/>
      <c r="AO77" s="1073"/>
      <c r="AP77" s="1074">
        <v>55202</v>
      </c>
      <c r="AQ77" s="1072"/>
      <c r="AR77" s="1072"/>
      <c r="AS77" s="1072"/>
      <c r="AT77" s="1073"/>
      <c r="AU77" s="1074" t="s">
        <v>588</v>
      </c>
      <c r="AV77" s="1072"/>
      <c r="AW77" s="1072"/>
      <c r="AX77" s="1072"/>
      <c r="AY77" s="1073"/>
      <c r="AZ77" s="1065" t="s">
        <v>601</v>
      </c>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395</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313</v>
      </c>
      <c r="AG109" s="987"/>
      <c r="AH109" s="987"/>
      <c r="AI109" s="987"/>
      <c r="AJ109" s="988"/>
      <c r="AK109" s="989" t="s">
        <v>312</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313</v>
      </c>
      <c r="BW109" s="987"/>
      <c r="BX109" s="987"/>
      <c r="BY109" s="987"/>
      <c r="BZ109" s="988"/>
      <c r="CA109" s="989" t="s">
        <v>312</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313</v>
      </c>
      <c r="DM109" s="987"/>
      <c r="DN109" s="987"/>
      <c r="DO109" s="987"/>
      <c r="DP109" s="988"/>
      <c r="DQ109" s="989" t="s">
        <v>312</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1046635</v>
      </c>
      <c r="AB110" s="980"/>
      <c r="AC110" s="980"/>
      <c r="AD110" s="980"/>
      <c r="AE110" s="981"/>
      <c r="AF110" s="982">
        <v>997339</v>
      </c>
      <c r="AG110" s="980"/>
      <c r="AH110" s="980"/>
      <c r="AI110" s="980"/>
      <c r="AJ110" s="981"/>
      <c r="AK110" s="982">
        <v>1008115</v>
      </c>
      <c r="AL110" s="980"/>
      <c r="AM110" s="980"/>
      <c r="AN110" s="980"/>
      <c r="AO110" s="981"/>
      <c r="AP110" s="983">
        <v>15</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9531800</v>
      </c>
      <c r="BR110" s="927"/>
      <c r="BS110" s="927"/>
      <c r="BT110" s="927"/>
      <c r="BU110" s="927"/>
      <c r="BV110" s="927">
        <v>9505311</v>
      </c>
      <c r="BW110" s="927"/>
      <c r="BX110" s="927"/>
      <c r="BY110" s="927"/>
      <c r="BZ110" s="927"/>
      <c r="CA110" s="927">
        <v>10694379</v>
      </c>
      <c r="CB110" s="927"/>
      <c r="CC110" s="927"/>
      <c r="CD110" s="927"/>
      <c r="CE110" s="927"/>
      <c r="CF110" s="951">
        <v>158.9</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440</v>
      </c>
      <c r="DH110" s="927"/>
      <c r="DI110" s="927"/>
      <c r="DJ110" s="927"/>
      <c r="DK110" s="927"/>
      <c r="DL110" s="927" t="s">
        <v>129</v>
      </c>
      <c r="DM110" s="927"/>
      <c r="DN110" s="927"/>
      <c r="DO110" s="927"/>
      <c r="DP110" s="927"/>
      <c r="DQ110" s="927">
        <v>334356</v>
      </c>
      <c r="DR110" s="927"/>
      <c r="DS110" s="927"/>
      <c r="DT110" s="927"/>
      <c r="DU110" s="927"/>
      <c r="DV110" s="928">
        <v>5</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440</v>
      </c>
      <c r="AG111" s="1008"/>
      <c r="AH111" s="1008"/>
      <c r="AI111" s="1008"/>
      <c r="AJ111" s="1009"/>
      <c r="AK111" s="1010" t="s">
        <v>442</v>
      </c>
      <c r="AL111" s="1008"/>
      <c r="AM111" s="1008"/>
      <c r="AN111" s="1008"/>
      <c r="AO111" s="1009"/>
      <c r="AP111" s="1011" t="s">
        <v>440</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v>16415</v>
      </c>
      <c r="BR111" s="899"/>
      <c r="BS111" s="899"/>
      <c r="BT111" s="899"/>
      <c r="BU111" s="899"/>
      <c r="BV111" s="899">
        <v>35163</v>
      </c>
      <c r="BW111" s="899"/>
      <c r="BX111" s="899"/>
      <c r="BY111" s="899"/>
      <c r="BZ111" s="899"/>
      <c r="CA111" s="899">
        <v>353104</v>
      </c>
      <c r="CB111" s="899"/>
      <c r="CC111" s="899"/>
      <c r="CD111" s="899"/>
      <c r="CE111" s="899"/>
      <c r="CF111" s="960">
        <v>5.2</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440</v>
      </c>
      <c r="DH111" s="899"/>
      <c r="DI111" s="899"/>
      <c r="DJ111" s="899"/>
      <c r="DK111" s="899"/>
      <c r="DL111" s="899" t="s">
        <v>445</v>
      </c>
      <c r="DM111" s="899"/>
      <c r="DN111" s="899"/>
      <c r="DO111" s="899"/>
      <c r="DP111" s="899"/>
      <c r="DQ111" s="899" t="s">
        <v>440</v>
      </c>
      <c r="DR111" s="899"/>
      <c r="DS111" s="899"/>
      <c r="DT111" s="899"/>
      <c r="DU111" s="899"/>
      <c r="DV111" s="876" t="s">
        <v>445</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440</v>
      </c>
      <c r="AG112" s="862"/>
      <c r="AH112" s="862"/>
      <c r="AI112" s="862"/>
      <c r="AJ112" s="863"/>
      <c r="AK112" s="864" t="s">
        <v>440</v>
      </c>
      <c r="AL112" s="862"/>
      <c r="AM112" s="862"/>
      <c r="AN112" s="862"/>
      <c r="AO112" s="863"/>
      <c r="AP112" s="909" t="s">
        <v>440</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4882488</v>
      </c>
      <c r="BR112" s="899"/>
      <c r="BS112" s="899"/>
      <c r="BT112" s="899"/>
      <c r="BU112" s="899"/>
      <c r="BV112" s="899">
        <v>4593484</v>
      </c>
      <c r="BW112" s="899"/>
      <c r="BX112" s="899"/>
      <c r="BY112" s="899"/>
      <c r="BZ112" s="899"/>
      <c r="CA112" s="899">
        <v>4381759</v>
      </c>
      <c r="CB112" s="899"/>
      <c r="CC112" s="899"/>
      <c r="CD112" s="899"/>
      <c r="CE112" s="899"/>
      <c r="CF112" s="960">
        <v>65.099999999999994</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440</v>
      </c>
      <c r="DH112" s="899"/>
      <c r="DI112" s="899"/>
      <c r="DJ112" s="899"/>
      <c r="DK112" s="899"/>
      <c r="DL112" s="899" t="s">
        <v>445</v>
      </c>
      <c r="DM112" s="899"/>
      <c r="DN112" s="899"/>
      <c r="DO112" s="899"/>
      <c r="DP112" s="899"/>
      <c r="DQ112" s="899" t="s">
        <v>442</v>
      </c>
      <c r="DR112" s="899"/>
      <c r="DS112" s="899"/>
      <c r="DT112" s="899"/>
      <c r="DU112" s="899"/>
      <c r="DV112" s="876" t="s">
        <v>440</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407381</v>
      </c>
      <c r="AB113" s="1008"/>
      <c r="AC113" s="1008"/>
      <c r="AD113" s="1008"/>
      <c r="AE113" s="1009"/>
      <c r="AF113" s="1010">
        <v>424733</v>
      </c>
      <c r="AG113" s="1008"/>
      <c r="AH113" s="1008"/>
      <c r="AI113" s="1008"/>
      <c r="AJ113" s="1009"/>
      <c r="AK113" s="1010">
        <v>450117</v>
      </c>
      <c r="AL113" s="1008"/>
      <c r="AM113" s="1008"/>
      <c r="AN113" s="1008"/>
      <c r="AO113" s="1009"/>
      <c r="AP113" s="1011">
        <v>6.7</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106095</v>
      </c>
      <c r="BR113" s="899"/>
      <c r="BS113" s="899"/>
      <c r="BT113" s="899"/>
      <c r="BU113" s="899"/>
      <c r="BV113" s="899">
        <v>91793</v>
      </c>
      <c r="BW113" s="899"/>
      <c r="BX113" s="899"/>
      <c r="BY113" s="899"/>
      <c r="BZ113" s="899"/>
      <c r="CA113" s="899">
        <v>91797</v>
      </c>
      <c r="CB113" s="899"/>
      <c r="CC113" s="899"/>
      <c r="CD113" s="899"/>
      <c r="CE113" s="899"/>
      <c r="CF113" s="960">
        <v>1.4</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440</v>
      </c>
      <c r="DM113" s="862"/>
      <c r="DN113" s="862"/>
      <c r="DO113" s="862"/>
      <c r="DP113" s="863"/>
      <c r="DQ113" s="864" t="s">
        <v>445</v>
      </c>
      <c r="DR113" s="862"/>
      <c r="DS113" s="862"/>
      <c r="DT113" s="862"/>
      <c r="DU113" s="863"/>
      <c r="DV113" s="909" t="s">
        <v>445</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8523</v>
      </c>
      <c r="AB114" s="862"/>
      <c r="AC114" s="862"/>
      <c r="AD114" s="862"/>
      <c r="AE114" s="863"/>
      <c r="AF114" s="864">
        <v>12199</v>
      </c>
      <c r="AG114" s="862"/>
      <c r="AH114" s="862"/>
      <c r="AI114" s="862"/>
      <c r="AJ114" s="863"/>
      <c r="AK114" s="864">
        <v>12530</v>
      </c>
      <c r="AL114" s="862"/>
      <c r="AM114" s="862"/>
      <c r="AN114" s="862"/>
      <c r="AO114" s="863"/>
      <c r="AP114" s="909">
        <v>0.2</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2178862</v>
      </c>
      <c r="BR114" s="899"/>
      <c r="BS114" s="899"/>
      <c r="BT114" s="899"/>
      <c r="BU114" s="899"/>
      <c r="BV114" s="899">
        <v>1966602</v>
      </c>
      <c r="BW114" s="899"/>
      <c r="BX114" s="899"/>
      <c r="BY114" s="899"/>
      <c r="BZ114" s="899"/>
      <c r="CA114" s="899">
        <v>1882397</v>
      </c>
      <c r="CB114" s="899"/>
      <c r="CC114" s="899"/>
      <c r="CD114" s="899"/>
      <c r="CE114" s="899"/>
      <c r="CF114" s="960">
        <v>28</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440</v>
      </c>
      <c r="DM114" s="862"/>
      <c r="DN114" s="862"/>
      <c r="DO114" s="862"/>
      <c r="DP114" s="863"/>
      <c r="DQ114" s="864" t="s">
        <v>440</v>
      </c>
      <c r="DR114" s="862"/>
      <c r="DS114" s="862"/>
      <c r="DT114" s="862"/>
      <c r="DU114" s="863"/>
      <c r="DV114" s="909" t="s">
        <v>445</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4140</v>
      </c>
      <c r="AB115" s="1008"/>
      <c r="AC115" s="1008"/>
      <c r="AD115" s="1008"/>
      <c r="AE115" s="1009"/>
      <c r="AF115" s="1010">
        <v>4141</v>
      </c>
      <c r="AG115" s="1008"/>
      <c r="AH115" s="1008"/>
      <c r="AI115" s="1008"/>
      <c r="AJ115" s="1009"/>
      <c r="AK115" s="1010">
        <v>4373</v>
      </c>
      <c r="AL115" s="1008"/>
      <c r="AM115" s="1008"/>
      <c r="AN115" s="1008"/>
      <c r="AO115" s="1009"/>
      <c r="AP115" s="1011">
        <v>0.1</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v>120639</v>
      </c>
      <c r="BR115" s="899"/>
      <c r="BS115" s="899"/>
      <c r="BT115" s="899"/>
      <c r="BU115" s="899"/>
      <c r="BV115" s="899">
        <v>114614</v>
      </c>
      <c r="BW115" s="899"/>
      <c r="BX115" s="899"/>
      <c r="BY115" s="899"/>
      <c r="BZ115" s="899"/>
      <c r="CA115" s="899">
        <v>108809</v>
      </c>
      <c r="CB115" s="899"/>
      <c r="CC115" s="899"/>
      <c r="CD115" s="899"/>
      <c r="CE115" s="899"/>
      <c r="CF115" s="960">
        <v>1.6</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440</v>
      </c>
      <c r="DH115" s="862"/>
      <c r="DI115" s="862"/>
      <c r="DJ115" s="862"/>
      <c r="DK115" s="863"/>
      <c r="DL115" s="864" t="s">
        <v>440</v>
      </c>
      <c r="DM115" s="862"/>
      <c r="DN115" s="862"/>
      <c r="DO115" s="862"/>
      <c r="DP115" s="863"/>
      <c r="DQ115" s="864" t="s">
        <v>440</v>
      </c>
      <c r="DR115" s="862"/>
      <c r="DS115" s="862"/>
      <c r="DT115" s="862"/>
      <c r="DU115" s="863"/>
      <c r="DV115" s="909" t="s">
        <v>445</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445</v>
      </c>
      <c r="AB116" s="862"/>
      <c r="AC116" s="862"/>
      <c r="AD116" s="862"/>
      <c r="AE116" s="863"/>
      <c r="AF116" s="864" t="s">
        <v>445</v>
      </c>
      <c r="AG116" s="862"/>
      <c r="AH116" s="862"/>
      <c r="AI116" s="862"/>
      <c r="AJ116" s="863"/>
      <c r="AK116" s="864" t="s">
        <v>442</v>
      </c>
      <c r="AL116" s="862"/>
      <c r="AM116" s="862"/>
      <c r="AN116" s="862"/>
      <c r="AO116" s="863"/>
      <c r="AP116" s="909" t="s">
        <v>440</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440</v>
      </c>
      <c r="BW116" s="899"/>
      <c r="BX116" s="899"/>
      <c r="BY116" s="899"/>
      <c r="BZ116" s="899"/>
      <c r="CA116" s="899" t="s">
        <v>129</v>
      </c>
      <c r="CB116" s="899"/>
      <c r="CC116" s="899"/>
      <c r="CD116" s="899"/>
      <c r="CE116" s="899"/>
      <c r="CF116" s="960" t="s">
        <v>440</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445</v>
      </c>
      <c r="DM116" s="862"/>
      <c r="DN116" s="862"/>
      <c r="DO116" s="862"/>
      <c r="DP116" s="863"/>
      <c r="DQ116" s="864" t="s">
        <v>445</v>
      </c>
      <c r="DR116" s="862"/>
      <c r="DS116" s="862"/>
      <c r="DT116" s="862"/>
      <c r="DU116" s="863"/>
      <c r="DV116" s="909" t="s">
        <v>440</v>
      </c>
      <c r="DW116" s="910"/>
      <c r="DX116" s="910"/>
      <c r="DY116" s="910"/>
      <c r="DZ116" s="911"/>
    </row>
    <row r="117" spans="1:130" s="247" customFormat="1" ht="26.25" customHeight="1" x14ac:dyDescent="0.15">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1466679</v>
      </c>
      <c r="AB117" s="994"/>
      <c r="AC117" s="994"/>
      <c r="AD117" s="994"/>
      <c r="AE117" s="995"/>
      <c r="AF117" s="996">
        <v>1438412</v>
      </c>
      <c r="AG117" s="994"/>
      <c r="AH117" s="994"/>
      <c r="AI117" s="994"/>
      <c r="AJ117" s="995"/>
      <c r="AK117" s="996">
        <v>1475135</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440</v>
      </c>
      <c r="BW117" s="899"/>
      <c r="BX117" s="899"/>
      <c r="BY117" s="899"/>
      <c r="BZ117" s="899"/>
      <c r="CA117" s="899" t="s">
        <v>129</v>
      </c>
      <c r="CB117" s="899"/>
      <c r="CC117" s="899"/>
      <c r="CD117" s="899"/>
      <c r="CE117" s="899"/>
      <c r="CF117" s="960" t="s">
        <v>129</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440</v>
      </c>
      <c r="DM117" s="862"/>
      <c r="DN117" s="862"/>
      <c r="DO117" s="862"/>
      <c r="DP117" s="863"/>
      <c r="DQ117" s="864" t="s">
        <v>440</v>
      </c>
      <c r="DR117" s="862"/>
      <c r="DS117" s="862"/>
      <c r="DT117" s="862"/>
      <c r="DU117" s="863"/>
      <c r="DV117" s="909" t="s">
        <v>440</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313</v>
      </c>
      <c r="AG118" s="987"/>
      <c r="AH118" s="987"/>
      <c r="AI118" s="987"/>
      <c r="AJ118" s="988"/>
      <c r="AK118" s="989" t="s">
        <v>312</v>
      </c>
      <c r="AL118" s="987"/>
      <c r="AM118" s="987"/>
      <c r="AN118" s="987"/>
      <c r="AO118" s="988"/>
      <c r="AP118" s="990" t="s">
        <v>434</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440</v>
      </c>
      <c r="BR118" s="930"/>
      <c r="BS118" s="930"/>
      <c r="BT118" s="930"/>
      <c r="BU118" s="930"/>
      <c r="BV118" s="930" t="s">
        <v>445</v>
      </c>
      <c r="BW118" s="930"/>
      <c r="BX118" s="930"/>
      <c r="BY118" s="930"/>
      <c r="BZ118" s="930"/>
      <c r="CA118" s="930" t="s">
        <v>440</v>
      </c>
      <c r="CB118" s="930"/>
      <c r="CC118" s="930"/>
      <c r="CD118" s="930"/>
      <c r="CE118" s="930"/>
      <c r="CF118" s="960" t="s">
        <v>129</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445</v>
      </c>
      <c r="DH118" s="862"/>
      <c r="DI118" s="862"/>
      <c r="DJ118" s="862"/>
      <c r="DK118" s="863"/>
      <c r="DL118" s="864" t="s">
        <v>440</v>
      </c>
      <c r="DM118" s="862"/>
      <c r="DN118" s="862"/>
      <c r="DO118" s="862"/>
      <c r="DP118" s="863"/>
      <c r="DQ118" s="864" t="s">
        <v>129</v>
      </c>
      <c r="DR118" s="862"/>
      <c r="DS118" s="862"/>
      <c r="DT118" s="862"/>
      <c r="DU118" s="863"/>
      <c r="DV118" s="909" t="s">
        <v>440</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440</v>
      </c>
      <c r="AB119" s="980"/>
      <c r="AC119" s="980"/>
      <c r="AD119" s="980"/>
      <c r="AE119" s="981"/>
      <c r="AF119" s="982" t="s">
        <v>129</v>
      </c>
      <c r="AG119" s="980"/>
      <c r="AH119" s="980"/>
      <c r="AI119" s="980"/>
      <c r="AJ119" s="981"/>
      <c r="AK119" s="982">
        <v>11</v>
      </c>
      <c r="AL119" s="980"/>
      <c r="AM119" s="980"/>
      <c r="AN119" s="980"/>
      <c r="AO119" s="981"/>
      <c r="AP119" s="983">
        <v>0</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467</v>
      </c>
      <c r="BP119" s="963"/>
      <c r="BQ119" s="967">
        <v>16836299</v>
      </c>
      <c r="BR119" s="930"/>
      <c r="BS119" s="930"/>
      <c r="BT119" s="930"/>
      <c r="BU119" s="930"/>
      <c r="BV119" s="930">
        <v>16306967</v>
      </c>
      <c r="BW119" s="930"/>
      <c r="BX119" s="930"/>
      <c r="BY119" s="930"/>
      <c r="BZ119" s="930"/>
      <c r="CA119" s="930">
        <v>17512245</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16415</v>
      </c>
      <c r="DH119" s="845"/>
      <c r="DI119" s="845"/>
      <c r="DJ119" s="845"/>
      <c r="DK119" s="846"/>
      <c r="DL119" s="847">
        <v>35163</v>
      </c>
      <c r="DM119" s="845"/>
      <c r="DN119" s="845"/>
      <c r="DO119" s="845"/>
      <c r="DP119" s="846"/>
      <c r="DQ119" s="847">
        <v>18748</v>
      </c>
      <c r="DR119" s="845"/>
      <c r="DS119" s="845"/>
      <c r="DT119" s="845"/>
      <c r="DU119" s="846"/>
      <c r="DV119" s="933">
        <v>0.3</v>
      </c>
      <c r="DW119" s="934"/>
      <c r="DX119" s="934"/>
      <c r="DY119" s="934"/>
      <c r="DZ119" s="935"/>
    </row>
    <row r="120" spans="1:130" s="24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445</v>
      </c>
      <c r="AB120" s="862"/>
      <c r="AC120" s="862"/>
      <c r="AD120" s="862"/>
      <c r="AE120" s="863"/>
      <c r="AF120" s="864" t="s">
        <v>445</v>
      </c>
      <c r="AG120" s="862"/>
      <c r="AH120" s="862"/>
      <c r="AI120" s="862"/>
      <c r="AJ120" s="863"/>
      <c r="AK120" s="864" t="s">
        <v>445</v>
      </c>
      <c r="AL120" s="862"/>
      <c r="AM120" s="862"/>
      <c r="AN120" s="862"/>
      <c r="AO120" s="863"/>
      <c r="AP120" s="909" t="s">
        <v>440</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6171379</v>
      </c>
      <c r="BR120" s="927"/>
      <c r="BS120" s="927"/>
      <c r="BT120" s="927"/>
      <c r="BU120" s="927"/>
      <c r="BV120" s="927">
        <v>6400542</v>
      </c>
      <c r="BW120" s="927"/>
      <c r="BX120" s="927"/>
      <c r="BY120" s="927"/>
      <c r="BZ120" s="927"/>
      <c r="CA120" s="927">
        <v>6215964</v>
      </c>
      <c r="CB120" s="927"/>
      <c r="CC120" s="927"/>
      <c r="CD120" s="927"/>
      <c r="CE120" s="927"/>
      <c r="CF120" s="951">
        <v>92.3</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4713414</v>
      </c>
      <c r="DH120" s="927"/>
      <c r="DI120" s="927"/>
      <c r="DJ120" s="927"/>
      <c r="DK120" s="927"/>
      <c r="DL120" s="927">
        <v>4439389</v>
      </c>
      <c r="DM120" s="927"/>
      <c r="DN120" s="927"/>
      <c r="DO120" s="927"/>
      <c r="DP120" s="927"/>
      <c r="DQ120" s="927">
        <v>4241624</v>
      </c>
      <c r="DR120" s="927"/>
      <c r="DS120" s="927"/>
      <c r="DT120" s="927"/>
      <c r="DU120" s="927"/>
      <c r="DV120" s="928">
        <v>63</v>
      </c>
      <c r="DW120" s="928"/>
      <c r="DX120" s="928"/>
      <c r="DY120" s="928"/>
      <c r="DZ120" s="929"/>
    </row>
    <row r="121" spans="1:130" s="24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445</v>
      </c>
      <c r="AB121" s="862"/>
      <c r="AC121" s="862"/>
      <c r="AD121" s="862"/>
      <c r="AE121" s="863"/>
      <c r="AF121" s="864" t="s">
        <v>445</v>
      </c>
      <c r="AG121" s="862"/>
      <c r="AH121" s="862"/>
      <c r="AI121" s="862"/>
      <c r="AJ121" s="863"/>
      <c r="AK121" s="864" t="s">
        <v>445</v>
      </c>
      <c r="AL121" s="862"/>
      <c r="AM121" s="862"/>
      <c r="AN121" s="862"/>
      <c r="AO121" s="863"/>
      <c r="AP121" s="909" t="s">
        <v>445</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1365587</v>
      </c>
      <c r="BR121" s="899"/>
      <c r="BS121" s="899"/>
      <c r="BT121" s="899"/>
      <c r="BU121" s="899"/>
      <c r="BV121" s="899">
        <v>1300392</v>
      </c>
      <c r="BW121" s="899"/>
      <c r="BX121" s="899"/>
      <c r="BY121" s="899"/>
      <c r="BZ121" s="899"/>
      <c r="CA121" s="899">
        <v>1241624</v>
      </c>
      <c r="CB121" s="899"/>
      <c r="CC121" s="899"/>
      <c r="CD121" s="899"/>
      <c r="CE121" s="899"/>
      <c r="CF121" s="960">
        <v>18.399999999999999</v>
      </c>
      <c r="CG121" s="961"/>
      <c r="CH121" s="961"/>
      <c r="CI121" s="961"/>
      <c r="CJ121" s="961"/>
      <c r="CK121" s="954"/>
      <c r="CL121" s="940"/>
      <c r="CM121" s="940"/>
      <c r="CN121" s="940"/>
      <c r="CO121" s="941"/>
      <c r="CP121" s="920" t="s">
        <v>475</v>
      </c>
      <c r="CQ121" s="921"/>
      <c r="CR121" s="921"/>
      <c r="CS121" s="921"/>
      <c r="CT121" s="921"/>
      <c r="CU121" s="921"/>
      <c r="CV121" s="921"/>
      <c r="CW121" s="921"/>
      <c r="CX121" s="921"/>
      <c r="CY121" s="921"/>
      <c r="CZ121" s="921"/>
      <c r="DA121" s="921"/>
      <c r="DB121" s="921"/>
      <c r="DC121" s="921"/>
      <c r="DD121" s="921"/>
      <c r="DE121" s="921"/>
      <c r="DF121" s="922"/>
      <c r="DG121" s="898">
        <v>167785</v>
      </c>
      <c r="DH121" s="899"/>
      <c r="DI121" s="899"/>
      <c r="DJ121" s="899"/>
      <c r="DK121" s="899"/>
      <c r="DL121" s="899">
        <v>154095</v>
      </c>
      <c r="DM121" s="899"/>
      <c r="DN121" s="899"/>
      <c r="DO121" s="899"/>
      <c r="DP121" s="899"/>
      <c r="DQ121" s="899">
        <v>140135</v>
      </c>
      <c r="DR121" s="899"/>
      <c r="DS121" s="899"/>
      <c r="DT121" s="899"/>
      <c r="DU121" s="899"/>
      <c r="DV121" s="876">
        <v>2.1</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445</v>
      </c>
      <c r="AB122" s="862"/>
      <c r="AC122" s="862"/>
      <c r="AD122" s="862"/>
      <c r="AE122" s="863"/>
      <c r="AF122" s="864" t="s">
        <v>445</v>
      </c>
      <c r="AG122" s="862"/>
      <c r="AH122" s="862"/>
      <c r="AI122" s="862"/>
      <c r="AJ122" s="863"/>
      <c r="AK122" s="864" t="s">
        <v>445</v>
      </c>
      <c r="AL122" s="862"/>
      <c r="AM122" s="862"/>
      <c r="AN122" s="862"/>
      <c r="AO122" s="863"/>
      <c r="AP122" s="909" t="s">
        <v>445</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11480543</v>
      </c>
      <c r="BR122" s="930"/>
      <c r="BS122" s="930"/>
      <c r="BT122" s="930"/>
      <c r="BU122" s="930"/>
      <c r="BV122" s="930">
        <v>11184539</v>
      </c>
      <c r="BW122" s="930"/>
      <c r="BX122" s="930"/>
      <c r="BY122" s="930"/>
      <c r="BZ122" s="930"/>
      <c r="CA122" s="930">
        <v>10780150</v>
      </c>
      <c r="CB122" s="930"/>
      <c r="CC122" s="930"/>
      <c r="CD122" s="930"/>
      <c r="CE122" s="930"/>
      <c r="CF122" s="931">
        <v>160.1</v>
      </c>
      <c r="CG122" s="932"/>
      <c r="CH122" s="932"/>
      <c r="CI122" s="932"/>
      <c r="CJ122" s="932"/>
      <c r="CK122" s="954"/>
      <c r="CL122" s="940"/>
      <c r="CM122" s="940"/>
      <c r="CN122" s="940"/>
      <c r="CO122" s="941"/>
      <c r="CP122" s="920" t="s">
        <v>477</v>
      </c>
      <c r="CQ122" s="921"/>
      <c r="CR122" s="921"/>
      <c r="CS122" s="921"/>
      <c r="CT122" s="921"/>
      <c r="CU122" s="921"/>
      <c r="CV122" s="921"/>
      <c r="CW122" s="921"/>
      <c r="CX122" s="921"/>
      <c r="CY122" s="921"/>
      <c r="CZ122" s="921"/>
      <c r="DA122" s="921"/>
      <c r="DB122" s="921"/>
      <c r="DC122" s="921"/>
      <c r="DD122" s="921"/>
      <c r="DE122" s="921"/>
      <c r="DF122" s="922"/>
      <c r="DG122" s="898" t="s">
        <v>440</v>
      </c>
      <c r="DH122" s="899"/>
      <c r="DI122" s="899"/>
      <c r="DJ122" s="899"/>
      <c r="DK122" s="899"/>
      <c r="DL122" s="899" t="s">
        <v>440</v>
      </c>
      <c r="DM122" s="899"/>
      <c r="DN122" s="899"/>
      <c r="DO122" s="899"/>
      <c r="DP122" s="899"/>
      <c r="DQ122" s="899" t="s">
        <v>440</v>
      </c>
      <c r="DR122" s="899"/>
      <c r="DS122" s="899"/>
      <c r="DT122" s="899"/>
      <c r="DU122" s="899"/>
      <c r="DV122" s="876" t="s">
        <v>440</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440</v>
      </c>
      <c r="AB123" s="862"/>
      <c r="AC123" s="862"/>
      <c r="AD123" s="862"/>
      <c r="AE123" s="863"/>
      <c r="AF123" s="864" t="s">
        <v>440</v>
      </c>
      <c r="AG123" s="862"/>
      <c r="AH123" s="862"/>
      <c r="AI123" s="862"/>
      <c r="AJ123" s="863"/>
      <c r="AK123" s="864" t="s">
        <v>440</v>
      </c>
      <c r="AL123" s="862"/>
      <c r="AM123" s="862"/>
      <c r="AN123" s="862"/>
      <c r="AO123" s="863"/>
      <c r="AP123" s="909" t="s">
        <v>440</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478</v>
      </c>
      <c r="BP123" s="963"/>
      <c r="BQ123" s="917">
        <v>19017509</v>
      </c>
      <c r="BR123" s="918"/>
      <c r="BS123" s="918"/>
      <c r="BT123" s="918"/>
      <c r="BU123" s="918"/>
      <c r="BV123" s="918">
        <v>18885473</v>
      </c>
      <c r="BW123" s="918"/>
      <c r="BX123" s="918"/>
      <c r="BY123" s="918"/>
      <c r="BZ123" s="918"/>
      <c r="CA123" s="918">
        <v>18237738</v>
      </c>
      <c r="CB123" s="918"/>
      <c r="CC123" s="918"/>
      <c r="CD123" s="918"/>
      <c r="CE123" s="918"/>
      <c r="CF123" s="828"/>
      <c r="CG123" s="829"/>
      <c r="CH123" s="829"/>
      <c r="CI123" s="829"/>
      <c r="CJ123" s="919"/>
      <c r="CK123" s="954"/>
      <c r="CL123" s="940"/>
      <c r="CM123" s="940"/>
      <c r="CN123" s="940"/>
      <c r="CO123" s="941"/>
      <c r="CP123" s="920" t="s">
        <v>479</v>
      </c>
      <c r="CQ123" s="921"/>
      <c r="CR123" s="921"/>
      <c r="CS123" s="921"/>
      <c r="CT123" s="921"/>
      <c r="CU123" s="921"/>
      <c r="CV123" s="921"/>
      <c r="CW123" s="921"/>
      <c r="CX123" s="921"/>
      <c r="CY123" s="921"/>
      <c r="CZ123" s="921"/>
      <c r="DA123" s="921"/>
      <c r="DB123" s="921"/>
      <c r="DC123" s="921"/>
      <c r="DD123" s="921"/>
      <c r="DE123" s="921"/>
      <c r="DF123" s="922"/>
      <c r="DG123" s="861" t="s">
        <v>239</v>
      </c>
      <c r="DH123" s="862"/>
      <c r="DI123" s="862"/>
      <c r="DJ123" s="862"/>
      <c r="DK123" s="863"/>
      <c r="DL123" s="864" t="s">
        <v>480</v>
      </c>
      <c r="DM123" s="862"/>
      <c r="DN123" s="862"/>
      <c r="DO123" s="862"/>
      <c r="DP123" s="863"/>
      <c r="DQ123" s="864" t="s">
        <v>481</v>
      </c>
      <c r="DR123" s="862"/>
      <c r="DS123" s="862"/>
      <c r="DT123" s="862"/>
      <c r="DU123" s="863"/>
      <c r="DV123" s="909" t="s">
        <v>129</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482</v>
      </c>
      <c r="AB124" s="862"/>
      <c r="AC124" s="862"/>
      <c r="AD124" s="862"/>
      <c r="AE124" s="863"/>
      <c r="AF124" s="864" t="s">
        <v>239</v>
      </c>
      <c r="AG124" s="862"/>
      <c r="AH124" s="862"/>
      <c r="AI124" s="862"/>
      <c r="AJ124" s="863"/>
      <c r="AK124" s="864" t="s">
        <v>440</v>
      </c>
      <c r="AL124" s="862"/>
      <c r="AM124" s="862"/>
      <c r="AN124" s="862"/>
      <c r="AO124" s="863"/>
      <c r="AP124" s="909" t="s">
        <v>129</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t="s">
        <v>129</v>
      </c>
      <c r="BW124" s="916"/>
      <c r="BX124" s="916"/>
      <c r="BY124" s="916"/>
      <c r="BZ124" s="916"/>
      <c r="CA124" s="916" t="s">
        <v>129</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v>1289</v>
      </c>
      <c r="DH124" s="845"/>
      <c r="DI124" s="845"/>
      <c r="DJ124" s="845"/>
      <c r="DK124" s="846"/>
      <c r="DL124" s="847" t="s">
        <v>480</v>
      </c>
      <c r="DM124" s="845"/>
      <c r="DN124" s="845"/>
      <c r="DO124" s="845"/>
      <c r="DP124" s="846"/>
      <c r="DQ124" s="847" t="s">
        <v>481</v>
      </c>
      <c r="DR124" s="845"/>
      <c r="DS124" s="845"/>
      <c r="DT124" s="845"/>
      <c r="DU124" s="846"/>
      <c r="DV124" s="933" t="s">
        <v>481</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487</v>
      </c>
      <c r="DM125" s="927"/>
      <c r="DN125" s="927"/>
      <c r="DO125" s="927"/>
      <c r="DP125" s="927"/>
      <c r="DQ125" s="927" t="s">
        <v>239</v>
      </c>
      <c r="DR125" s="927"/>
      <c r="DS125" s="927"/>
      <c r="DT125" s="927"/>
      <c r="DU125" s="927"/>
      <c r="DV125" s="928" t="s">
        <v>129</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4140</v>
      </c>
      <c r="AB126" s="862"/>
      <c r="AC126" s="862"/>
      <c r="AD126" s="862"/>
      <c r="AE126" s="863"/>
      <c r="AF126" s="864">
        <v>4141</v>
      </c>
      <c r="AG126" s="862"/>
      <c r="AH126" s="862"/>
      <c r="AI126" s="862"/>
      <c r="AJ126" s="863"/>
      <c r="AK126" s="864">
        <v>4362</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v>120639</v>
      </c>
      <c r="DH126" s="899"/>
      <c r="DI126" s="899"/>
      <c r="DJ126" s="899"/>
      <c r="DK126" s="899"/>
      <c r="DL126" s="899">
        <v>114614</v>
      </c>
      <c r="DM126" s="899"/>
      <c r="DN126" s="899"/>
      <c r="DO126" s="899"/>
      <c r="DP126" s="899"/>
      <c r="DQ126" s="899">
        <v>108809</v>
      </c>
      <c r="DR126" s="899"/>
      <c r="DS126" s="899"/>
      <c r="DT126" s="899"/>
      <c r="DU126" s="899"/>
      <c r="DV126" s="876">
        <v>1.6</v>
      </c>
      <c r="DW126" s="876"/>
      <c r="DX126" s="876"/>
      <c r="DY126" s="876"/>
      <c r="DZ126" s="877"/>
    </row>
    <row r="127" spans="1:130" s="247" customFormat="1" ht="26.25" customHeight="1" x14ac:dyDescent="0.15">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129</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440</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102301</v>
      </c>
      <c r="AB128" s="883"/>
      <c r="AC128" s="883"/>
      <c r="AD128" s="883"/>
      <c r="AE128" s="884"/>
      <c r="AF128" s="885">
        <v>100270</v>
      </c>
      <c r="AG128" s="883"/>
      <c r="AH128" s="883"/>
      <c r="AI128" s="883"/>
      <c r="AJ128" s="884"/>
      <c r="AK128" s="885">
        <v>102283</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129</v>
      </c>
      <c r="BG128" s="869"/>
      <c r="BH128" s="869"/>
      <c r="BI128" s="869"/>
      <c r="BJ128" s="869"/>
      <c r="BK128" s="869"/>
      <c r="BL128" s="892"/>
      <c r="BM128" s="868">
        <v>13.83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481</v>
      </c>
      <c r="DH128" s="873"/>
      <c r="DI128" s="873"/>
      <c r="DJ128" s="873"/>
      <c r="DK128" s="873"/>
      <c r="DL128" s="873" t="s">
        <v>481</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7867375</v>
      </c>
      <c r="AB129" s="862"/>
      <c r="AC129" s="862"/>
      <c r="AD129" s="862"/>
      <c r="AE129" s="863"/>
      <c r="AF129" s="864">
        <v>7830349</v>
      </c>
      <c r="AG129" s="862"/>
      <c r="AH129" s="862"/>
      <c r="AI129" s="862"/>
      <c r="AJ129" s="863"/>
      <c r="AK129" s="864">
        <v>7720113</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129</v>
      </c>
      <c r="BG129" s="852"/>
      <c r="BH129" s="852"/>
      <c r="BI129" s="852"/>
      <c r="BJ129" s="852"/>
      <c r="BK129" s="852"/>
      <c r="BL129" s="853"/>
      <c r="BM129" s="851">
        <v>18.829999999999998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1039368</v>
      </c>
      <c r="AB130" s="862"/>
      <c r="AC130" s="862"/>
      <c r="AD130" s="862"/>
      <c r="AE130" s="863"/>
      <c r="AF130" s="864">
        <v>1003176</v>
      </c>
      <c r="AG130" s="862"/>
      <c r="AH130" s="862"/>
      <c r="AI130" s="862"/>
      <c r="AJ130" s="863"/>
      <c r="AK130" s="864">
        <v>988296</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5.0999999999999996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6828007</v>
      </c>
      <c r="AB131" s="845"/>
      <c r="AC131" s="845"/>
      <c r="AD131" s="845"/>
      <c r="AE131" s="846"/>
      <c r="AF131" s="847">
        <v>6827173</v>
      </c>
      <c r="AG131" s="845"/>
      <c r="AH131" s="845"/>
      <c r="AI131" s="845"/>
      <c r="AJ131" s="846"/>
      <c r="AK131" s="847">
        <v>6731817</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4.759954113</v>
      </c>
      <c r="AB132" s="825"/>
      <c r="AC132" s="825"/>
      <c r="AD132" s="825"/>
      <c r="AE132" s="826"/>
      <c r="AF132" s="827">
        <v>4.9063646109999999</v>
      </c>
      <c r="AG132" s="825"/>
      <c r="AH132" s="825"/>
      <c r="AI132" s="825"/>
      <c r="AJ132" s="826"/>
      <c r="AK132" s="827">
        <v>5.7125141700000004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5</v>
      </c>
      <c r="AB133" s="804"/>
      <c r="AC133" s="804"/>
      <c r="AD133" s="804"/>
      <c r="AE133" s="805"/>
      <c r="AF133" s="803">
        <v>5.0999999999999996</v>
      </c>
      <c r="AG133" s="804"/>
      <c r="AH133" s="804"/>
      <c r="AI133" s="804"/>
      <c r="AJ133" s="805"/>
      <c r="AK133" s="803">
        <v>5.0999999999999996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Yvp2mPix6r9C2vLWcPjdXHzN56Ub8uxVmweqAfqYEThI45EtrImy6z2Y1/6yw2r88cCtouHO2GylLwfZ9Zq1A==" saltValue="bM6b9rUW6lKYndoLkXqD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ImQ6sr/L/mfwhaEeIGD983nPnuoUdvfvTCIVcUj9dl5YHwQ3UhIiqeFP9AR0t68KVDGgA2ydugyl/hZ6hJew==" saltValue="Hp5nN5EeDvwMvvit48oy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3drtFz93rA9FTSdHUyWQiTWNNRdnuk5wFp5Q2Qvt/YnmuCiRJiug8ePzcwvTNg0HrO0B8XSNdMYQ33jFkTl1Q==" saltValue="vLpGMntdKE5mKQxGO3upY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3060587</v>
      </c>
      <c r="AP9" s="313">
        <v>95575</v>
      </c>
      <c r="AQ9" s="314">
        <v>85177</v>
      </c>
      <c r="AR9" s="315">
        <v>12.2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26556</v>
      </c>
      <c r="AP10" s="316">
        <v>829</v>
      </c>
      <c r="AQ10" s="317">
        <v>6907</v>
      </c>
      <c r="AR10" s="318">
        <v>-88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57058</v>
      </c>
      <c r="AP11" s="316">
        <v>1782</v>
      </c>
      <c r="AQ11" s="317">
        <v>10862</v>
      </c>
      <c r="AR11" s="318">
        <v>-83.6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t="s">
        <v>521</v>
      </c>
      <c r="AP12" s="316" t="s">
        <v>521</v>
      </c>
      <c r="AQ12" s="317">
        <v>1188</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521</v>
      </c>
      <c r="AP13" s="316" t="s">
        <v>521</v>
      </c>
      <c r="AQ13" s="317">
        <v>0</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89283</v>
      </c>
      <c r="AP14" s="316">
        <v>2788</v>
      </c>
      <c r="AQ14" s="317">
        <v>3894</v>
      </c>
      <c r="AR14" s="318">
        <v>-28.4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t="s">
        <v>521</v>
      </c>
      <c r="AP15" s="316" t="s">
        <v>521</v>
      </c>
      <c r="AQ15" s="317">
        <v>2213</v>
      </c>
      <c r="AR15" s="318" t="s">
        <v>521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-192738</v>
      </c>
      <c r="AP16" s="316">
        <v>-6019</v>
      </c>
      <c r="AQ16" s="317">
        <v>-7350</v>
      </c>
      <c r="AR16" s="318">
        <v>-18.100000000000001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191</v>
      </c>
      <c r="AL17" s="1234"/>
      <c r="AM17" s="1234"/>
      <c r="AN17" s="1235"/>
      <c r="AO17" s="316">
        <v>3040746</v>
      </c>
      <c r="AP17" s="316">
        <v>94955</v>
      </c>
      <c r="AQ17" s="317">
        <v>102890</v>
      </c>
      <c r="AR17" s="318">
        <v>-7.7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8.2799999999999994</v>
      </c>
      <c r="AP21" s="329">
        <v>9.36</v>
      </c>
      <c r="AQ21" s="330">
        <v>-1.08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98.5</v>
      </c>
      <c r="AP22" s="334">
        <v>97.4</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1008115</v>
      </c>
      <c r="AP32" s="343">
        <v>31481</v>
      </c>
      <c r="AQ32" s="344">
        <v>58829</v>
      </c>
      <c r="AR32" s="345">
        <v>-46.5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521</v>
      </c>
      <c r="AP34" s="343" t="s">
        <v>521</v>
      </c>
      <c r="AQ34" s="344">
        <v>5</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450117</v>
      </c>
      <c r="AP35" s="343">
        <v>14056</v>
      </c>
      <c r="AQ35" s="344">
        <v>16408</v>
      </c>
      <c r="AR35" s="345">
        <v>-14.3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v>12530</v>
      </c>
      <c r="AP36" s="343">
        <v>391</v>
      </c>
      <c r="AQ36" s="344">
        <v>2516</v>
      </c>
      <c r="AR36" s="345">
        <v>-84.5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v>4373</v>
      </c>
      <c r="AP37" s="343">
        <v>137</v>
      </c>
      <c r="AQ37" s="344">
        <v>345</v>
      </c>
      <c r="AR37" s="345">
        <v>-60.3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t="s">
        <v>521</v>
      </c>
      <c r="AP38" s="346" t="s">
        <v>521</v>
      </c>
      <c r="AQ38" s="347">
        <v>2</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-102283</v>
      </c>
      <c r="AP39" s="343">
        <v>-3194</v>
      </c>
      <c r="AQ39" s="344">
        <v>-6030</v>
      </c>
      <c r="AR39" s="345">
        <v>-47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-988296</v>
      </c>
      <c r="AP40" s="343">
        <v>-30862</v>
      </c>
      <c r="AQ40" s="344">
        <v>-49894</v>
      </c>
      <c r="AR40" s="345">
        <v>-38.1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305</v>
      </c>
      <c r="AL41" s="1225"/>
      <c r="AM41" s="1225"/>
      <c r="AN41" s="1226"/>
      <c r="AO41" s="343">
        <v>384556</v>
      </c>
      <c r="AP41" s="343">
        <v>12009</v>
      </c>
      <c r="AQ41" s="344">
        <v>22182</v>
      </c>
      <c r="AR41" s="345">
        <v>-45.9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1411491</v>
      </c>
      <c r="AN51" s="365">
        <v>42978</v>
      </c>
      <c r="AO51" s="366">
        <v>-28.6</v>
      </c>
      <c r="AP51" s="367">
        <v>63727</v>
      </c>
      <c r="AQ51" s="368">
        <v>-40.200000000000003</v>
      </c>
      <c r="AR51" s="369">
        <v>11.6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1114663</v>
      </c>
      <c r="AN52" s="373">
        <v>33940</v>
      </c>
      <c r="AO52" s="374">
        <v>-36.6</v>
      </c>
      <c r="AP52" s="375">
        <v>34577</v>
      </c>
      <c r="AQ52" s="376">
        <v>-24.1</v>
      </c>
      <c r="AR52" s="377">
        <v>-12.5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1108456</v>
      </c>
      <c r="AN53" s="365">
        <v>34037</v>
      </c>
      <c r="AO53" s="366">
        <v>-20.8</v>
      </c>
      <c r="AP53" s="367">
        <v>66954</v>
      </c>
      <c r="AQ53" s="368">
        <v>5.0999999999999996</v>
      </c>
      <c r="AR53" s="369">
        <v>-25.9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870686</v>
      </c>
      <c r="AN54" s="373">
        <v>26736</v>
      </c>
      <c r="AO54" s="374">
        <v>-21.2</v>
      </c>
      <c r="AP54" s="375">
        <v>37305</v>
      </c>
      <c r="AQ54" s="376">
        <v>7.9</v>
      </c>
      <c r="AR54" s="377">
        <v>-29.1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1089409</v>
      </c>
      <c r="AN55" s="365">
        <v>33654</v>
      </c>
      <c r="AO55" s="366">
        <v>-1.1000000000000001</v>
      </c>
      <c r="AP55" s="367">
        <v>72656</v>
      </c>
      <c r="AQ55" s="368">
        <v>8.5</v>
      </c>
      <c r="AR55" s="369">
        <v>-9.6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910887</v>
      </c>
      <c r="AN56" s="373">
        <v>28139</v>
      </c>
      <c r="AO56" s="374">
        <v>5.2</v>
      </c>
      <c r="AP56" s="375">
        <v>36448</v>
      </c>
      <c r="AQ56" s="376">
        <v>-2.2999999999999998</v>
      </c>
      <c r="AR56" s="377">
        <v>7.5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823296</v>
      </c>
      <c r="AN57" s="365">
        <v>25419</v>
      </c>
      <c r="AO57" s="366">
        <v>-24.5</v>
      </c>
      <c r="AP57" s="367">
        <v>65080</v>
      </c>
      <c r="AQ57" s="368">
        <v>-10.4</v>
      </c>
      <c r="AR57" s="369">
        <v>-14.1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737718</v>
      </c>
      <c r="AN58" s="373">
        <v>22777</v>
      </c>
      <c r="AO58" s="374">
        <v>-19.100000000000001</v>
      </c>
      <c r="AP58" s="375">
        <v>38201</v>
      </c>
      <c r="AQ58" s="376">
        <v>4.8</v>
      </c>
      <c r="AR58" s="377">
        <v>-23.9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2437927</v>
      </c>
      <c r="AN59" s="365">
        <v>76130</v>
      </c>
      <c r="AO59" s="366">
        <v>199.5</v>
      </c>
      <c r="AP59" s="367">
        <v>79288</v>
      </c>
      <c r="AQ59" s="368">
        <v>21.8</v>
      </c>
      <c r="AR59" s="369">
        <v>177.7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1317843</v>
      </c>
      <c r="AN60" s="373">
        <v>41153</v>
      </c>
      <c r="AO60" s="374">
        <v>80.7</v>
      </c>
      <c r="AP60" s="375">
        <v>41870</v>
      </c>
      <c r="AQ60" s="376">
        <v>9.6</v>
      </c>
      <c r="AR60" s="377">
        <v>71.099999999999994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1374116</v>
      </c>
      <c r="AN61" s="380">
        <v>42444</v>
      </c>
      <c r="AO61" s="381">
        <v>24.9</v>
      </c>
      <c r="AP61" s="382">
        <v>69541</v>
      </c>
      <c r="AQ61" s="383">
        <v>-3</v>
      </c>
      <c r="AR61" s="369">
        <v>27.9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990359</v>
      </c>
      <c r="AN62" s="373">
        <v>30549</v>
      </c>
      <c r="AO62" s="374">
        <v>1.8</v>
      </c>
      <c r="AP62" s="375">
        <v>37680</v>
      </c>
      <c r="AQ62" s="376">
        <v>-0.8</v>
      </c>
      <c r="AR62" s="377">
        <v>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9Se5+tzjI634nkh6hRtzgRMrudaZue1AeyK1b3dKT/7L++8y63cVDZXBV1VJe2RKtm+GY223XClglO8WyVAqbg==" saltValue="+5VW9nAd+5cmK+lWN5sc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j0w8leuOOzx9nv81qSh/Iss/mvPl5wbh1qFJ6VMqfeh7iv/5g4Dp7ijXOsQtTyknvSl4SFcXmVmT5QdyCpRQ2g==" saltValue="77hfMjJV0SGZvZouMOWwL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W6NvcnF8VtO58HKUzZBfZi634uBnYjtBDM5viTIMtVmC4Pby3OYodQzDQ3hPXgPR11foQgEix8IHyzugNrQTSQ==" saltValue="zuA6ZIq+9/wdmwAVqsBQX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19.559999999999999</v>
      </c>
      <c r="G47" s="12">
        <v>17.77</v>
      </c>
      <c r="H47" s="12">
        <v>19.13</v>
      </c>
      <c r="I47" s="12">
        <v>19.25</v>
      </c>
      <c r="J47" s="13">
        <v>19.77</v>
      </c>
    </row>
    <row r="48" spans="2:10" ht="57.75" customHeight="1" x14ac:dyDescent="0.15">
      <c r="B48" s="14"/>
      <c r="C48" s="1238" t="s">
        <v>4</v>
      </c>
      <c r="D48" s="1238"/>
      <c r="E48" s="1239"/>
      <c r="F48" s="15">
        <v>11.54</v>
      </c>
      <c r="G48" s="16">
        <v>7.69</v>
      </c>
      <c r="H48" s="16">
        <v>9.56</v>
      </c>
      <c r="I48" s="16">
        <v>7.3</v>
      </c>
      <c r="J48" s="17">
        <v>9.92</v>
      </c>
    </row>
    <row r="49" spans="2:10" ht="57.75" customHeight="1" thickBot="1" x14ac:dyDescent="0.2">
      <c r="B49" s="18"/>
      <c r="C49" s="1240" t="s">
        <v>5</v>
      </c>
      <c r="D49" s="1240"/>
      <c r="E49" s="1241"/>
      <c r="F49" s="19">
        <v>3.46</v>
      </c>
      <c r="G49" s="20" t="s">
        <v>568</v>
      </c>
      <c r="H49" s="20">
        <v>3.17</v>
      </c>
      <c r="I49" s="20" t="s">
        <v>569</v>
      </c>
      <c r="J49" s="21">
        <v>2.76</v>
      </c>
    </row>
    <row r="50" spans="2:10" ht="13.5" customHeight="1" x14ac:dyDescent="0.15"/>
  </sheetData>
  <sheetProtection algorithmName="SHA-512" hashValue="FYXHv9sJabGjwejtEuUJYiHtPxj7O5GYvKHLOoJzUE2r8Tn9OAJ1K+qSSiQ6QbF6Fksna0lGu7MWId3/LXbcPQ==" saltValue="cAyQyxDCnHGymcun6EeB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2021-03-10T04:27:10Z</cp:lastPrinted>
  <dcterms:created xsi:type="dcterms:W3CDTF">2021-02-05T04:11:18Z</dcterms:created>
  <dcterms:modified xsi:type="dcterms:W3CDTF">2021-11-01T07:43:42Z</dcterms:modified>
  <cp:category/>
</cp:coreProperties>
</file>