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<sst xmlns="http://schemas.openxmlformats.org/spreadsheetml/2006/main" count="1107" uniqueCount="631">
  <si>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</si>
  <si>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</si>
  <si>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</si>
  <si>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</si>
  <si>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</si>
  <si>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</si>
  <si>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</si>
  <si>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</si>
  <si>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</si>
  <si>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</si>
  <si>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</si>
  <si>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</si>
  <si>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</si>
  <si>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</si>
  <si>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</si>
  <si>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</si>
  <si>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</si>
  <si>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</si>
  <si>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</si>
  <si>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</si>
  <si>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</si>
  <si>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</si>
  <si>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</si>
  <si>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</si>
  <si>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</si>
  <si>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</si>
  <si>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</si>
  <si>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</si>
  <si>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</si>
  <si>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</si>
  <si>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</si>
  <si>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</si>
  <si>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</si>
  <si>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</si>
  <si>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</si>
  <si>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</si>
  <si>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</si>
  <si>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</si>
  <si>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</si>
  <si>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</si>
  <si>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</si>
  <si>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</si>
  <si>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</si>
  <si>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</si>
  <si>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</si>
  <si>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</si>
  <si>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</si>
  <si>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</si>
  <si>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</si>
  <si>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</si>
  <si>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</si>
  <si>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</si>
  <si>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</si>
  <si>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</si>
  <si>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</si>
  <si>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</si>
  <si>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</si>
  <si>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</si>
  <si>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</si>
  <si>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</si>
  <si>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</si>
  <si>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</si>
  <si>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</si>
  <si>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</si>
  <si>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</si>
  <si>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</si>
  <si>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</si>
  <si>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</si>
  <si>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</si>
  <si>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</si>
  <si>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</si>
  <si>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</si>
  <si>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</si>
  <si>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</si>
  <si>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</si>
  <si>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</si>
  <si>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</si>
  <si>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</si>
  <si>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</si>
  <si>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</si>
  <si>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</si>
  <si>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</si>
  <si>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</si>
  <si>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</si>
  <si>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</si>
  <si>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</si>
  <si>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</si>
  <si>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</si>
  <si>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</si>
  <si>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</si>
  <si>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</si>
  <si>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</si>
  <si>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</si>
  <si>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</si>
  <si>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</si>
  <si>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</si>
  <si>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</si>
  <si>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</si>
  <si>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</si>
  <si>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</si>
  <si>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</si>
  <si>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</si>
  <si>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</si>
  <si>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</si>
  <si>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</si>
  <si>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</si>
  <si>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</si>
  <si>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</si>
  <si>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</si>
  <si>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</si>
  <si>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</si>
  <si>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</si>
  <si>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</si>
  <si>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</si>
  <si>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</si>
  <si>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</si>
  <si>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</si>
  <si>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</si>
  <si>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</si>
  <si>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</si>
  <si>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</si>
  <si>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</si>
  <si>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</si>
  <si>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</si>
  <si>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</si>
  <si>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</si>
  <si>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</si>
  <si>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</si>
  <si>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</si>
  <si>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</si>
  <si>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</si>
  <si>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</si>
  <si>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</si>
  <si>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</si>
  <si>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</si>
  <si>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</si>
  <si>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</si>
  <si>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</si>
  <si>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</si>
  <si>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</si>
  <si>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</si>
  <si>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</si>
  <si>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</si>
  <si>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</si>
  <si>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</si>
  <si>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</si>
  <si>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</si>
  <si>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</si>
  <si>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</si>
  <si>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</si>
  <si>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</si>
  <si>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</si>
  <si>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</si>
  <si>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</si>
  <si>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</si>
  <si>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</si>
  <si>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</si>
  <si>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</si>
  <si>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</si>
  <si>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</si>
  <si>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</si>
  <si>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</si>
  <si>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</si>
  <si>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</si>
  <si>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</si>
  <si>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</si>
  <si>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</si>
  <si>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</si>
  <si>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</si>
  <si>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</si>
  <si>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</si>
  <si>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</si>
  <si>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</si>
  <si>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</si>
  <si>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</si>
  <si>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</si>
  <si>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</si>
  <si>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</si>
  <si>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</si>
  <si>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</si>
  <si>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</si>
  <si>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</si>
  <si>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</si>
  <si>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</si>
  <si>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</si>
  <si>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</si>
  <si>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</si>
  <si>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</si>
  <si>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</si>
  <si>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</si>
  <si>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</si>
  <si>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</si>
  <si>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</si>
  <si>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</si>
  <si>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</si>
  <si>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</si>
  <si>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</si>
  <si>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</si>
  <si>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</si>
  <si>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</si>
  <si>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</si>
  <si>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</si>
  <si>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</si>
  <si>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</si>
  <si>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</si>
  <si>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</si>
  <si>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</si>
  <si>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</si>
  <si>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</si>
  <si>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</si>
  <si>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</si>
  <si>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</si>
  <si>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</si>
  <si>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香川県丸亀市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</si>
  <si>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</si>
  <si>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</si>
  <si>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</si>
  <si>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</si>
  <si>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</si>
  <si>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</si>
  <si>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</si>
  <si>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</si>
  <si>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</si>
  <si>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</si>
  <si>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</si>
  <si>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</si>
  <si>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</si>
  <si>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</si>
  <si>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</si>
  <si>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</si>
  <si>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</si>
  <si>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</si>
  <si>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</si>
  <si>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</si>
  <si>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</si>
  <si>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</si>
  <si>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</si>
  <si>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</si>
  <si>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</si>
  <si>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</si>
  <si>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</si>
  <si>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</si>
  <si>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</si>
  <si>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</si>
  <si>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</si>
  <si>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</si>
  <si>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</si>
  <si>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</si>
  <si>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</si>
  <si>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</si>
  <si>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</si>
  <si>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</si>
  <si>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</si>
  <si>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</si>
  <si>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</si>
  <si>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</si>
  <si>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</si>
  <si>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</si>
  <si>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</si>
  <si>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</si>
  <si>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</si>
  <si>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</si>
  <si>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</si>
  <si>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</si>
  <si>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</si>
  <si>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</si>
  <si>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</si>
  <si>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</si>
  <si>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</si>
  <si>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</si>
  <si>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</si>
  <si>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</si>
  <si>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</si>
  <si>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</si>
  <si>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</si>
  <si>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</si>
  <si>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</si>
  <si>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</si>
  <si>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</si>
  <si>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</si>
  <si>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</si>
  <si>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</si>
  <si>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</si>
  <si>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</si>
  <si>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</si>
  <si>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</si>
  <si>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</si>
  <si>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</si>
  <si>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</si>
  <si>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</si>
  <si>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</si>
  <si>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</si>
  <si>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</si>
  <si>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</si>
  <si>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</si>
  <si>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</si>
  <si>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</si>
  <si>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</si>
  <si>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</si>
  <si>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</si>
  <si>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</si>
  <si>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</si>
  <si>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</si>
  <si>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</si>
  <si>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</si>
  <si>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</si>
  <si>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</si>
  <si>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</si>
  <si>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</si>
  <si>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</si>
  <si>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</si>
  <si>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</si>
  <si>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</si>
  <si>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</si>
  <si>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</si>
  <si>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</si>
  <si>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</si>
  <si>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</si>
  <si>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</si>
  <si>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</si>
  <si>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</si>
  <si>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</si>
  <si>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</si>
  <si>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</si>
  <si>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</si>
  <si>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</si>
  <si>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</si>
  <si>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</si>
  <si>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</si>
  <si>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</si>
  <si>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</si>
  <si>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</si>
  <si>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</si>
  <si>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</si>
  <si>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</si>
  <si>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</si>
  <si>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</si>
  <si>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</si>
  <si>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</si>
  <si>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</si>
  <si>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</si>
  <si>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</si>
  <si>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</si>
  <si>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</si>
  <si>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</si>
  <si>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</si>
  <si>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</si>
  <si>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</si>
  <si>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</si>
  <si>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</si>
  <si>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</si>
  <si>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</si>
  <si>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</si>
  <si>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</si>
  <si>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</si>
  <si>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</si>
  <si>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</si>
  <si>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</si>
  <si>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</si>
  <si>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</si>
  <si>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</si>
  <si>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</si>
  <si>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</si>
  <si>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</si>
  <si>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</si>
  <si>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</si>
  <si>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香川県丸亀市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</si>
  <si>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</si>
  <si>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</si>
  <si>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</si>
  <si>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</si>
  <si>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</si>
  <si>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</si>
  <si>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</si>
  <si>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</si>
  <si>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</si>
  <si>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</si>
  <si>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</si>
  <si>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</si>
  <si>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</si>
  <si>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</si>
  <si>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</si>
  <si>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</si>
  <si>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</si>
  <si>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</si>
  <si>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</si>
  <si>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</si>
  <si>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</si>
  <si>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</si>
  <si>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</si>
  <si>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</si>
  <si>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</si>
  <si>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</si>
  <si>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</si>
  <si>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</si>
  <si>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</si>
  <si>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</si>
  <si>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</si>
  <si>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</si>
  <si>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</si>
  <si>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</si>
  <si>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</si>
  <si>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</si>
  <si>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</si>
  <si>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</si>
  <si>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</si>
  <si>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介護保険サービス事業特別会計</t>
    <phoneticPr fontId="5"/>
  </si>
  <si>
    <t>-</t>
    <phoneticPr fontId="5"/>
  </si>
  <si>
    <t>駐車場特別会計</t>
    <phoneticPr fontId="5"/>
  </si>
  <si>
    <t>モーターボート競走事業会計</t>
    <phoneticPr fontId="5"/>
  </si>
  <si>
    <t>法適用企業</t>
    <phoneticPr fontId="5"/>
  </si>
  <si>
    <t>公共下水道特別会計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</si>
  <si>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</si>
  <si>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</si>
  <si>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</si>
  <si>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</si>
  <si>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</si>
  <si>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</si>
  <si>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</si>
  <si>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</si>
  <si>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</si>
  <si>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</si>
  <si>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</si>
  <si>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</si>
  <si>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</si>
  <si>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</si>
  <si>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</si>
  <si>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</si>
  <si>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</si>
  <si>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</si>
  <si>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</si>
  <si>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</si>
  <si>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</si>
  <si>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</si>
  <si>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</si>
  <si>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</si>
  <si>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</si>
  <si>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</si>
  <si>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</si>
  <si>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</si>
  <si>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</si>
  <si>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</si>
  <si>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</si>
  <si>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</si>
  <si>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</si>
  <si>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</si>
  <si>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</si>
  <si>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</si>
  <si>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</si>
  <si>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</si>
  <si>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</si>
  <si>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</si>
  <si>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</si>
  <si>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</si>
  <si>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</si>
  <si>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</si>
  <si>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</si>
  <si>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</si>
  <si>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</si>
  <si>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</si>
  <si>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</si>
  <si>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</si>
  <si>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</si>
  <si>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</si>
  <si>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</si>
  <si>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</si>
  <si>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</si>
  <si>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</si>
  <si>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</si>
  <si>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</si>
  <si>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</si>
  <si>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</si>
  <si>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</si>
  <si>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</si>
  <si>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</si>
  <si>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</si>
  <si>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</si>
  <si>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</si>
  <si>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</si>
  <si>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</si>
  <si>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</si>
  <si>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</si>
  <si>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</si>
  <si>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</si>
  <si>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</si>
  <si>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国民健康保険診療所特別会計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</si>
  <si>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</si>
  <si>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</si>
  <si>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</si>
  <si>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</si>
  <si>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</si>
  <si>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</si>
  <si>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</si>
  <si>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</si>
  <si>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</si>
  <si>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</si>
  <si>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</si>
  <si>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</si>
  <si>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</si>
  <si>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</si>
  <si>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</si>
  <si>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</si>
  <si>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</si>
  <si>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</si>
  <si>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</si>
  <si>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</si>
  <si>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</si>
  <si>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</si>
  <si>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</si>
  <si>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</si>
  <si>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</si>
  <si>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</si>
  <si>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</si>
  <si>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</si>
  <si>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</si>
  <si>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</si>
  <si>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</si>
  <si>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</si>
  <si>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</si>
  <si>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</si>
  <si>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</si>
  <si>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</si>
  <si>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</si>
  <si>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</si>
  <si>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</si>
  <si>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</si>
  <si>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</si>
  <si>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</si>
  <si>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</si>
  <si>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</si>
  <si>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</si>
  <si>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</si>
  <si>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</si>
  <si>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</si>
  <si>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</si>
  <si>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</si>
  <si>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</si>
  <si>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</si>
  <si>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</si>
  <si>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</si>
  <si>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</si>
  <si>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</si>
  <si>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</si>
  <si>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</si>
  <si>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</si>
  <si>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</si>
  <si>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</si>
  <si>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</si>
  <si>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</si>
  <si>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</si>
  <si>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</si>
  <si>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</si>
  <si>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</si>
  <si>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</si>
  <si>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</si>
  <si>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</si>
  <si>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</si>
  <si>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</si>
  <si>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</si>
  <si>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</si>
  <si>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</si>
  <si>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</si>
  <si>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</si>
  <si>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</si>
  <si>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</si>
  <si>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</si>
  <si>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</si>
  <si>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</si>
  <si>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</si>
  <si>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</si>
  <si>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</si>
  <si>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</si>
  <si>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</si>
  <si>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6.15</t>
  </si>
  <si>
    <t>▲ 2.82</t>
  </si>
  <si>
    <t>モーターボート競走事業会計</t>
  </si>
  <si>
    <t>国民健康保険特別会計</t>
  </si>
  <si>
    <t>介護保険特別会計</t>
  </si>
  <si>
    <t>一般会計</t>
  </si>
  <si>
    <t>駐車場特別会計</t>
  </si>
  <si>
    <t>公共下水道特別会計</t>
  </si>
  <si>
    <t>後期高齢者医療特別会計</t>
  </si>
  <si>
    <t>農業集落排水特別会計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</si>
  <si>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</si>
  <si>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</si>
  <si>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</si>
  <si>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</si>
  <si>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</si>
  <si>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</si>
  <si>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</si>
  <si>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</si>
  <si>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</si>
  <si>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2">
      <t>チュウサン</t>
    </rPh>
    <rPh sb="2" eb="4">
      <t>コウイキ</t>
    </rPh>
    <rPh sb="4" eb="6">
      <t>ギョウセイ</t>
    </rPh>
    <rPh sb="6" eb="8">
      <t>ジム</t>
    </rPh>
    <rPh sb="8" eb="10">
      <t>クミアイ</t>
    </rPh>
    <rPh sb="17" eb="19">
      <t>マルガメ</t>
    </rPh>
    <phoneticPr fontId="2"/>
  </si>
  <si>
    <t>中讃広域行政事務組合（瀬戸グリーンセンター）</t>
    <rPh sb="0" eb="2">
      <t>チュウサン</t>
    </rPh>
    <rPh sb="2" eb="4">
      <t>コウイキ</t>
    </rPh>
    <rPh sb="4" eb="6">
      <t>ギョウセイ</t>
    </rPh>
    <rPh sb="6" eb="8">
      <t>ジム</t>
    </rPh>
    <rPh sb="8" eb="10">
      <t>クミアイ</t>
    </rPh>
    <rPh sb="11" eb="13">
      <t>セト</t>
    </rPh>
    <phoneticPr fontId="2"/>
  </si>
  <si>
    <t>まんのう町外三ケ市町山林組合</t>
    <rPh sb="4" eb="5">
      <t>チョウ</t>
    </rPh>
    <rPh sb="5" eb="6">
      <t>ホカ</t>
    </rPh>
    <rPh sb="6" eb="7">
      <t>３</t>
    </rPh>
    <rPh sb="8" eb="10">
      <t>シチョウ</t>
    </rPh>
    <rPh sb="10" eb="12">
      <t>サンリン</t>
    </rPh>
    <rPh sb="12" eb="14">
      <t>クミアイ</t>
    </rPh>
    <phoneticPr fontId="2"/>
  </si>
  <si>
    <t>まんのう町外三ケ市町（七箇地区）山林組合</t>
    <rPh sb="4" eb="5">
      <t>チョウ</t>
    </rPh>
    <rPh sb="5" eb="6">
      <t>ホカ</t>
    </rPh>
    <rPh sb="6" eb="7">
      <t>３</t>
    </rPh>
    <rPh sb="8" eb="10">
      <t>シチョウ</t>
    </rPh>
    <rPh sb="11" eb="12">
      <t>シチ</t>
    </rPh>
    <rPh sb="12" eb="13">
      <t>カ</t>
    </rPh>
    <rPh sb="13" eb="15">
      <t>チク</t>
    </rPh>
    <rPh sb="16" eb="18">
      <t>サンリン</t>
    </rPh>
    <rPh sb="18" eb="20">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</si>
  <si>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</si>
  <si>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phoneticPr fontId="2"/>
  </si>
  <si>
    <t>香川県広域水道企業団（上水道）</t>
    <rPh sb="0" eb="3">
      <t>カガワケン</t>
    </rPh>
    <rPh sb="3" eb="5">
      <t>コウイキ</t>
    </rPh>
    <rPh sb="5" eb="7">
      <t>スイドウ</t>
    </rPh>
    <rPh sb="7" eb="9">
      <t>キギョウ</t>
    </rPh>
    <rPh sb="9" eb="10">
      <t>ダン</t>
    </rPh>
    <rPh sb="11" eb="14">
      <t>ジョウスイドウ</t>
    </rPh>
    <phoneticPr fontId="2"/>
  </si>
  <si>
    <t>法適用企業</t>
    <rPh sb="0" eb="1">
      <t>ホウ</t>
    </rPh>
    <rPh sb="1" eb="3">
      <t>テキヨウ</t>
    </rPh>
    <rPh sb="3" eb="5">
      <t>キギョウ</t>
    </rPh>
    <phoneticPr fontId="2"/>
  </si>
  <si>
    <t>丸亀市土地開発公社</t>
    <rPh sb="0" eb="3">
      <t>マルガメシ</t>
    </rPh>
    <rPh sb="3" eb="5">
      <t>トチ</t>
    </rPh>
    <rPh sb="5" eb="7">
      <t>カイハツ</t>
    </rPh>
    <rPh sb="7" eb="9">
      <t>コウシャ</t>
    </rPh>
    <phoneticPr fontId="2"/>
  </si>
  <si>
    <t>（公財）丸亀市福祉事業団</t>
    <rPh sb="1" eb="2">
      <t>コウ</t>
    </rPh>
    <rPh sb="2" eb="3">
      <t>ザイ</t>
    </rPh>
    <rPh sb="4" eb="7">
      <t>マルガメシ</t>
    </rPh>
    <rPh sb="7" eb="9">
      <t>フクシ</t>
    </rPh>
    <rPh sb="9" eb="12">
      <t>ジギョウダン</t>
    </rPh>
    <phoneticPr fontId="2"/>
  </si>
  <si>
    <t>（公財）丸亀市体育協会</t>
    <rPh sb="1" eb="2">
      <t>コウ</t>
    </rPh>
    <rPh sb="2" eb="3">
      <t>ザイ</t>
    </rPh>
    <rPh sb="4" eb="7">
      <t>マルガメシ</t>
    </rPh>
    <rPh sb="7" eb="9">
      <t>タイイク</t>
    </rPh>
    <rPh sb="9" eb="11">
      <t>キョウカイ</t>
    </rPh>
    <phoneticPr fontId="2"/>
  </si>
  <si>
    <t>（公財）ミモカ美術振興財団</t>
    <rPh sb="1" eb="2">
      <t>コウ</t>
    </rPh>
    <rPh sb="2" eb="3">
      <t>ザイ</t>
    </rPh>
    <rPh sb="7" eb="9">
      <t>ビジュツ</t>
    </rPh>
    <rPh sb="9" eb="11">
      <t>シンコウ</t>
    </rPh>
    <rPh sb="11" eb="13">
      <t>ザイダン</t>
    </rPh>
    <phoneticPr fontId="2"/>
  </si>
  <si>
    <t>（株）香川県中部流通センター</t>
    <rPh sb="1" eb="2">
      <t>カブ</t>
    </rPh>
    <rPh sb="3" eb="6">
      <t>カガワケン</t>
    </rPh>
    <rPh sb="6" eb="8">
      <t>チュウブ</t>
    </rPh>
    <rPh sb="8" eb="10">
      <t>リュウツウ</t>
    </rPh>
    <phoneticPr fontId="2"/>
  </si>
  <si>
    <t>-</t>
    <phoneticPr fontId="2"/>
  </si>
  <si>
    <t>-</t>
    <phoneticPr fontId="2"/>
  </si>
  <si>
    <t>-</t>
    <phoneticPr fontId="2"/>
  </si>
  <si>
    <t>-</t>
    <phoneticPr fontId="2"/>
  </si>
  <si>
    <t>-</t>
    <phoneticPr fontId="2"/>
  </si>
  <si>
    <t>-</t>
    <phoneticPr fontId="2"/>
  </si>
  <si>
    <t>-</t>
    <phoneticPr fontId="2"/>
  </si>
  <si>
    <t>-</t>
    <phoneticPr fontId="2"/>
  </si>
  <si>
    <t>丸亀市大手町地区公共施設再編整備基金</t>
    <rPh sb="0" eb="3">
      <t>マルガメシ</t>
    </rPh>
    <rPh sb="3" eb="6">
      <t>オオテチョウ</t>
    </rPh>
    <rPh sb="6" eb="8">
      <t>チク</t>
    </rPh>
    <rPh sb="8" eb="10">
      <t>コウキョウ</t>
    </rPh>
    <rPh sb="10" eb="12">
      <t>シセツ</t>
    </rPh>
    <rPh sb="12" eb="14">
      <t>サイヘン</t>
    </rPh>
    <rPh sb="14" eb="16">
      <t>セイビ</t>
    </rPh>
    <rPh sb="16" eb="18">
      <t>キキン</t>
    </rPh>
    <phoneticPr fontId="5"/>
  </si>
  <si>
    <t>丸亀市モーターボート競走収益基金</t>
    <rPh sb="0" eb="3">
      <t>マルガメシ</t>
    </rPh>
    <rPh sb="10" eb="12">
      <t>キョウソウ</t>
    </rPh>
    <rPh sb="12" eb="14">
      <t>シュウエキ</t>
    </rPh>
    <rPh sb="14" eb="16">
      <t>キキン</t>
    </rPh>
    <phoneticPr fontId="5"/>
  </si>
  <si>
    <t>丸亀市合併振興基金</t>
    <rPh sb="0" eb="3">
      <t>マルガメシ</t>
    </rPh>
    <rPh sb="3" eb="5">
      <t>ガッペイ</t>
    </rPh>
    <rPh sb="5" eb="7">
      <t>シンコウ</t>
    </rPh>
    <rPh sb="7" eb="9">
      <t>キキン</t>
    </rPh>
    <phoneticPr fontId="5"/>
  </si>
  <si>
    <t>丸亀市史跡等整備基金</t>
    <rPh sb="0" eb="3">
      <t>マルガメシ</t>
    </rPh>
    <rPh sb="3" eb="5">
      <t>シセキ</t>
    </rPh>
    <rPh sb="5" eb="6">
      <t>トウ</t>
    </rPh>
    <rPh sb="6" eb="8">
      <t>セイビ</t>
    </rPh>
    <rPh sb="8" eb="10">
      <t>キキン</t>
    </rPh>
    <phoneticPr fontId="5"/>
  </si>
  <si>
    <t>丸亀市臨海工業地区施設管理基金</t>
    <rPh sb="0" eb="3">
      <t>マルガメシ</t>
    </rPh>
    <rPh sb="3" eb="5">
      <t>リンカイ</t>
    </rPh>
    <rPh sb="5" eb="7">
      <t>コウギョウ</t>
    </rPh>
    <rPh sb="7" eb="9">
      <t>チク</t>
    </rPh>
    <rPh sb="9" eb="11">
      <t>シセツ</t>
    </rPh>
    <rPh sb="11" eb="13">
      <t>カンリ</t>
    </rPh>
    <rPh sb="13" eb="15">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</si>
  <si>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</si>
  <si>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</si>
  <si>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</si>
  <si>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</si>
  <si>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</si>
  <si>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</si>
  <si>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</si>
  <si>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</si>
  <si>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</si>
  <si>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</si>
  <si>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</si>
  <si>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令和元年度では市庁舎整備の影響で将来負担比率が増加し、実質公債費比率も合併特例債の償還が本格化しているため増加している。新庁舎は令和２年度に完成となるなど翌年度以降も大型事業の実施が影響し、地方債残高や公債費の増加が見込まれることから、両指標とも増加が続くものと考えられ、今後はより厳格な施設整備事業の精査や市債の発行抑制が課題である。
</t>
    <rPh sb="23" eb="25">
      <t>ゾウカ</t>
    </rPh>
    <rPh sb="27" eb="29">
      <t>ジッシツ</t>
    </rPh>
    <rPh sb="29" eb="32">
      <t>コウサイヒ</t>
    </rPh>
    <rPh sb="32" eb="34">
      <t>ヒリツ</t>
    </rPh>
    <rPh sb="35" eb="37">
      <t>ガッペイ</t>
    </rPh>
    <rPh sb="37" eb="39">
      <t>トクレイ</t>
    </rPh>
    <rPh sb="39" eb="40">
      <t>サイ</t>
    </rPh>
    <rPh sb="41" eb="43">
      <t>ショウカン</t>
    </rPh>
    <rPh sb="44" eb="47">
      <t>ホンカクカ</t>
    </rPh>
    <rPh sb="53" eb="55">
      <t>ゾウカ</t>
    </rPh>
    <rPh sb="64" eb="66">
      <t>レイワ</t>
    </rPh>
    <rPh sb="67" eb="69">
      <t>ネンド</t>
    </rPh>
    <rPh sb="70" eb="72">
      <t>カンセイ</t>
    </rPh>
    <rPh sb="77" eb="80">
      <t>ヨクネンド</t>
    </rPh>
    <rPh sb="80" eb="82">
      <t>イコウ</t>
    </rPh>
    <rPh sb="83" eb="85">
      <t>オオガタ</t>
    </rPh>
    <rPh sb="85" eb="87">
      <t>ジギョウ</t>
    </rPh>
    <rPh sb="88" eb="90">
      <t>ジッシ</t>
    </rPh>
    <rPh sb="91" eb="93">
      <t>エイキョウ</t>
    </rPh>
    <rPh sb="95" eb="98">
      <t>チホウサイ</t>
    </rPh>
    <rPh sb="98" eb="100">
      <t>ザンダカ</t>
    </rPh>
    <rPh sb="101" eb="104">
      <t>コウサイヒ</t>
    </rPh>
    <rPh sb="105" eb="107">
      <t>ゾウカ</t>
    </rPh>
    <rPh sb="108" eb="110">
      <t>ミコ</t>
    </rPh>
    <rPh sb="118" eb="119">
      <t>リョウ</t>
    </rPh>
    <rPh sb="119" eb="121">
      <t>シヒョウ</t>
    </rPh>
    <rPh sb="123" eb="125">
      <t>ゾウカ</t>
    </rPh>
    <rPh sb="126" eb="127">
      <t>ツヅ</t>
    </rPh>
    <rPh sb="131" eb="132">
      <t>カンガ</t>
    </rPh>
    <rPh sb="136" eb="138">
      <t>コンゴ</t>
    </rPh>
    <rPh sb="141" eb="143">
      <t>ゲンカク</t>
    </rPh>
    <rPh sb="144" eb="146">
      <t>シセツ</t>
    </rPh>
    <rPh sb="146" eb="148">
      <t>セイビ</t>
    </rPh>
    <rPh sb="148" eb="150">
      <t>ジギョウ</t>
    </rPh>
    <rPh sb="151" eb="153">
      <t>セイサ</t>
    </rPh>
    <rPh sb="154" eb="156">
      <t>シサイ</t>
    </rPh>
    <rPh sb="157" eb="159">
      <t>ハッコウ</t>
    </rPh>
    <rPh sb="159" eb="161">
      <t>ヨクセイ</t>
    </rPh>
    <rPh sb="162" eb="164">
      <t>カダイ</t>
    </rPh>
    <phoneticPr fontId="5"/>
  </si>
  <si>
    <t>令和元年度では市庁舎整備の影響で将来負担比率は増加した一方、市庁舎の完成は令和２年度となるため有形固定資産減価償却率は減少には至らず、微増に留まった。</t>
    <rPh sb="0" eb="2">
      <t>レイワ</t>
    </rPh>
    <rPh sb="2" eb="4">
      <t>ガンネン</t>
    </rPh>
    <rPh sb="4" eb="5">
      <t>ド</t>
    </rPh>
    <rPh sb="7" eb="10">
      <t>シチョウシャ</t>
    </rPh>
    <rPh sb="10" eb="12">
      <t>セイビ</t>
    </rPh>
    <rPh sb="13" eb="15">
      <t>エイキョウ</t>
    </rPh>
    <rPh sb="16" eb="18">
      <t>ショウライ</t>
    </rPh>
    <rPh sb="18" eb="20">
      <t>フタン</t>
    </rPh>
    <rPh sb="20" eb="22">
      <t>ヒリツ</t>
    </rPh>
    <rPh sb="23" eb="25">
      <t>ゾウカ</t>
    </rPh>
    <rPh sb="27" eb="29">
      <t>イッポウ</t>
    </rPh>
    <rPh sb="30" eb="33">
      <t>シチョウシャ</t>
    </rPh>
    <rPh sb="34" eb="36">
      <t>カンセイ</t>
    </rPh>
    <rPh sb="37" eb="39">
      <t>レイワ</t>
    </rPh>
    <rPh sb="40" eb="42">
      <t>ネンド</t>
    </rPh>
    <rPh sb="47" eb="49">
      <t>ユウケイ</t>
    </rPh>
    <rPh sb="49" eb="51">
      <t>コテイ</t>
    </rPh>
    <rPh sb="51" eb="53">
      <t>シサン</t>
    </rPh>
    <rPh sb="53" eb="55">
      <t>ゲンカ</t>
    </rPh>
    <rPh sb="55" eb="57">
      <t>ショウキャク</t>
    </rPh>
    <rPh sb="57" eb="58">
      <t>リツ</t>
    </rPh>
    <rPh sb="59" eb="61">
      <t>ゲンショウ</t>
    </rPh>
    <rPh sb="63" eb="64">
      <t>イタ</t>
    </rPh>
    <rPh sb="67" eb="69">
      <t>ビゾウ</t>
    </rPh>
    <rPh sb="70" eb="71">
      <t>トド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</si>
</sst>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8ED5-4857-BD17-417A3365EA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44758</c:v>
                </c:pt>
                <c:pt idx="1">
                  <c:v>40950</c:v>
                </c:pt>
                <c:pt idx="2">
                  <c:v>35573</c:v>
                </c:pt>
                <c:pt idx="3">
                  <c:v>53401</c:v>
                </c:pt>
                <c:pt idx="4">
                  <c:v>71596</c:v>
                </c:pt>
              </c:numCache>
            </c:numRef>
          </c:val>
          <c:smooth val="0"/>
          <c:extLst>
            <c:ext xmlns:c16="http://schemas.microsoft.com/office/drawing/2014/chart" uri="{C3380CC4-5D6E-409C-BE32-E72D297353CC}">
              <c16:uniqueId val="{00000001-8ED5-4857-BD17-417A3365EA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2.96</c:v>
                </c:pt>
                <c:pt idx="1">
                  <c:v>3.58</c:v>
                </c:pt>
                <c:pt idx="2">
                  <c:v>1.97</c:v>
                </c:pt>
                <c:pt idx="3">
                  <c:v>0.75</c:v>
                </c:pt>
                <c:pt idx="4">
                  <c:v>1.1399999999999999</c:v>
                </c:pt>
              </c:numCache>
            </c:numRef>
          </c:val>
          <c:extLst>
            <c:ext xmlns:c16="http://schemas.microsoft.com/office/drawing/2014/chart" uri="{C3380CC4-5D6E-409C-BE32-E72D297353CC}">
              <c16:uniqueId val="{00000000-41AD-4803-9410-A14FD019C6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19.86</c:v>
                </c:pt>
                <c:pt idx="1">
                  <c:v>21.7</c:v>
                </c:pt>
                <c:pt idx="2">
                  <c:v>23.28</c:v>
                </c:pt>
                <c:pt idx="3">
                  <c:v>17.95</c:v>
                </c:pt>
                <c:pt idx="4">
                  <c:v>14.83</c:v>
                </c:pt>
              </c:numCache>
            </c:numRef>
          </c:val>
          <c:extLst>
            <c:ext xmlns:c16="http://schemas.microsoft.com/office/drawing/2014/chart" uri="{C3380CC4-5D6E-409C-BE32-E72D297353CC}">
              <c16:uniqueId val="{00000001-41AD-4803-9410-A14FD019C6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1.1000000000000001</c:v>
                </c:pt>
                <c:pt idx="1">
                  <c:v>2.13</c:v>
                </c:pt>
                <c:pt idx="2">
                  <c:v>0.23</c:v>
                </c:pt>
                <c:pt idx="3">
                  <c:v>-6.15</c:v>
                </c:pt>
                <c:pt idx="4">
                  <c:v>-2.82</c:v>
                </c:pt>
              </c:numCache>
            </c:numRef>
          </c:val>
          <c:smooth val="0"/>
          <c:extLst>
            <c:ext xmlns:c16="http://schemas.microsoft.com/office/drawing/2014/chart" uri="{C3380CC4-5D6E-409C-BE32-E72D297353CC}">
              <c16:uniqueId val="{00000002-41AD-4803-9410-A14FD019C6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8.4499999999999993</c:v>
                </c:pt>
                <c:pt idx="2">
                  <c:v>#N/A</c:v>
                </c:pt>
                <c:pt idx="3">
                  <c:v>6.87</c:v>
                </c:pt>
                <c:pt idx="4">
                  <c:v>#N/A</c:v>
                </c:pt>
                <c:pt idx="5">
                  <c:v>7.07</c:v>
                </c:pt>
                <c:pt idx="6">
                  <c:v>#N/A</c:v>
                </c:pt>
                <c:pt idx="7">
                  <c:v>0</c:v>
                </c:pt>
                <c:pt idx="8">
                  <c:v>#N/A</c:v>
                </c:pt>
                <c:pt idx="9">
                  <c:v>0</c:v>
                </c:pt>
              </c:numCache>
            </c:numRef>
          </c:val>
          <c:extLst>
            <c:ext xmlns:c16="http://schemas.microsoft.com/office/drawing/2014/chart" uri="{C3380CC4-5D6E-409C-BE32-E72D297353CC}">
              <c16:uniqueId val="{00000000-D157-43BE-BC70-81ADD72310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57-43BE-BC70-81ADD7231031}"/>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157-43BE-BC70-81ADD723103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3-D157-43BE-BC70-81ADD7231031}"/>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157-43BE-BC70-81ADD7231031}"/>
            </c:ext>
          </c:extLst>
        </c:ser>
        <c:ser>
          <c:idx val="5"/>
          <c:order val="5"/>
          <c:tx>
            <c:strRef>
              <c:f>データシート!$A$32</c:f>
              <c:strCache>
                <c:ptCount val="1"/>
                <c:pt idx="0">
                  <c:v>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D157-43BE-BC70-81ADD723103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2.95</c:v>
                </c:pt>
                <c:pt idx="2">
                  <c:v>#N/A</c:v>
                </c:pt>
                <c:pt idx="3">
                  <c:v>3.57</c:v>
                </c:pt>
                <c:pt idx="4">
                  <c:v>#N/A</c:v>
                </c:pt>
                <c:pt idx="5">
                  <c:v>1.97</c:v>
                </c:pt>
                <c:pt idx="6">
                  <c:v>#N/A</c:v>
                </c:pt>
                <c:pt idx="7">
                  <c:v>0.75</c:v>
                </c:pt>
                <c:pt idx="8">
                  <c:v>#N/A</c:v>
                </c:pt>
                <c:pt idx="9">
                  <c:v>1.1299999999999999</c:v>
                </c:pt>
              </c:numCache>
            </c:numRef>
          </c:val>
          <c:extLst>
            <c:ext xmlns:c16="http://schemas.microsoft.com/office/drawing/2014/chart" uri="{C3380CC4-5D6E-409C-BE32-E72D297353CC}">
              <c16:uniqueId val="{00000006-D157-43BE-BC70-81ADD723103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0.81</c:v>
                </c:pt>
                <c:pt idx="2">
                  <c:v>#N/A</c:v>
                </c:pt>
                <c:pt idx="3">
                  <c:v>0.9</c:v>
                </c:pt>
                <c:pt idx="4">
                  <c:v>#N/A</c:v>
                </c:pt>
                <c:pt idx="5">
                  <c:v>1.33</c:v>
                </c:pt>
                <c:pt idx="6">
                  <c:v>#N/A</c:v>
                </c:pt>
                <c:pt idx="7">
                  <c:v>0.83</c:v>
                </c:pt>
                <c:pt idx="8">
                  <c:v>#N/A</c:v>
                </c:pt>
                <c:pt idx="9">
                  <c:v>1.23</c:v>
                </c:pt>
              </c:numCache>
            </c:numRef>
          </c:val>
          <c:extLst>
            <c:ext xmlns:c16="http://schemas.microsoft.com/office/drawing/2014/chart" uri="{C3380CC4-5D6E-409C-BE32-E72D297353CC}">
              <c16:uniqueId val="{00000007-D157-43BE-BC70-81ADD723103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0.11</c:v>
                </c:pt>
                <c:pt idx="2">
                  <c:v>#N/A</c:v>
                </c:pt>
                <c:pt idx="3">
                  <c:v>0.83</c:v>
                </c:pt>
                <c:pt idx="4">
                  <c:v>#N/A</c:v>
                </c:pt>
                <c:pt idx="5">
                  <c:v>1.79</c:v>
                </c:pt>
                <c:pt idx="6">
                  <c:v>#N/A</c:v>
                </c:pt>
                <c:pt idx="7">
                  <c:v>1.22</c:v>
                </c:pt>
                <c:pt idx="8">
                  <c:v>#N/A</c:v>
                </c:pt>
                <c:pt idx="9">
                  <c:v>1.36</c:v>
                </c:pt>
              </c:numCache>
            </c:numRef>
          </c:val>
          <c:extLst>
            <c:ext xmlns:c16="http://schemas.microsoft.com/office/drawing/2014/chart" uri="{C3380CC4-5D6E-409C-BE32-E72D297353CC}">
              <c16:uniqueId val="{00000008-D157-43BE-BC70-81ADD7231031}"/>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65.83</c:v>
                </c:pt>
                <c:pt idx="2">
                  <c:v>#N/A</c:v>
                </c:pt>
                <c:pt idx="3">
                  <c:v>81.489999999999995</c:v>
                </c:pt>
                <c:pt idx="4">
                  <c:v>#N/A</c:v>
                </c:pt>
                <c:pt idx="5">
                  <c:v>102.78</c:v>
                </c:pt>
                <c:pt idx="6">
                  <c:v>#N/A</c:v>
                </c:pt>
                <c:pt idx="7">
                  <c:v>62.47</c:v>
                </c:pt>
                <c:pt idx="8">
                  <c:v>#N/A</c:v>
                </c:pt>
                <c:pt idx="9">
                  <c:v>87.94</c:v>
                </c:pt>
              </c:numCache>
            </c:numRef>
          </c:val>
          <c:extLst>
            <c:ext xmlns:c16="http://schemas.microsoft.com/office/drawing/2014/chart" uri="{C3380CC4-5D6E-409C-BE32-E72D297353CC}">
              <c16:uniqueId val="{00000009-D157-43BE-BC70-81ADD72310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3889</c:v>
                </c:pt>
                <c:pt idx="5">
                  <c:v>3987</c:v>
                </c:pt>
                <c:pt idx="8">
                  <c:v>4153</c:v>
                </c:pt>
                <c:pt idx="11">
                  <c:v>4157</c:v>
                </c:pt>
                <c:pt idx="14">
                  <c:v>4227</c:v>
                </c:pt>
              </c:numCache>
            </c:numRef>
          </c:val>
          <c:extLst>
            <c:ext xmlns:c16="http://schemas.microsoft.com/office/drawing/2014/chart" uri="{C3380CC4-5D6E-409C-BE32-E72D297353CC}">
              <c16:uniqueId val="{00000000-672F-4BB0-892D-138B2B38FE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2F-4BB0-892D-138B2B38FE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672F-4BB0-892D-138B2B38FE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49</c:v>
                </c:pt>
                <c:pt idx="6">
                  <c:v>50</c:v>
                </c:pt>
                <c:pt idx="9">
                  <c:v>88</c:v>
                </c:pt>
                <c:pt idx="12">
                  <c:v>65</c:v>
                </c:pt>
              </c:numCache>
            </c:numRef>
          </c:val>
          <c:extLst>
            <c:ext xmlns:c16="http://schemas.microsoft.com/office/drawing/2014/chart" uri="{C3380CC4-5D6E-409C-BE32-E72D297353CC}">
              <c16:uniqueId val="{00000003-672F-4BB0-892D-138B2B38FE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595</c:v>
                </c:pt>
                <c:pt idx="3">
                  <c:v>508</c:v>
                </c:pt>
                <c:pt idx="6">
                  <c:v>511</c:v>
                </c:pt>
                <c:pt idx="9">
                  <c:v>495</c:v>
                </c:pt>
                <c:pt idx="12">
                  <c:v>619</c:v>
                </c:pt>
              </c:numCache>
            </c:numRef>
          </c:val>
          <c:extLst>
            <c:ext xmlns:c16="http://schemas.microsoft.com/office/drawing/2014/chart" uri="{C3380CC4-5D6E-409C-BE32-E72D297353CC}">
              <c16:uniqueId val="{00000004-672F-4BB0-892D-138B2B38FE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2F-4BB0-892D-138B2B38FE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2F-4BB0-892D-138B2B38FE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4212</c:v>
                </c:pt>
                <c:pt idx="3">
                  <c:v>4454</c:v>
                </c:pt>
                <c:pt idx="6">
                  <c:v>4631</c:v>
                </c:pt>
                <c:pt idx="9">
                  <c:v>5132</c:v>
                </c:pt>
                <c:pt idx="12">
                  <c:v>5491</c:v>
                </c:pt>
              </c:numCache>
            </c:numRef>
          </c:val>
          <c:extLst>
            <c:ext xmlns:c16="http://schemas.microsoft.com/office/drawing/2014/chart" uri="{C3380CC4-5D6E-409C-BE32-E72D297353CC}">
              <c16:uniqueId val="{00000007-672F-4BB0-892D-138B2B38FE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969</c:v>
                </c:pt>
                <c:pt idx="2">
                  <c:v>#N/A</c:v>
                </c:pt>
                <c:pt idx="3">
                  <c:v>#N/A</c:v>
                </c:pt>
                <c:pt idx="4">
                  <c:v>1027</c:v>
                </c:pt>
                <c:pt idx="5">
                  <c:v>#N/A</c:v>
                </c:pt>
                <c:pt idx="6">
                  <c:v>#N/A</c:v>
                </c:pt>
                <c:pt idx="7">
                  <c:v>1042</c:v>
                </c:pt>
                <c:pt idx="8">
                  <c:v>#N/A</c:v>
                </c:pt>
                <c:pt idx="9">
                  <c:v>#N/A</c:v>
                </c:pt>
                <c:pt idx="10">
                  <c:v>1561</c:v>
                </c:pt>
                <c:pt idx="11">
                  <c:v>#N/A</c:v>
                </c:pt>
                <c:pt idx="12">
                  <c:v>#N/A</c:v>
                </c:pt>
                <c:pt idx="13">
                  <c:v>1951</c:v>
                </c:pt>
                <c:pt idx="14">
                  <c:v>#N/A</c:v>
                </c:pt>
              </c:numCache>
            </c:numRef>
          </c:val>
          <c:smooth val="0"/>
          <c:extLst>
            <c:ext xmlns:c16="http://schemas.microsoft.com/office/drawing/2014/chart" uri="{C3380CC4-5D6E-409C-BE32-E72D297353CC}">
              <c16:uniqueId val="{00000008-672F-4BB0-892D-138B2B38FE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45742</c:v>
                </c:pt>
                <c:pt idx="5">
                  <c:v>45714</c:v>
                </c:pt>
                <c:pt idx="8">
                  <c:v>45006</c:v>
                </c:pt>
                <c:pt idx="11">
                  <c:v>45122</c:v>
                </c:pt>
                <c:pt idx="14">
                  <c:v>44549</c:v>
                </c:pt>
              </c:numCache>
            </c:numRef>
          </c:val>
          <c:extLst>
            <c:ext xmlns:c16="http://schemas.microsoft.com/office/drawing/2014/chart" uri="{C3380CC4-5D6E-409C-BE32-E72D297353CC}">
              <c16:uniqueId val="{00000000-74D8-4790-8BED-8E78FD52F5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1266</c:v>
                </c:pt>
                <c:pt idx="5">
                  <c:v>1204</c:v>
                </c:pt>
                <c:pt idx="8">
                  <c:v>1400</c:v>
                </c:pt>
                <c:pt idx="11">
                  <c:v>1133</c:v>
                </c:pt>
                <c:pt idx="14">
                  <c:v>945</c:v>
                </c:pt>
              </c:numCache>
            </c:numRef>
          </c:val>
          <c:extLst>
            <c:ext xmlns:c16="http://schemas.microsoft.com/office/drawing/2014/chart" uri="{C3380CC4-5D6E-409C-BE32-E72D297353CC}">
              <c16:uniqueId val="{00000001-74D8-4790-8BED-8E78FD52F5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11292</c:v>
                </c:pt>
                <c:pt idx="5">
                  <c:v>11760</c:v>
                </c:pt>
                <c:pt idx="8">
                  <c:v>11893</c:v>
                </c:pt>
                <c:pt idx="11">
                  <c:v>26619</c:v>
                </c:pt>
                <c:pt idx="14">
                  <c:v>24897</c:v>
                </c:pt>
              </c:numCache>
            </c:numRef>
          </c:val>
          <c:extLst>
            <c:ext xmlns:c16="http://schemas.microsoft.com/office/drawing/2014/chart" uri="{C3380CC4-5D6E-409C-BE32-E72D297353CC}">
              <c16:uniqueId val="{00000002-74D8-4790-8BED-8E78FD52F5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D8-4790-8BED-8E78FD52F5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D8-4790-8BED-8E78FD52F5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358</c:v>
                </c:pt>
                <c:pt idx="3">
                  <c:v>181</c:v>
                </c:pt>
                <c:pt idx="6">
                  <c:v>147</c:v>
                </c:pt>
                <c:pt idx="9">
                  <c:v>0</c:v>
                </c:pt>
                <c:pt idx="12">
                  <c:v>0</c:v>
                </c:pt>
              </c:numCache>
            </c:numRef>
          </c:val>
          <c:extLst>
            <c:ext xmlns:c16="http://schemas.microsoft.com/office/drawing/2014/chart" uri="{C3380CC4-5D6E-409C-BE32-E72D297353CC}">
              <c16:uniqueId val="{00000005-74D8-4790-8BED-8E78FD52F5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6820</c:v>
                </c:pt>
                <c:pt idx="3">
                  <c:v>6636</c:v>
                </c:pt>
                <c:pt idx="6">
                  <c:v>6586</c:v>
                </c:pt>
                <c:pt idx="9">
                  <c:v>6000</c:v>
                </c:pt>
                <c:pt idx="12">
                  <c:v>6016</c:v>
                </c:pt>
              </c:numCache>
            </c:numRef>
          </c:val>
          <c:extLst>
            <c:ext xmlns:c16="http://schemas.microsoft.com/office/drawing/2014/chart" uri="{C3380CC4-5D6E-409C-BE32-E72D297353CC}">
              <c16:uniqueId val="{00000006-74D8-4790-8BED-8E78FD52F5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468</c:v>
                </c:pt>
                <c:pt idx="3">
                  <c:v>429</c:v>
                </c:pt>
                <c:pt idx="6">
                  <c:v>396</c:v>
                </c:pt>
                <c:pt idx="9">
                  <c:v>657</c:v>
                </c:pt>
                <c:pt idx="12">
                  <c:v>650</c:v>
                </c:pt>
              </c:numCache>
            </c:numRef>
          </c:val>
          <c:extLst>
            <c:ext xmlns:c16="http://schemas.microsoft.com/office/drawing/2014/chart" uri="{C3380CC4-5D6E-409C-BE32-E72D297353CC}">
              <c16:uniqueId val="{00000007-74D8-4790-8BED-8E78FD52F5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6960</c:v>
                </c:pt>
                <c:pt idx="3">
                  <c:v>6642</c:v>
                </c:pt>
                <c:pt idx="6">
                  <c:v>6548</c:v>
                </c:pt>
                <c:pt idx="9">
                  <c:v>5753</c:v>
                </c:pt>
                <c:pt idx="12">
                  <c:v>6293</c:v>
                </c:pt>
              </c:numCache>
            </c:numRef>
          </c:val>
          <c:extLst>
            <c:ext xmlns:c16="http://schemas.microsoft.com/office/drawing/2014/chart" uri="{C3380CC4-5D6E-409C-BE32-E72D297353CC}">
              <c16:uniqueId val="{00000008-74D8-4790-8BED-8E78FD52F5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1197</c:v>
                </c:pt>
                <c:pt idx="3">
                  <c:v>1247</c:v>
                </c:pt>
                <c:pt idx="6">
                  <c:v>1895</c:v>
                </c:pt>
                <c:pt idx="9">
                  <c:v>1793</c:v>
                </c:pt>
                <c:pt idx="12">
                  <c:v>1283</c:v>
                </c:pt>
              </c:numCache>
            </c:numRef>
          </c:val>
          <c:extLst>
            <c:ext xmlns:c16="http://schemas.microsoft.com/office/drawing/2014/chart" uri="{C3380CC4-5D6E-409C-BE32-E72D297353CC}">
              <c16:uniqueId val="{00000009-74D8-4790-8BED-8E78FD52F5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54893</c:v>
                </c:pt>
                <c:pt idx="3">
                  <c:v>55576</c:v>
                </c:pt>
                <c:pt idx="6">
                  <c:v>55433</c:v>
                </c:pt>
                <c:pt idx="9">
                  <c:v>55888</c:v>
                </c:pt>
                <c:pt idx="12">
                  <c:v>56551</c:v>
                </c:pt>
              </c:numCache>
            </c:numRef>
          </c:val>
          <c:extLst>
            <c:ext xmlns:c16="http://schemas.microsoft.com/office/drawing/2014/chart" uri="{C3380CC4-5D6E-409C-BE32-E72D297353CC}">
              <c16:uniqueId val="{0000000A-74D8-4790-8BED-8E78FD52F5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12396</c:v>
                </c:pt>
                <c:pt idx="2">
                  <c:v>#N/A</c:v>
                </c:pt>
                <c:pt idx="3">
                  <c:v>#N/A</c:v>
                </c:pt>
                <c:pt idx="4">
                  <c:v>12033</c:v>
                </c:pt>
                <c:pt idx="5">
                  <c:v>#N/A</c:v>
                </c:pt>
                <c:pt idx="6">
                  <c:v>#N/A</c:v>
                </c:pt>
                <c:pt idx="7">
                  <c:v>12707</c:v>
                </c:pt>
                <c:pt idx="8">
                  <c:v>#N/A</c:v>
                </c:pt>
                <c:pt idx="9">
                  <c:v>#N/A</c:v>
                </c:pt>
                <c:pt idx="10">
                  <c:v>0</c:v>
                </c:pt>
                <c:pt idx="11">
                  <c:v>#N/A</c:v>
                </c:pt>
                <c:pt idx="12">
                  <c:v>#N/A</c:v>
                </c:pt>
                <c:pt idx="13">
                  <c:v>401</c:v>
                </c:pt>
                <c:pt idx="14">
                  <c:v>#N/A</c:v>
                </c:pt>
              </c:numCache>
            </c:numRef>
          </c:val>
          <c:smooth val="0"/>
          <c:extLst>
            <c:ext xmlns:c16="http://schemas.microsoft.com/office/drawing/2014/chart" uri="{C3380CC4-5D6E-409C-BE32-E72D297353CC}">
              <c16:uniqueId val="{0000000B-74D8-4790-8BED-8E78FD52F5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5752</c:v>
                </c:pt>
                <c:pt idx="1">
                  <c:v>4506</c:v>
                </c:pt>
                <c:pt idx="2">
                  <c:v>3706</c:v>
                </c:pt>
              </c:numCache>
            </c:numRef>
          </c:val>
          <c:extLst>
            <c:ext xmlns:c16="http://schemas.microsoft.com/office/drawing/2014/chart" uri="{C3380CC4-5D6E-409C-BE32-E72D297353CC}">
              <c16:uniqueId val="{00000000-E948-4100-A554-123843A035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c:v>
                </c:pt>
                <c:pt idx="1">
                  <c:v>20</c:v>
                </c:pt>
                <c:pt idx="2">
                  <c:v>20</c:v>
                </c:pt>
              </c:numCache>
            </c:numRef>
          </c:val>
          <c:extLst>
            <c:ext xmlns:c16="http://schemas.microsoft.com/office/drawing/2014/chart" uri="{C3380CC4-5D6E-409C-BE32-E72D297353CC}">
              <c16:uniqueId val="{00000001-E948-4100-A554-123843A035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7620</c:v>
                </c:pt>
                <c:pt idx="1">
                  <c:v>23122</c:v>
                </c:pt>
                <c:pt idx="2">
                  <c:v>22004</c:v>
                </c:pt>
              </c:numCache>
            </c:numRef>
          </c:val>
          <c:extLst>
            <c:ext xmlns:c16="http://schemas.microsoft.com/office/drawing/2014/chart" uri="{C3380CC4-5D6E-409C-BE32-E72D297353CC}">
              <c16:uniqueId val="{00000002-E948-4100-A554-123843A035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{33807DE2-A04F-4D5A-B2CE-9C6F4591AF8E}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9BC-4F5A-A231-EE3175165B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{F7C2B737-3513-43CE-82B4-B25FDE354860}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BC-4F5A-A231-EE3175165B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{C1775FB7-1C79-4D64-9211-B172D140B33F}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BC-4F5A-A231-EE3175165B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{B9B345D2-3FAD-444E-8A7B-447B32849B9F}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BC-4F5A-A231-EE3175165B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{18414A67-F3E1-4549-BD93-623542B73161}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BC-4F5A-A231-EE3175165B29}"/>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{719BE1CB-2C2C-4602-B442-5B8DDA9913E4}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9BC-4F5A-A231-EE3175165B29}"/>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{ACC609FB-1041-432A-A90B-40E59D515D74}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9BC-4F5A-A231-EE3175165B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{072A1C89-0A76-46AE-A221-9730D494E4DE}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9BC-4F5A-A231-EE3175165B29}"/>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{DDEAD2EF-50C6-4E71-8D4F-A1BCC89AE987}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9BC-4F5A-A231-EE3175165B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44.1</c:v>
                </c:pt>
                <c:pt idx="8">
                  <c:v>45.4</c:v>
                </c:pt>
                <c:pt idx="16">
                  <c:v>46.7</c:v>
                </c:pt>
                <c:pt idx="24">
                  <c:v>47.1</c:v>
                </c:pt>
                <c:pt idx="32">
                  <c:v>48.1</c:v>
                </c:pt>
              </c:numCache>
            </c:numRef>
          </c:xVal>
          <c:yVal>
            <c:numRef>
              <c:f>公会計指標分析・財政指標組合せ分析表!$BP$51:$DC$51</c:f>
              <c:numCache>
                <c:formatCode>#,##0.0;"▲ "#,##0.0</c:formatCode>
                <c:ptCount val="40"/>
                <c:pt idx="0">
                  <c:v>59</c:v>
                </c:pt>
                <c:pt idx="8">
                  <c:v>58.6</c:v>
                </c:pt>
                <c:pt idx="16">
                  <c:v>61.7</c:v>
                </c:pt>
                <c:pt idx="32">
                  <c:v>1.9</c:v>
                </c:pt>
              </c:numCache>
            </c:numRef>
          </c:yVal>
          <c:smooth val="0"/>
          <c:extLst>
            <c:ext xmlns:c16="http://schemas.microsoft.com/office/drawing/2014/chart" uri="{C3380CC4-5D6E-409C-BE32-E72D297353CC}">
              <c16:uniqueId val="{00000009-99BC-4F5A-A231-EE3175165B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{638D58D7-8725-4266-A11C-CF7AFF909455}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9BC-4F5A-A231-EE3175165B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{9FD134CC-561C-4F98-9ED1-ECFAFD41F2DD}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BC-4F5A-A231-EE3175165B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{5FFC61FC-2D4D-4636-9750-866742C4BDD2}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BC-4F5A-A231-EE3175165B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{BB63045C-B2DF-4A93-B330-3B3E31301968}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BC-4F5A-A231-EE3175165B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{9C3D618D-8DC6-464F-AE31-B15652CEAABE}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BC-4F5A-A231-EE3175165B2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{BC6B22FE-64B6-4C05-9A32-D6B5512E6BA2}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9BC-4F5A-A231-EE3175165B2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{59C8674A-107E-4914-AE95-7EDDE0F4BD88}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9BC-4F5A-A231-EE3175165B29}"/>
                </c:ext>
              </c:extLst>
            </c:dLbl>
            <c:dLbl>
              <c:idx val="24"/>
              <c:layout>
                <c:manualLayout>
                  <c:x val="-4.57328446954551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{40CF9EDB-32E6-41DE-B598-27A92BB5654B}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9BC-4F5A-A231-EE3175165B29}"/>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{EBA406D4-79B0-4358-8D73-13F395C155C4}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9BC-4F5A-A231-EE3175165B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99BC-4F5A-A231-EE3175165B29}"/>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3052663712219377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{F0FBAED0-2E20-44B4-B1B6-C3FD61ABACC9}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031-47BD-B0FB-683E06C3A3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{23E0C0FA-8F39-4780-B6FC-53045F270D63}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31-47BD-B0FB-683E06C3A3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{942564E8-142B-4E7A-B15D-13AB407EE4CF}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31-47BD-B0FB-683E06C3A3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{06C2A096-3775-4E0D-AF33-E99337D4FF92}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31-47BD-B0FB-683E06C3A3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{30D363D1-E592-4117-99B8-B70EB68BE830}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31-47BD-B0FB-683E06C3A3E8}"/>
                </c:ext>
              </c:extLst>
            </c:dLbl>
            <c:dLbl>
              <c:idx val="8"/>
              <c:layout>
                <c:manualLayout>
                  <c:x val="-3.034331952600189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{7CD722D8-0350-4648-8B74-EC5B1C2944C9}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031-47BD-B0FB-683E06C3A3E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{DB5AC47B-E147-43F4-B09C-742A21A0F2CD}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031-47BD-B0FB-683E06C3A3E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{F693C476-04ED-47CB-A2A3-B8CE7E52A318}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031-47BD-B0FB-683E06C3A3E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{FD8B15E8-B2E1-4DA3-A861-37B2C00C7A68}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031-47BD-B0FB-683E06C3A3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4.3</c:v>
                </c:pt>
                <c:pt idx="16">
                  <c:v>4.8</c:v>
                </c:pt>
                <c:pt idx="24">
                  <c:v>5.8</c:v>
                </c:pt>
                <c:pt idx="32">
                  <c:v>7.2</c:v>
                </c:pt>
              </c:numCache>
            </c:numRef>
          </c:xVal>
          <c:yVal>
            <c:numRef>
              <c:f>公会計指標分析・財政指標組合せ分析表!$BP$73:$DC$73</c:f>
              <c:numCache>
                <c:formatCode>#,##0.0;"▲ "#,##0.0</c:formatCode>
                <c:ptCount val="40"/>
                <c:pt idx="0">
                  <c:v>59</c:v>
                </c:pt>
                <c:pt idx="8">
                  <c:v>58.6</c:v>
                </c:pt>
                <c:pt idx="16">
                  <c:v>61.7</c:v>
                </c:pt>
                <c:pt idx="32">
                  <c:v>1.9</c:v>
                </c:pt>
              </c:numCache>
            </c:numRef>
          </c:yVal>
          <c:smooth val="0"/>
          <c:extLst>
            <c:ext xmlns:c16="http://schemas.microsoft.com/office/drawing/2014/chart" uri="{C3380CC4-5D6E-409C-BE32-E72D297353CC}">
              <c16:uniqueId val="{00000009-5031-47BD-B0FB-683E06C3A3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{D23A346E-6468-473F-B227-0AD2712A7F8E}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031-47BD-B0FB-683E06C3A3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{62F992A6-4434-4130-9300-9798BFB65ECD}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31-47BD-B0FB-683E06C3A3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{81F633F2-E9FB-4A3C-A664-EF2D9CDB9C9D}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31-47BD-B0FB-683E06C3A3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{14B5CDE4-3DD6-4DD0-89B3-12430EACB53B}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31-47BD-B0FB-683E06C3A3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{68C83525-CA26-4922-BBBE-BE52E8809F83}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31-47BD-B0FB-683E06C3A3E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{D1BD2578-AC30-4212-9FEF-8C720D2DFAD6}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031-47BD-B0FB-683E06C3A3E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{F7A39925-14DA-40F3-92D6-141BFF3765E7}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031-47BD-B0FB-683E06C3A3E8}"/>
                </c:ext>
              </c:extLst>
            </c:dLbl>
            <c:dLbl>
              <c:idx val="24"/>
              <c:layout>
                <c:manualLayout>
                  <c:x val="-3.2988839265201846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{2D7E6E95-403B-469D-89A1-EC864B8D387F}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031-47BD-B0FB-683E06C3A3E8}"/>
                </c:ext>
              </c:extLst>
            </c:dLbl>
            <c:dLbl>
              <c:idx val="32"/>
              <c:layout>
                <c:manualLayout>
                  <c:x val="-3.0279495078984437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{AAFF4437-248E-40B1-AFA2-40FB119AEB30}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031-47BD-B0FB-683E06C3A3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5031-47BD-B0FB-683E06C3A3E8}"/>
            </c:ext>
          </c:extLst>
        </c:ser>
        <c:dLbls>
          <c:showLegendKey val="0"/>
          <c:showVal val="1"/>
          <c:showCatName val="0"/>
          <c:showSerName val="0"/>
          <c:showPercent val="0"/>
          <c:showBubbleSize val="0"/>
        </c:dLbls>
        <c:axId val="84219776"/>
        <c:axId val="84234240"/>
      </c:scatterChart>
      <c:valAx>
        <c:axId val="84219776"/>
        <c:scaling>
          <c:orientation val="minMax"/>
          <c:max val="7.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に活用してきた合併特例債等の償還が本格化しており、元利償還金は増加傾向が続き、実質公債費比率の分子は増加が続いている。しかし、これまで起債にあたりできる限り交付税措置の有利な地方債の活用に努めており、算入公債費等の額も増加傾向となっており、今後も比率の傾向を注視しながら、厳格な監視を続け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年度では、市庁舎等の整備に係る財源を基金に積み立てた影響により、充当可能基金が増加したことから、分子が減少した。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今後はそれらの基金を活用しながら事業を実施していくことから、充当可能基金は減少が見込まれているため、今後の数値の動向に気を付けながら財政運営に取り組んでいく。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香川県丸亀市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庁舎等の整備に係る財源として基金に積み立てを行ったことが影響し、大幅に残高が増額となったが、令和元年度では、一部事業の財源としての活用や、財政調整基金の取り崩しを行ったため基金残高は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基金条例に基づき、基金運用利子を積み立てるほか、後年度の財源として寄附金などを活用する場合などにおいて、使途に応じた特定目的基金へ積み立てを行う。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年に積み立てたモーターボート競走事業収入をはじめ、特定目的基金は、今後の事業の進捗に併せて計画的に活用していく。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丸亀市大手町地区公共施設再編整備基金：本市大手町地区の再編整備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丸亀市モーターボート競走収益基金：将来にわたり健全な財政運営に資する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丸亀市合併振興基金：市民の連携と強化、地域振興等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丸亀市史跡等整備基金：史跡等の整備推進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丸亀市臨海工業地区施設管理基金：臨海工業地区における公共施設の管理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史跡等整備基金では、丸亀城石垣復旧に係る寄附金等を積み立てたことから増加した。その他、合併振興基金以外の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基金については、それぞれの設置目的に沿った事業の財源として活用したため、減額となっている。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基金条例に基づき、基金運用利子や寄附金を積み立てていく。また、それぞれの設置目的に沿った事業の財源として活用も進めるが、支出の精査にも努め、基金の留保・延命化を図る。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そのほか、これまでに取り崩しを行っていない合併振興基金についても、今後活用を検討していく。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扶助費や公債費などの支出が増加した一方、市税等の収入も増加したため、取り崩し額は前年度と比較して減少したものの、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億円の取り崩しが必要な状況であった。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基金条例に基づいた積み立てを行っていくほか、支出の精査にも努め、基金残高の留保・延命化を図っていく。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基金の取り崩しを行っておらず、積み立てについても基金運用利子のみのため、一定の残高で推移している。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現時点では、繰り上げ償還の財源などの活用を予定しておらず、他の基金に比べ残高は少額であるが、今後の公債費の動向を把握しながら随時、方針の検討を行っていく。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国の経済対策などを活用し、学校施設などの改修を進めてきた結果、有形固定資産に占める減価償却率は、類似団体の平均値と比べ低い水準で推移している。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162433</xdr:rowOff>
    </xdr:from>
    <xdr:to>
      <xdr:col>23</xdr:col>
      <xdr:colOff>85090</xdr:colOff>
      <xdr:row>34</xdr:row>
      <xdr:rowOff>57785</xdr:rowOff>
    </xdr:to>
    <xdr:cxnSp macro="">
      <xdr:nvCxnSpPr>
        <xdr:cNvPr id="65" name="直線コネクタ 64"/>
        <xdr:cNvCxnSpPr/>
      </xdr:nvCxnSpPr>
      <xdr:spPr>
        <a:xfrm flipV="1">
          <a:off x="4760595" y="4963033"/>
          <a:ext cx="1270" cy="924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6"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7" name="直線コネクタ 66"/>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109110</xdr:rowOff>
    </xdr:from>
    <xdr:ext cx="405111" cy="259045"/>
    <xdr:sp macro="" textlink="">
      <xdr:nvSpPr>
        <xdr:cNvPr id="68" name="有形固定資産減価償却率最大値テキスト"/>
        <xdr:cNvSpPr txBox="1"/>
      </xdr:nvSpPr>
      <xdr:spPr>
        <a:xfrm>
          <a:off x="4813300" y="473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162433</xdr:rowOff>
    </xdr:from>
    <xdr:to>
      <xdr:col>23</xdr:col>
      <xdr:colOff>174625</xdr:colOff>
      <xdr:row>28</xdr:row>
      <xdr:rowOff>162433</xdr:rowOff>
    </xdr:to>
    <xdr:cxnSp macro="">
      <xdr:nvCxnSpPr>
        <xdr:cNvPr id="69" name="直線コネクタ 68"/>
        <xdr:cNvCxnSpPr/>
      </xdr:nvCxnSpPr>
      <xdr:spPr>
        <a:xfrm>
          <a:off x="4673600" y="4963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0" name="有形固定資産減価償却率平均値テキスト"/>
        <xdr:cNvSpPr txBox="1"/>
      </xdr:nvSpPr>
      <xdr:spPr>
        <a:xfrm>
          <a:off x="4813300" y="5413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1" name="フローチャート: 判断 70"/>
        <xdr:cNvSpPr/>
      </xdr:nvSpPr>
      <xdr:spPr>
        <a:xfrm>
          <a:off x="47117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2" name="フローチャート: 判断 71"/>
        <xdr:cNvSpPr/>
      </xdr:nvSpPr>
      <xdr:spPr>
        <a:xfrm>
          <a:off x="40005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3" name="フローチャート: 判断 72"/>
        <xdr:cNvSpPr/>
      </xdr:nvSpPr>
      <xdr:spPr>
        <a:xfrm>
          <a:off x="3238500" y="536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161671</xdr:rowOff>
    </xdr:from>
    <xdr:to>
      <xdr:col>11</xdr:col>
      <xdr:colOff>187325</xdr:colOff>
      <xdr:row>31</xdr:row>
      <xdr:rowOff>91821</xdr:rowOff>
    </xdr:to>
    <xdr:sp macro="" textlink="">
      <xdr:nvSpPr>
        <xdr:cNvPr id="74" name="フローチャート: 判断 73"/>
        <xdr:cNvSpPr/>
      </xdr:nvSpPr>
      <xdr:spPr>
        <a:xfrm>
          <a:off x="2476500" y="530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111633</xdr:rowOff>
    </xdr:from>
    <xdr:to>
      <xdr:col>23</xdr:col>
      <xdr:colOff>136525</xdr:colOff>
      <xdr:row>29</xdr:row>
      <xdr:rowOff>41783</xdr:rowOff>
    </xdr:to>
    <xdr:sp macro="" textlink="">
      <xdr:nvSpPr>
        <xdr:cNvPr id="81" name="楕円 80"/>
        <xdr:cNvSpPr/>
      </xdr:nvSpPr>
      <xdr:spPr>
        <a:xfrm>
          <a:off x="4711700" y="49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64660</xdr:rowOff>
    </xdr:from>
    <xdr:ext cx="405111" cy="259045"/>
    <xdr:sp macro="" textlink="">
      <xdr:nvSpPr>
        <xdr:cNvPr id="82" name="有形固定資産減価償却率該当値テキスト"/>
        <xdr:cNvSpPr txBox="1"/>
      </xdr:nvSpPr>
      <xdr:spPr>
        <a:xfrm>
          <a:off x="4813300" y="486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68453</xdr:rowOff>
    </xdr:from>
    <xdr:to>
      <xdr:col>19</xdr:col>
      <xdr:colOff>187325</xdr:colOff>
      <xdr:row>28</xdr:row>
      <xdr:rowOff>170053</xdr:rowOff>
    </xdr:to>
    <xdr:sp macro="" textlink="">
      <xdr:nvSpPr>
        <xdr:cNvPr id="83" name="楕円 82"/>
        <xdr:cNvSpPr/>
      </xdr:nvSpPr>
      <xdr:spPr>
        <a:xfrm>
          <a:off x="4000500" y="48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119253</xdr:rowOff>
    </xdr:from>
    <xdr:to>
      <xdr:col>23</xdr:col>
      <xdr:colOff>85725</xdr:colOff>
      <xdr:row>28</xdr:row>
      <xdr:rowOff>162433</xdr:rowOff>
    </xdr:to>
    <xdr:cxnSp macro="">
      <xdr:nvCxnSpPr>
        <xdr:cNvPr id="84" name="直線コネクタ 83"/>
        <xdr:cNvCxnSpPr/>
      </xdr:nvCxnSpPr>
      <xdr:spPr>
        <a:xfrm>
          <a:off x="4051300" y="491985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85" name="楕円 84"/>
        <xdr:cNvSpPr/>
      </xdr:nvSpPr>
      <xdr:spPr>
        <a:xfrm>
          <a:off x="3238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28</xdr:row>
      <xdr:rowOff>119253</xdr:rowOff>
    </xdr:to>
    <xdr:cxnSp macro="">
      <xdr:nvCxnSpPr>
        <xdr:cNvPr id="86" name="直線コネクタ 85"/>
        <xdr:cNvCxnSpPr/>
      </xdr:nvCxnSpPr>
      <xdr:spPr>
        <a:xfrm>
          <a:off x="3289300" y="490258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166497</xdr:rowOff>
    </xdr:from>
    <xdr:to>
      <xdr:col>11</xdr:col>
      <xdr:colOff>187325</xdr:colOff>
      <xdr:row>28</xdr:row>
      <xdr:rowOff>96647</xdr:rowOff>
    </xdr:to>
    <xdr:sp macro="" textlink="">
      <xdr:nvSpPr>
        <xdr:cNvPr id="87" name="楕円 86"/>
        <xdr:cNvSpPr/>
      </xdr:nvSpPr>
      <xdr:spPr>
        <a:xfrm>
          <a:off x="2476500" y="47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45847</xdr:rowOff>
    </xdr:from>
    <xdr:to>
      <xdr:col>15</xdr:col>
      <xdr:colOff>136525</xdr:colOff>
      <xdr:row>28</xdr:row>
      <xdr:rowOff>101981</xdr:rowOff>
    </xdr:to>
    <xdr:cxnSp macro="">
      <xdr:nvCxnSpPr>
        <xdr:cNvPr id="88" name="直線コネクタ 87"/>
        <xdr:cNvCxnSpPr/>
      </xdr:nvCxnSpPr>
      <xdr:spPr>
        <a:xfrm>
          <a:off x="2527300" y="484644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110363</xdr:rowOff>
    </xdr:from>
    <xdr:to>
      <xdr:col>7</xdr:col>
      <xdr:colOff>187325</xdr:colOff>
      <xdr:row>28</xdr:row>
      <xdr:rowOff>40513</xdr:rowOff>
    </xdr:to>
    <xdr:sp macro="" textlink="">
      <xdr:nvSpPr>
        <xdr:cNvPr id="89" name="楕円 88"/>
        <xdr:cNvSpPr/>
      </xdr:nvSpPr>
      <xdr:spPr>
        <a:xfrm>
          <a:off x="1714500" y="47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161163</xdr:rowOff>
    </xdr:from>
    <xdr:to>
      <xdr:col>11</xdr:col>
      <xdr:colOff>136525</xdr:colOff>
      <xdr:row>28</xdr:row>
      <xdr:rowOff>45847</xdr:rowOff>
    </xdr:to>
    <xdr:cxnSp macro="">
      <xdr:nvCxnSpPr>
        <xdr:cNvPr id="90" name="直線コネクタ 89"/>
        <xdr:cNvCxnSpPr/>
      </xdr:nvCxnSpPr>
      <xdr:spPr>
        <a:xfrm>
          <a:off x="1765300" y="479031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91" name="n_1aveValue有形固定資産減価償却率"/>
        <xdr:cNvSpPr txBox="1"/>
      </xdr:nvSpPr>
      <xdr:spPr>
        <a:xfrm>
          <a:off x="3836044"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2" name="n_2aveValue有形固定資産減価償却率"/>
        <xdr:cNvSpPr txBox="1"/>
      </xdr:nvSpPr>
      <xdr:spPr>
        <a:xfrm>
          <a:off x="3086744" y="545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93" name="n_3aveValue有形固定資産減価償却率"/>
        <xdr:cNvSpPr txBox="1"/>
      </xdr:nvSpPr>
      <xdr:spPr>
        <a:xfrm>
          <a:off x="2324744" y="539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xdr:cNvSpPr txBox="1"/>
      </xdr:nvSpPr>
      <xdr:spPr>
        <a:xfrm>
          <a:off x="1562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15130</xdr:rowOff>
    </xdr:from>
    <xdr:ext cx="405111" cy="259045"/>
    <xdr:sp macro="" textlink="">
      <xdr:nvSpPr>
        <xdr:cNvPr id="95" name="n_1mainValue有形固定資産減価償却率"/>
        <xdr:cNvSpPr txBox="1"/>
      </xdr:nvSpPr>
      <xdr:spPr>
        <a:xfrm>
          <a:off x="3836044" y="464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96" name="n_2mainValue有形固定資産減価償却率"/>
        <xdr:cNvSpPr txBox="1"/>
      </xdr:nvSpPr>
      <xdr:spPr>
        <a:xfrm>
          <a:off x="3086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113174</xdr:rowOff>
    </xdr:from>
    <xdr:ext cx="405111" cy="259045"/>
    <xdr:sp macro="" textlink="">
      <xdr:nvSpPr>
        <xdr:cNvPr id="97" name="n_3mainValue有形固定資産減価償却率"/>
        <xdr:cNvSpPr txBox="1"/>
      </xdr:nvSpPr>
      <xdr:spPr>
        <a:xfrm>
          <a:off x="2324744" y="457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57040</xdr:rowOff>
    </xdr:from>
    <xdr:ext cx="405111" cy="259045"/>
    <xdr:sp macro="" textlink="">
      <xdr:nvSpPr>
        <xdr:cNvPr id="98" name="n_4mainValue有形固定資産減価償却率"/>
        <xdr:cNvSpPr txBox="1"/>
      </xdr:nvSpPr>
      <xdr:spPr>
        <a:xfrm>
          <a:off x="1562744" y="4514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市庁舎の整備財源として市債や基金繰入金を活用したため、実質債務は増加したものの、増税の影響により地方消費税交付金が増加するなど、経常一般財源等の増加により分母も増加したため、比率は減少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7" name="直線コネクタ 126"/>
        <xdr:cNvCxnSpPr/>
      </xdr:nvCxnSpPr>
      <xdr:spPr>
        <a:xfrm flipV="1">
          <a:off x="14793595" y="4541308"/>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8" name="債務償還比率最小値テキスト"/>
        <xdr:cNvSpPr txBox="1"/>
      </xdr:nvSpPr>
      <xdr:spPr>
        <a:xfrm>
          <a:off x="14846300" y="58555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9" name="直線コネクタ 128"/>
        <xdr:cNvCxnSpPr/>
      </xdr:nvCxnSpPr>
      <xdr:spPr>
        <a:xfrm>
          <a:off x="14706600" y="58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32" name="債務償還比率平均値テキスト"/>
        <xdr:cNvSpPr txBox="1"/>
      </xdr:nvSpPr>
      <xdr:spPr>
        <a:xfrm>
          <a:off x="14846300" y="498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3" name="フローチャート: 判断 132"/>
        <xdr:cNvSpPr/>
      </xdr:nvSpPr>
      <xdr:spPr>
        <a:xfrm>
          <a:off x="147447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4" name="フローチャート: 判断 133"/>
        <xdr:cNvSpPr/>
      </xdr:nvSpPr>
      <xdr:spPr>
        <a:xfrm>
          <a:off x="14033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5" name="フローチャート: 判断 134"/>
        <xdr:cNvSpPr/>
      </xdr:nvSpPr>
      <xdr:spPr>
        <a:xfrm>
          <a:off x="13271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6" name="フローチャート: 判断 135"/>
        <xdr:cNvSpPr/>
      </xdr:nvSpPr>
      <xdr:spPr>
        <a:xfrm>
          <a:off x="12509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7" name="フローチャート: 判断 136"/>
        <xdr:cNvSpPr/>
      </xdr:nvSpPr>
      <xdr:spPr>
        <a:xfrm>
          <a:off x="11747500" y="512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53841</xdr:rowOff>
    </xdr:from>
    <xdr:to>
      <xdr:col>76</xdr:col>
      <xdr:colOff>73025</xdr:colOff>
      <xdr:row>30</xdr:row>
      <xdr:rowOff>155441</xdr:rowOff>
    </xdr:to>
    <xdr:sp macro="" textlink="">
      <xdr:nvSpPr>
        <xdr:cNvPr id="143" name="楕円 142"/>
        <xdr:cNvSpPr/>
      </xdr:nvSpPr>
      <xdr:spPr>
        <a:xfrm>
          <a:off x="14744700" y="51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32268</xdr:rowOff>
    </xdr:from>
    <xdr:ext cx="469744" cy="259045"/>
    <xdr:sp macro="" textlink="">
      <xdr:nvSpPr>
        <xdr:cNvPr id="144" name="債務償還比率該当値テキスト"/>
        <xdr:cNvSpPr txBox="1"/>
      </xdr:nvSpPr>
      <xdr:spPr>
        <a:xfrm>
          <a:off x="14846300" y="517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68954</xdr:rowOff>
    </xdr:from>
    <xdr:to>
      <xdr:col>72</xdr:col>
      <xdr:colOff>123825</xdr:colOff>
      <xdr:row>30</xdr:row>
      <xdr:rowOff>170554</xdr:rowOff>
    </xdr:to>
    <xdr:sp macro="" textlink="">
      <xdr:nvSpPr>
        <xdr:cNvPr id="145" name="楕円 144"/>
        <xdr:cNvSpPr/>
      </xdr:nvSpPr>
      <xdr:spPr>
        <a:xfrm>
          <a:off x="14033500" y="52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104641</xdr:rowOff>
    </xdr:from>
    <xdr:to>
      <xdr:col>76</xdr:col>
      <xdr:colOff>22225</xdr:colOff>
      <xdr:row>30</xdr:row>
      <xdr:rowOff>119754</xdr:rowOff>
    </xdr:to>
    <xdr:cxnSp macro="">
      <xdr:nvCxnSpPr>
        <xdr:cNvPr id="146" name="直線コネクタ 145"/>
        <xdr:cNvCxnSpPr/>
      </xdr:nvCxnSpPr>
      <xdr:spPr>
        <a:xfrm flipV="1">
          <a:off x="14084300" y="5248141"/>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122640</xdr:rowOff>
    </xdr:from>
    <xdr:to>
      <xdr:col>68</xdr:col>
      <xdr:colOff>123825</xdr:colOff>
      <xdr:row>32</xdr:row>
      <xdr:rowOff>52790</xdr:rowOff>
    </xdr:to>
    <xdr:sp macro="" textlink="">
      <xdr:nvSpPr>
        <xdr:cNvPr id="147" name="楕円 146"/>
        <xdr:cNvSpPr/>
      </xdr:nvSpPr>
      <xdr:spPr>
        <a:xfrm>
          <a:off x="13271500" y="54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119754</xdr:rowOff>
    </xdr:from>
    <xdr:to>
      <xdr:col>72</xdr:col>
      <xdr:colOff>73025</xdr:colOff>
      <xdr:row>32</xdr:row>
      <xdr:rowOff>1990</xdr:rowOff>
    </xdr:to>
    <xdr:cxnSp macro="">
      <xdr:nvCxnSpPr>
        <xdr:cNvPr id="148" name="直線コネクタ 147"/>
        <xdr:cNvCxnSpPr/>
      </xdr:nvCxnSpPr>
      <xdr:spPr>
        <a:xfrm flipV="1">
          <a:off x="13322300" y="5263254"/>
          <a:ext cx="762000" cy="2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133195</xdr:rowOff>
    </xdr:from>
    <xdr:to>
      <xdr:col>64</xdr:col>
      <xdr:colOff>123825</xdr:colOff>
      <xdr:row>32</xdr:row>
      <xdr:rowOff>63345</xdr:rowOff>
    </xdr:to>
    <xdr:sp macro="" textlink="">
      <xdr:nvSpPr>
        <xdr:cNvPr id="149" name="楕円 148"/>
        <xdr:cNvSpPr/>
      </xdr:nvSpPr>
      <xdr:spPr>
        <a:xfrm>
          <a:off x="12509500" y="54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1990</xdr:rowOff>
    </xdr:from>
    <xdr:to>
      <xdr:col>68</xdr:col>
      <xdr:colOff>73025</xdr:colOff>
      <xdr:row>32</xdr:row>
      <xdr:rowOff>12545</xdr:rowOff>
    </xdr:to>
    <xdr:cxnSp macro="">
      <xdr:nvCxnSpPr>
        <xdr:cNvPr id="150" name="直線コネクタ 149"/>
        <xdr:cNvCxnSpPr/>
      </xdr:nvCxnSpPr>
      <xdr:spPr>
        <a:xfrm flipV="1">
          <a:off x="12560300" y="5488390"/>
          <a:ext cx="762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75812</xdr:rowOff>
    </xdr:from>
    <xdr:to>
      <xdr:col>60</xdr:col>
      <xdr:colOff>123825</xdr:colOff>
      <xdr:row>33</xdr:row>
      <xdr:rowOff>5962</xdr:rowOff>
    </xdr:to>
    <xdr:sp macro="" textlink="">
      <xdr:nvSpPr>
        <xdr:cNvPr id="151" name="楕円 150"/>
        <xdr:cNvSpPr/>
      </xdr:nvSpPr>
      <xdr:spPr>
        <a:xfrm>
          <a:off x="11747500" y="55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12545</xdr:rowOff>
    </xdr:from>
    <xdr:to>
      <xdr:col>64</xdr:col>
      <xdr:colOff>73025</xdr:colOff>
      <xdr:row>32</xdr:row>
      <xdr:rowOff>126612</xdr:rowOff>
    </xdr:to>
    <xdr:cxnSp macro="">
      <xdr:nvCxnSpPr>
        <xdr:cNvPr id="152" name="直線コネクタ 151"/>
        <xdr:cNvCxnSpPr/>
      </xdr:nvCxnSpPr>
      <xdr:spPr>
        <a:xfrm flipV="1">
          <a:off x="11798300" y="5498945"/>
          <a:ext cx="762000" cy="1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3" name="n_1aveValue債務償還比率"/>
        <xdr:cNvSpPr txBox="1"/>
      </xdr:nvSpPr>
      <xdr:spPr>
        <a:xfrm>
          <a:off x="13836727" y="4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4" name="n_2aveValue債務償還比率"/>
        <xdr:cNvSpPr txBox="1"/>
      </xdr:nvSpPr>
      <xdr:spPr>
        <a:xfrm>
          <a:off x="13087427" y="49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5" name="n_3aveValue債務償還比率"/>
        <xdr:cNvSpPr txBox="1"/>
      </xdr:nvSpPr>
      <xdr:spPr>
        <a:xfrm>
          <a:off x="12325427" y="49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56" name="n_4aveValue債務償還比率"/>
        <xdr:cNvSpPr txBox="1"/>
      </xdr:nvSpPr>
      <xdr:spPr>
        <a:xfrm>
          <a:off x="11563427" y="49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161681</xdr:rowOff>
    </xdr:from>
    <xdr:ext cx="469744" cy="259045"/>
    <xdr:sp macro="" textlink="">
      <xdr:nvSpPr>
        <xdr:cNvPr id="157" name="n_1mainValue債務償還比率"/>
        <xdr:cNvSpPr txBox="1"/>
      </xdr:nvSpPr>
      <xdr:spPr>
        <a:xfrm>
          <a:off x="13836727" y="530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43917</xdr:rowOff>
    </xdr:from>
    <xdr:ext cx="469744" cy="259045"/>
    <xdr:sp macro="" textlink="">
      <xdr:nvSpPr>
        <xdr:cNvPr id="158" name="n_2mainValue債務償還比率"/>
        <xdr:cNvSpPr txBox="1"/>
      </xdr:nvSpPr>
      <xdr:spPr>
        <a:xfrm>
          <a:off x="13087427" y="553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54472</xdr:rowOff>
    </xdr:from>
    <xdr:ext cx="469744" cy="259045"/>
    <xdr:sp macro="" textlink="">
      <xdr:nvSpPr>
        <xdr:cNvPr id="159" name="n_3mainValue債務償還比率"/>
        <xdr:cNvSpPr txBox="1"/>
      </xdr:nvSpPr>
      <xdr:spPr>
        <a:xfrm>
          <a:off x="12325427" y="55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168539</xdr:rowOff>
    </xdr:from>
    <xdr:ext cx="469744" cy="259045"/>
    <xdr:sp macro="" textlink="">
      <xdr:nvSpPr>
        <xdr:cNvPr id="160" name="n_4mainValue債務償還比率"/>
        <xdr:cNvSpPr txBox="1"/>
      </xdr:nvSpPr>
      <xdr:spPr>
        <a:xfrm>
          <a:off x="11563427" y="565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77978</xdr:rowOff>
    </xdr:from>
    <xdr:to>
      <xdr:col>24</xdr:col>
      <xdr:colOff>114300</xdr:colOff>
      <xdr:row>36</xdr:row>
      <xdr:rowOff>8128</xdr:rowOff>
    </xdr:to>
    <xdr:sp macro="" textlink="">
      <xdr:nvSpPr>
        <xdr:cNvPr id="71" name="楕円 70"/>
        <xdr:cNvSpPr/>
      </xdr:nvSpPr>
      <xdr:spPr>
        <a:xfrm>
          <a:off x="45847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100855</xdr:rowOff>
    </xdr:from>
    <xdr:ext cx="405111" cy="259045"/>
    <xdr:sp macro="" textlink="">
      <xdr:nvSpPr>
        <xdr:cNvPr id="72" name="【道路】&#10;有形固定資産減価償却率該当値テキスト"/>
        <xdr:cNvSpPr txBox="1"/>
      </xdr:nvSpPr>
      <xdr:spPr>
        <a:xfrm>
          <a:off x="4673600" y="59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3" name="楕円 72"/>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128778</xdr:rowOff>
    </xdr:to>
    <xdr:cxnSp macro="">
      <xdr:nvCxnSpPr>
        <xdr:cNvPr id="74" name="直線コネクタ 73"/>
        <xdr:cNvCxnSpPr/>
      </xdr:nvCxnSpPr>
      <xdr:spPr>
        <a:xfrm>
          <a:off x="3797300" y="60883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xdr:rowOff>
    </xdr:from>
    <xdr:to>
      <xdr:col>15</xdr:col>
      <xdr:colOff>101600</xdr:colOff>
      <xdr:row>35</xdr:row>
      <xdr:rowOff>106426</xdr:rowOff>
    </xdr:to>
    <xdr:sp macro="" textlink="">
      <xdr:nvSpPr>
        <xdr:cNvPr id="75" name="楕円 74"/>
        <xdr:cNvSpPr/>
      </xdr:nvSpPr>
      <xdr:spPr>
        <a:xfrm>
          <a:off x="2857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55626</xdr:rowOff>
    </xdr:from>
    <xdr:to>
      <xdr:col>19</xdr:col>
      <xdr:colOff>177800</xdr:colOff>
      <xdr:row>35</xdr:row>
      <xdr:rowOff>87630</xdr:rowOff>
    </xdr:to>
    <xdr:cxnSp macro="">
      <xdr:nvCxnSpPr>
        <xdr:cNvPr id="76" name="直線コネクタ 75"/>
        <xdr:cNvCxnSpPr/>
      </xdr:nvCxnSpPr>
      <xdr:spPr>
        <a:xfrm>
          <a:off x="2908300" y="6056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132842</xdr:rowOff>
    </xdr:from>
    <xdr:to>
      <xdr:col>10</xdr:col>
      <xdr:colOff>165100</xdr:colOff>
      <xdr:row>35</xdr:row>
      <xdr:rowOff>62992</xdr:rowOff>
    </xdr:to>
    <xdr:sp macro="" textlink="">
      <xdr:nvSpPr>
        <xdr:cNvPr id="77" name="楕円 76"/>
        <xdr:cNvSpPr/>
      </xdr:nvSpPr>
      <xdr:spPr>
        <a:xfrm>
          <a:off x="1968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12192</xdr:rowOff>
    </xdr:from>
    <xdr:to>
      <xdr:col>15</xdr:col>
      <xdr:colOff>50800</xdr:colOff>
      <xdr:row>35</xdr:row>
      <xdr:rowOff>55626</xdr:rowOff>
    </xdr:to>
    <xdr:cxnSp macro="">
      <xdr:nvCxnSpPr>
        <xdr:cNvPr id="78" name="直線コネクタ 77"/>
        <xdr:cNvCxnSpPr/>
      </xdr:nvCxnSpPr>
      <xdr:spPr>
        <a:xfrm>
          <a:off x="2019300" y="60129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109982</xdr:rowOff>
    </xdr:from>
    <xdr:to>
      <xdr:col>6</xdr:col>
      <xdr:colOff>38100</xdr:colOff>
      <xdr:row>35</xdr:row>
      <xdr:rowOff>40132</xdr:rowOff>
    </xdr:to>
    <xdr:sp macro="" textlink="">
      <xdr:nvSpPr>
        <xdr:cNvPr id="79" name="楕円 78"/>
        <xdr:cNvSpPr/>
      </xdr:nvSpPr>
      <xdr:spPr>
        <a:xfrm>
          <a:off x="1079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160782</xdr:rowOff>
    </xdr:from>
    <xdr:to>
      <xdr:col>10</xdr:col>
      <xdr:colOff>114300</xdr:colOff>
      <xdr:row>35</xdr:row>
      <xdr:rowOff>12192</xdr:rowOff>
    </xdr:to>
    <xdr:cxnSp macro="">
      <xdr:nvCxnSpPr>
        <xdr:cNvPr id="80" name="直線コネクタ 79"/>
        <xdr:cNvCxnSpPr/>
      </xdr:nvCxnSpPr>
      <xdr:spPr>
        <a:xfrm>
          <a:off x="1130300" y="59900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81"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2" name="n_2ave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3"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4" name="n_4aveValue【道路】&#10;有形固定資産減価償却率"/>
        <xdr:cNvSpPr txBox="1"/>
      </xdr:nvSpPr>
      <xdr:spPr>
        <a:xfrm>
          <a:off x="927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85" name="n_1mainValue【道路】&#10;有形固定資産減価償却率"/>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122953</xdr:rowOff>
    </xdr:from>
    <xdr:ext cx="405111" cy="259045"/>
    <xdr:sp macro="" textlink="">
      <xdr:nvSpPr>
        <xdr:cNvPr id="86" name="n_2mainValue【道路】&#10;有形固定資産減価償却率"/>
        <xdr:cNvSpPr txBox="1"/>
      </xdr:nvSpPr>
      <xdr:spPr>
        <a:xfrm>
          <a:off x="2705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79519</xdr:rowOff>
    </xdr:from>
    <xdr:ext cx="405111" cy="259045"/>
    <xdr:sp macro="" textlink="">
      <xdr:nvSpPr>
        <xdr:cNvPr id="87" name="n_3mainValue【道路】&#10;有形固定資産減価償却率"/>
        <xdr:cNvSpPr txBox="1"/>
      </xdr:nvSpPr>
      <xdr:spPr>
        <a:xfrm>
          <a:off x="1816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56659</xdr:rowOff>
    </xdr:from>
    <xdr:ext cx="405111" cy="259045"/>
    <xdr:sp macro="" textlink="">
      <xdr:nvSpPr>
        <xdr:cNvPr id="88" name="n_4mainValue【道路】&#10;有形固定資産減価償却率"/>
        <xdr:cNvSpPr txBox="1"/>
      </xdr:nvSpPr>
      <xdr:spPr>
        <a:xfrm>
          <a:off x="9277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125755</xdr:rowOff>
    </xdr:from>
    <xdr:to>
      <xdr:col>55</xdr:col>
      <xdr:colOff>50800</xdr:colOff>
      <xdr:row>39</xdr:row>
      <xdr:rowOff>55905</xdr:rowOff>
    </xdr:to>
    <xdr:sp macro="" textlink="">
      <xdr:nvSpPr>
        <xdr:cNvPr id="128" name="楕円 127"/>
        <xdr:cNvSpPr/>
      </xdr:nvSpPr>
      <xdr:spPr>
        <a:xfrm>
          <a:off x="10426700" y="66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104182</xdr:rowOff>
    </xdr:from>
    <xdr:ext cx="469744" cy="259045"/>
    <xdr:sp macro="" textlink="">
      <xdr:nvSpPr>
        <xdr:cNvPr id="129" name="【道路】&#10;一人当たり延長該当値テキスト"/>
        <xdr:cNvSpPr txBox="1"/>
      </xdr:nvSpPr>
      <xdr:spPr>
        <a:xfrm>
          <a:off x="10515600" y="661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129184</xdr:rowOff>
    </xdr:from>
    <xdr:to>
      <xdr:col>50</xdr:col>
      <xdr:colOff>165100</xdr:colOff>
      <xdr:row>39</xdr:row>
      <xdr:rowOff>59334</xdr:rowOff>
    </xdr:to>
    <xdr:sp macro="" textlink="">
      <xdr:nvSpPr>
        <xdr:cNvPr id="130" name="楕円 129"/>
        <xdr:cNvSpPr/>
      </xdr:nvSpPr>
      <xdr:spPr>
        <a:xfrm>
          <a:off x="9588500" y="664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5105</xdr:rowOff>
    </xdr:from>
    <xdr:to>
      <xdr:col>55</xdr:col>
      <xdr:colOff>0</xdr:colOff>
      <xdr:row>39</xdr:row>
      <xdr:rowOff>8534</xdr:rowOff>
    </xdr:to>
    <xdr:cxnSp macro="">
      <xdr:nvCxnSpPr>
        <xdr:cNvPr id="131" name="直線コネクタ 130"/>
        <xdr:cNvCxnSpPr/>
      </xdr:nvCxnSpPr>
      <xdr:spPr>
        <a:xfrm flipV="1">
          <a:off x="9639300" y="66916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132766</xdr:rowOff>
    </xdr:from>
    <xdr:to>
      <xdr:col>46</xdr:col>
      <xdr:colOff>38100</xdr:colOff>
      <xdr:row>39</xdr:row>
      <xdr:rowOff>62916</xdr:rowOff>
    </xdr:to>
    <xdr:sp macro="" textlink="">
      <xdr:nvSpPr>
        <xdr:cNvPr id="132" name="楕円 131"/>
        <xdr:cNvSpPr/>
      </xdr:nvSpPr>
      <xdr:spPr>
        <a:xfrm>
          <a:off x="8699500" y="66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8534</xdr:rowOff>
    </xdr:from>
    <xdr:to>
      <xdr:col>50</xdr:col>
      <xdr:colOff>114300</xdr:colOff>
      <xdr:row>39</xdr:row>
      <xdr:rowOff>12116</xdr:rowOff>
    </xdr:to>
    <xdr:cxnSp macro="">
      <xdr:nvCxnSpPr>
        <xdr:cNvPr id="133" name="直線コネクタ 132"/>
        <xdr:cNvCxnSpPr/>
      </xdr:nvCxnSpPr>
      <xdr:spPr>
        <a:xfrm flipV="1">
          <a:off x="8750300" y="6695084"/>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133833</xdr:rowOff>
    </xdr:from>
    <xdr:to>
      <xdr:col>41</xdr:col>
      <xdr:colOff>101600</xdr:colOff>
      <xdr:row>39</xdr:row>
      <xdr:rowOff>63983</xdr:rowOff>
    </xdr:to>
    <xdr:sp macro="" textlink="">
      <xdr:nvSpPr>
        <xdr:cNvPr id="134" name="楕円 133"/>
        <xdr:cNvSpPr/>
      </xdr:nvSpPr>
      <xdr:spPr>
        <a:xfrm>
          <a:off x="7810500" y="66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12116</xdr:rowOff>
    </xdr:from>
    <xdr:to>
      <xdr:col>45</xdr:col>
      <xdr:colOff>177800</xdr:colOff>
      <xdr:row>39</xdr:row>
      <xdr:rowOff>13183</xdr:rowOff>
    </xdr:to>
    <xdr:cxnSp macro="">
      <xdr:nvCxnSpPr>
        <xdr:cNvPr id="135" name="直線コネクタ 134"/>
        <xdr:cNvCxnSpPr/>
      </xdr:nvCxnSpPr>
      <xdr:spPr>
        <a:xfrm flipV="1">
          <a:off x="7861300" y="669866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134747</xdr:rowOff>
    </xdr:from>
    <xdr:to>
      <xdr:col>36</xdr:col>
      <xdr:colOff>165100</xdr:colOff>
      <xdr:row>39</xdr:row>
      <xdr:rowOff>64897</xdr:rowOff>
    </xdr:to>
    <xdr:sp macro="" textlink="">
      <xdr:nvSpPr>
        <xdr:cNvPr id="136" name="楕円 135"/>
        <xdr:cNvSpPr/>
      </xdr:nvSpPr>
      <xdr:spPr>
        <a:xfrm>
          <a:off x="6921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13183</xdr:rowOff>
    </xdr:from>
    <xdr:to>
      <xdr:col>41</xdr:col>
      <xdr:colOff>50800</xdr:colOff>
      <xdr:row>39</xdr:row>
      <xdr:rowOff>14097</xdr:rowOff>
    </xdr:to>
    <xdr:cxnSp macro="">
      <xdr:nvCxnSpPr>
        <xdr:cNvPr id="137" name="直線コネクタ 136"/>
        <xdr:cNvCxnSpPr/>
      </xdr:nvCxnSpPr>
      <xdr:spPr>
        <a:xfrm flipV="1">
          <a:off x="6972300" y="66997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8"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9"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50461</xdr:rowOff>
    </xdr:from>
    <xdr:ext cx="469744" cy="259045"/>
    <xdr:sp macro="" textlink="">
      <xdr:nvSpPr>
        <xdr:cNvPr id="142" name="n_1mainValue【道路】&#10;一人当たり延長"/>
        <xdr:cNvSpPr txBox="1"/>
      </xdr:nvSpPr>
      <xdr:spPr>
        <a:xfrm>
          <a:off x="9391727" y="673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54043</xdr:rowOff>
    </xdr:from>
    <xdr:ext cx="469744" cy="259045"/>
    <xdr:sp macro="" textlink="">
      <xdr:nvSpPr>
        <xdr:cNvPr id="143" name="n_2mainValue【道路】&#10;一人当たり延長"/>
        <xdr:cNvSpPr txBox="1"/>
      </xdr:nvSpPr>
      <xdr:spPr>
        <a:xfrm>
          <a:off x="8515427" y="67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55110</xdr:rowOff>
    </xdr:from>
    <xdr:ext cx="469744" cy="259045"/>
    <xdr:sp macro="" textlink="">
      <xdr:nvSpPr>
        <xdr:cNvPr id="144" name="n_3mainValue【道路】&#10;一人当たり延長"/>
        <xdr:cNvSpPr txBox="1"/>
      </xdr:nvSpPr>
      <xdr:spPr>
        <a:xfrm>
          <a:off x="7626427" y="67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56024</xdr:rowOff>
    </xdr:from>
    <xdr:ext cx="469744" cy="259045"/>
    <xdr:sp macro="" textlink="">
      <xdr:nvSpPr>
        <xdr:cNvPr id="145" name="n_4mainValue【道路】&#10;一人当たり延長"/>
        <xdr:cNvSpPr txBox="1"/>
      </xdr:nvSpPr>
      <xdr:spPr>
        <a:xfrm>
          <a:off x="6737427" y="67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7" name="【橋りょう・トンネル】&#10;有形固定資産減価償却率平均値テキスト"/>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8" name="楕円 187"/>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51724</xdr:rowOff>
    </xdr:from>
    <xdr:ext cx="405111" cy="259045"/>
    <xdr:sp macro="" textlink="">
      <xdr:nvSpPr>
        <xdr:cNvPr id="189" name="【橋りょう・トンネル】&#10;有形固定資産減価償却率該当値テキスト"/>
        <xdr:cNvSpPr txBox="1"/>
      </xdr:nvSpPr>
      <xdr:spPr>
        <a:xfrm>
          <a:off x="4673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90" name="楕円 189"/>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75112</xdr:rowOff>
    </xdr:from>
    <xdr:to>
      <xdr:col>24</xdr:col>
      <xdr:colOff>63500</xdr:colOff>
      <xdr:row>60</xdr:row>
      <xdr:rowOff>124097</xdr:rowOff>
    </xdr:to>
    <xdr:cxnSp macro="">
      <xdr:nvCxnSpPr>
        <xdr:cNvPr id="191" name="直線コネクタ 190"/>
        <xdr:cNvCxnSpPr/>
      </xdr:nvCxnSpPr>
      <xdr:spPr>
        <a:xfrm>
          <a:off x="3797300" y="1036211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2" name="楕円 191"/>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75112</xdr:rowOff>
    </xdr:to>
    <xdr:cxnSp macro="">
      <xdr:nvCxnSpPr>
        <xdr:cNvPr id="193" name="直線コネクタ 192"/>
        <xdr:cNvCxnSpPr/>
      </xdr:nvCxnSpPr>
      <xdr:spPr>
        <a:xfrm>
          <a:off x="2908300" y="103098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94" name="楕円 193"/>
        <xdr:cNvSpPr/>
      </xdr:nvSpPr>
      <xdr:spPr>
        <a:xfrm>
          <a:off x="1968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60</xdr:row>
      <xdr:rowOff>22860</xdr:rowOff>
    </xdr:to>
    <xdr:cxnSp macro="">
      <xdr:nvCxnSpPr>
        <xdr:cNvPr id="195" name="直線コネクタ 194"/>
        <xdr:cNvCxnSpPr/>
      </xdr:nvCxnSpPr>
      <xdr:spPr>
        <a:xfrm>
          <a:off x="2019300" y="102608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45538</xdr:rowOff>
    </xdr:from>
    <xdr:to>
      <xdr:col>6</xdr:col>
      <xdr:colOff>38100</xdr:colOff>
      <xdr:row>59</xdr:row>
      <xdr:rowOff>147138</xdr:rowOff>
    </xdr:to>
    <xdr:sp macro="" textlink="">
      <xdr:nvSpPr>
        <xdr:cNvPr id="196" name="楕円 195"/>
        <xdr:cNvSpPr/>
      </xdr:nvSpPr>
      <xdr:spPr>
        <a:xfrm>
          <a:off x="1079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96338</xdr:rowOff>
    </xdr:from>
    <xdr:to>
      <xdr:col>10</xdr:col>
      <xdr:colOff>114300</xdr:colOff>
      <xdr:row>59</xdr:row>
      <xdr:rowOff>145324</xdr:rowOff>
    </xdr:to>
    <xdr:cxnSp macro="">
      <xdr:nvCxnSpPr>
        <xdr:cNvPr id="197" name="直線コネクタ 196"/>
        <xdr:cNvCxnSpPr/>
      </xdr:nvCxnSpPr>
      <xdr:spPr>
        <a:xfrm>
          <a:off x="1130300" y="102118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8" name="n_1ave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9"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0" name="n_3aveValue【橋りょう・トンネ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1"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117039</xdr:rowOff>
    </xdr:from>
    <xdr:ext cx="405111" cy="259045"/>
    <xdr:sp macro="" textlink="">
      <xdr:nvSpPr>
        <xdr:cNvPr id="202" name="n_1mainValue【橋りょう・トンネル】&#10;有形固定資産減価償却率"/>
        <xdr:cNvSpPr txBox="1"/>
      </xdr:nvSpPr>
      <xdr:spPr>
        <a:xfrm>
          <a:off x="3582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203" name="n_2mainValue【橋りょう・トンネル】&#10;有形固定資産減価償却率"/>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15801</xdr:rowOff>
    </xdr:from>
    <xdr:ext cx="405111" cy="259045"/>
    <xdr:sp macro="" textlink="">
      <xdr:nvSpPr>
        <xdr:cNvPr id="204" name="n_3mainValue【橋りょう・トンネル】&#10;有形固定資産減価償却率"/>
        <xdr:cNvSpPr txBox="1"/>
      </xdr:nvSpPr>
      <xdr:spPr>
        <a:xfrm>
          <a:off x="1816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138265</xdr:rowOff>
    </xdr:from>
    <xdr:ext cx="405111" cy="259045"/>
    <xdr:sp macro="" textlink="">
      <xdr:nvSpPr>
        <xdr:cNvPr id="205" name="n_4mainValue【橋りょう・トンネル】&#10;有形固定資産減価償却率"/>
        <xdr:cNvSpPr txBox="1"/>
      </xdr:nvSpPr>
      <xdr:spPr>
        <a:xfrm>
          <a:off x="927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6"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106007</xdr:rowOff>
    </xdr:from>
    <xdr:to>
      <xdr:col>55</xdr:col>
      <xdr:colOff>50800</xdr:colOff>
      <xdr:row>64</xdr:row>
      <xdr:rowOff>36157</xdr:rowOff>
    </xdr:to>
    <xdr:sp macro="" textlink="">
      <xdr:nvSpPr>
        <xdr:cNvPr id="247" name="楕円 246"/>
        <xdr:cNvSpPr/>
      </xdr:nvSpPr>
      <xdr:spPr>
        <a:xfrm>
          <a:off x="10426700" y="109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20934</xdr:rowOff>
    </xdr:from>
    <xdr:ext cx="534377" cy="259045"/>
    <xdr:sp macro="" textlink="">
      <xdr:nvSpPr>
        <xdr:cNvPr id="248" name="【橋りょう・トンネル】&#10;一人当たり有形固定資産（償却資産）額該当値テキスト"/>
        <xdr:cNvSpPr txBox="1"/>
      </xdr:nvSpPr>
      <xdr:spPr>
        <a:xfrm>
          <a:off x="10515600" y="108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106222</xdr:rowOff>
    </xdr:from>
    <xdr:to>
      <xdr:col>50</xdr:col>
      <xdr:colOff>165100</xdr:colOff>
      <xdr:row>64</xdr:row>
      <xdr:rowOff>36372</xdr:rowOff>
    </xdr:to>
    <xdr:sp macro="" textlink="">
      <xdr:nvSpPr>
        <xdr:cNvPr id="249" name="楕円 248"/>
        <xdr:cNvSpPr/>
      </xdr:nvSpPr>
      <xdr:spPr>
        <a:xfrm>
          <a:off x="9588500" y="109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156807</xdr:rowOff>
    </xdr:from>
    <xdr:to>
      <xdr:col>55</xdr:col>
      <xdr:colOff>0</xdr:colOff>
      <xdr:row>63</xdr:row>
      <xdr:rowOff>157022</xdr:rowOff>
    </xdr:to>
    <xdr:cxnSp macro="">
      <xdr:nvCxnSpPr>
        <xdr:cNvPr id="250" name="直線コネクタ 249"/>
        <xdr:cNvCxnSpPr/>
      </xdr:nvCxnSpPr>
      <xdr:spPr>
        <a:xfrm flipV="1">
          <a:off x="9639300" y="10958157"/>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106833</xdr:rowOff>
    </xdr:from>
    <xdr:to>
      <xdr:col>46</xdr:col>
      <xdr:colOff>38100</xdr:colOff>
      <xdr:row>64</xdr:row>
      <xdr:rowOff>36983</xdr:rowOff>
    </xdr:to>
    <xdr:sp macro="" textlink="">
      <xdr:nvSpPr>
        <xdr:cNvPr id="251" name="楕円 250"/>
        <xdr:cNvSpPr/>
      </xdr:nvSpPr>
      <xdr:spPr>
        <a:xfrm>
          <a:off x="8699500" y="109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157022</xdr:rowOff>
    </xdr:from>
    <xdr:to>
      <xdr:col>50</xdr:col>
      <xdr:colOff>114300</xdr:colOff>
      <xdr:row>63</xdr:row>
      <xdr:rowOff>157633</xdr:rowOff>
    </xdr:to>
    <xdr:cxnSp macro="">
      <xdr:nvCxnSpPr>
        <xdr:cNvPr id="252" name="直線コネクタ 251"/>
        <xdr:cNvCxnSpPr/>
      </xdr:nvCxnSpPr>
      <xdr:spPr>
        <a:xfrm flipV="1">
          <a:off x="8750300" y="10958372"/>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106859</xdr:rowOff>
    </xdr:from>
    <xdr:to>
      <xdr:col>41</xdr:col>
      <xdr:colOff>101600</xdr:colOff>
      <xdr:row>64</xdr:row>
      <xdr:rowOff>37009</xdr:rowOff>
    </xdr:to>
    <xdr:sp macro="" textlink="">
      <xdr:nvSpPr>
        <xdr:cNvPr id="253" name="楕円 252"/>
        <xdr:cNvSpPr/>
      </xdr:nvSpPr>
      <xdr:spPr>
        <a:xfrm>
          <a:off x="7810500" y="109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157633</xdr:rowOff>
    </xdr:from>
    <xdr:to>
      <xdr:col>45</xdr:col>
      <xdr:colOff>177800</xdr:colOff>
      <xdr:row>63</xdr:row>
      <xdr:rowOff>157659</xdr:rowOff>
    </xdr:to>
    <xdr:cxnSp macro="">
      <xdr:nvCxnSpPr>
        <xdr:cNvPr id="254" name="直線コネクタ 253"/>
        <xdr:cNvCxnSpPr/>
      </xdr:nvCxnSpPr>
      <xdr:spPr>
        <a:xfrm flipV="1">
          <a:off x="7861300" y="1095898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106888</xdr:rowOff>
    </xdr:from>
    <xdr:to>
      <xdr:col>36</xdr:col>
      <xdr:colOff>165100</xdr:colOff>
      <xdr:row>64</xdr:row>
      <xdr:rowOff>37038</xdr:rowOff>
    </xdr:to>
    <xdr:sp macro="" textlink="">
      <xdr:nvSpPr>
        <xdr:cNvPr id="255" name="楕円 254"/>
        <xdr:cNvSpPr/>
      </xdr:nvSpPr>
      <xdr:spPr>
        <a:xfrm>
          <a:off x="6921500" y="109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157659</xdr:rowOff>
    </xdr:from>
    <xdr:to>
      <xdr:col>41</xdr:col>
      <xdr:colOff>50800</xdr:colOff>
      <xdr:row>63</xdr:row>
      <xdr:rowOff>157688</xdr:rowOff>
    </xdr:to>
    <xdr:cxnSp macro="">
      <xdr:nvCxnSpPr>
        <xdr:cNvPr id="256" name="直線コネクタ 255"/>
        <xdr:cNvCxnSpPr/>
      </xdr:nvCxnSpPr>
      <xdr:spPr>
        <a:xfrm flipV="1">
          <a:off x="6972300" y="1095900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57"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58"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59"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60"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27499</xdr:rowOff>
    </xdr:from>
    <xdr:ext cx="534377" cy="259045"/>
    <xdr:sp macro="" textlink="">
      <xdr:nvSpPr>
        <xdr:cNvPr id="261" name="n_1mainValue【橋りょう・トンネル】&#10;一人当たり有形固定資産（償却資産）額"/>
        <xdr:cNvSpPr txBox="1"/>
      </xdr:nvSpPr>
      <xdr:spPr>
        <a:xfrm>
          <a:off x="9359411" y="110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28110</xdr:rowOff>
    </xdr:from>
    <xdr:ext cx="534377" cy="259045"/>
    <xdr:sp macro="" textlink="">
      <xdr:nvSpPr>
        <xdr:cNvPr id="262" name="n_2mainValue【橋りょう・トンネル】&#10;一人当たり有形固定資産（償却資産）額"/>
        <xdr:cNvSpPr txBox="1"/>
      </xdr:nvSpPr>
      <xdr:spPr>
        <a:xfrm>
          <a:off x="8483111" y="110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28136</xdr:rowOff>
    </xdr:from>
    <xdr:ext cx="534377" cy="259045"/>
    <xdr:sp macro="" textlink="">
      <xdr:nvSpPr>
        <xdr:cNvPr id="263" name="n_3mainValue【橋りょう・トンネル】&#10;一人当たり有形固定資産（償却資産）額"/>
        <xdr:cNvSpPr txBox="1"/>
      </xdr:nvSpPr>
      <xdr:spPr>
        <a:xfrm>
          <a:off x="7594111" y="110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28165</xdr:rowOff>
    </xdr:from>
    <xdr:ext cx="534377" cy="259045"/>
    <xdr:sp macro="" textlink="">
      <xdr:nvSpPr>
        <xdr:cNvPr id="264" name="n_4mainValue【橋りょう・トンネル】&#10;一人当たり有形固定資産（償却資産）額"/>
        <xdr:cNvSpPr txBox="1"/>
      </xdr:nvSpPr>
      <xdr:spPr>
        <a:xfrm>
          <a:off x="6705111" y="1100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111125</xdr:rowOff>
    </xdr:from>
    <xdr:to>
      <xdr:col>24</xdr:col>
      <xdr:colOff>114300</xdr:colOff>
      <xdr:row>85</xdr:row>
      <xdr:rowOff>41275</xdr:rowOff>
    </xdr:to>
    <xdr:sp macro="" textlink="">
      <xdr:nvSpPr>
        <xdr:cNvPr id="305" name="楕円 304"/>
        <xdr:cNvSpPr/>
      </xdr:nvSpPr>
      <xdr:spPr>
        <a:xfrm>
          <a:off x="4584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26052</xdr:rowOff>
    </xdr:from>
    <xdr:ext cx="405111" cy="259045"/>
    <xdr:sp macro="" textlink="">
      <xdr:nvSpPr>
        <xdr:cNvPr id="306" name="【公営住宅】&#10;有形固定資産減価償却率該当値テキスト"/>
        <xdr:cNvSpPr txBox="1"/>
      </xdr:nvSpPr>
      <xdr:spPr>
        <a:xfrm>
          <a:off x="4673600" y="1442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307" name="楕円 306"/>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84</xdr:row>
      <xdr:rowOff>161925</xdr:rowOff>
    </xdr:to>
    <xdr:cxnSp macro="">
      <xdr:nvCxnSpPr>
        <xdr:cNvPr id="308" name="直線コネクタ 307"/>
        <xdr:cNvCxnSpPr/>
      </xdr:nvCxnSpPr>
      <xdr:spPr>
        <a:xfrm>
          <a:off x="3797300" y="145370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50164</xdr:rowOff>
    </xdr:from>
    <xdr:to>
      <xdr:col>15</xdr:col>
      <xdr:colOff>101600</xdr:colOff>
      <xdr:row>84</xdr:row>
      <xdr:rowOff>151764</xdr:rowOff>
    </xdr:to>
    <xdr:sp macro="" textlink="">
      <xdr:nvSpPr>
        <xdr:cNvPr id="309" name="楕円 308"/>
        <xdr:cNvSpPr/>
      </xdr:nvSpPr>
      <xdr:spPr>
        <a:xfrm>
          <a:off x="2857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84</xdr:row>
      <xdr:rowOff>135255</xdr:rowOff>
    </xdr:to>
    <xdr:cxnSp macro="">
      <xdr:nvCxnSpPr>
        <xdr:cNvPr id="310" name="直線コネクタ 309"/>
        <xdr:cNvCxnSpPr/>
      </xdr:nvCxnSpPr>
      <xdr:spPr>
        <a:xfrm>
          <a:off x="2908300" y="14502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xdr:rowOff>
    </xdr:from>
    <xdr:to>
      <xdr:col>10</xdr:col>
      <xdr:colOff>165100</xdr:colOff>
      <xdr:row>84</xdr:row>
      <xdr:rowOff>115570</xdr:rowOff>
    </xdr:to>
    <xdr:sp macro="" textlink="">
      <xdr:nvSpPr>
        <xdr:cNvPr id="311" name="楕円 310"/>
        <xdr:cNvSpPr/>
      </xdr:nvSpPr>
      <xdr:spPr>
        <a:xfrm>
          <a:off x="1968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64770</xdr:rowOff>
    </xdr:from>
    <xdr:to>
      <xdr:col>15</xdr:col>
      <xdr:colOff>50800</xdr:colOff>
      <xdr:row>84</xdr:row>
      <xdr:rowOff>100964</xdr:rowOff>
    </xdr:to>
    <xdr:cxnSp macro="">
      <xdr:nvCxnSpPr>
        <xdr:cNvPr id="312" name="直線コネクタ 311"/>
        <xdr:cNvCxnSpPr/>
      </xdr:nvCxnSpPr>
      <xdr:spPr>
        <a:xfrm>
          <a:off x="2019300" y="144665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147320</xdr:rowOff>
    </xdr:from>
    <xdr:to>
      <xdr:col>6</xdr:col>
      <xdr:colOff>38100</xdr:colOff>
      <xdr:row>84</xdr:row>
      <xdr:rowOff>77470</xdr:rowOff>
    </xdr:to>
    <xdr:sp macro="" textlink="">
      <xdr:nvSpPr>
        <xdr:cNvPr id="313" name="楕円 312"/>
        <xdr:cNvSpPr/>
      </xdr:nvSpPr>
      <xdr:spPr>
        <a:xfrm>
          <a:off x="107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26670</xdr:rowOff>
    </xdr:from>
    <xdr:to>
      <xdr:col>10</xdr:col>
      <xdr:colOff>114300</xdr:colOff>
      <xdr:row>84</xdr:row>
      <xdr:rowOff>64770</xdr:rowOff>
    </xdr:to>
    <xdr:cxnSp macro="">
      <xdr:nvCxnSpPr>
        <xdr:cNvPr id="314" name="直線コネクタ 313"/>
        <xdr:cNvCxnSpPr/>
      </xdr:nvCxnSpPr>
      <xdr:spPr>
        <a:xfrm>
          <a:off x="1130300" y="14428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5"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16" name="n_2aveValue【公営住宅】&#10;有形固定資産減価償却率"/>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7"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18"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319" name="n_1mainValue【公営住宅】&#10;有形固定資産減価償却率"/>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142891</xdr:rowOff>
    </xdr:from>
    <xdr:ext cx="405111" cy="259045"/>
    <xdr:sp macro="" textlink="">
      <xdr:nvSpPr>
        <xdr:cNvPr id="320" name="n_2mainValue【公営住宅】&#10;有形固定資産減価償却率"/>
        <xdr:cNvSpPr txBox="1"/>
      </xdr:nvSpPr>
      <xdr:spPr>
        <a:xfrm>
          <a:off x="2705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106697</xdr:rowOff>
    </xdr:from>
    <xdr:ext cx="405111" cy="259045"/>
    <xdr:sp macro="" textlink="">
      <xdr:nvSpPr>
        <xdr:cNvPr id="321" name="n_3mainValue【公営住宅】&#10;有形固定資産減価償却率"/>
        <xdr:cNvSpPr txBox="1"/>
      </xdr:nvSpPr>
      <xdr:spPr>
        <a:xfrm>
          <a:off x="1816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322" name="n_4mainValue【公営住宅】&#10;有形固定資産減価償却率"/>
        <xdr:cNvSpPr txBox="1"/>
      </xdr:nvSpPr>
      <xdr:spPr>
        <a:xfrm>
          <a:off x="927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2" name="直線コネクタ 341"/>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3"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4" name="直線コネクタ 343"/>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5"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6" name="直線コネクタ 345"/>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47"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48" name="フローチャート: 判断 347"/>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49" name="フローチャート: 判断 348"/>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0" name="フローチャート: 判断 349"/>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1" name="フローチャート: 判断 350"/>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52" name="フローチャート: 判断 351"/>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142748</xdr:rowOff>
    </xdr:from>
    <xdr:to>
      <xdr:col>55</xdr:col>
      <xdr:colOff>50800</xdr:colOff>
      <xdr:row>83</xdr:row>
      <xdr:rowOff>72898</xdr:rowOff>
    </xdr:to>
    <xdr:sp macro="" textlink="">
      <xdr:nvSpPr>
        <xdr:cNvPr id="358" name="楕円 357"/>
        <xdr:cNvSpPr/>
      </xdr:nvSpPr>
      <xdr:spPr>
        <a:xfrm>
          <a:off x="10426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165625</xdr:rowOff>
    </xdr:from>
    <xdr:ext cx="469744" cy="259045"/>
    <xdr:sp macro="" textlink="">
      <xdr:nvSpPr>
        <xdr:cNvPr id="359" name="【公営住宅】&#10;一人当たり面積該当値テキスト"/>
        <xdr:cNvSpPr txBox="1"/>
      </xdr:nvSpPr>
      <xdr:spPr>
        <a:xfrm>
          <a:off x="10515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143320</xdr:rowOff>
    </xdr:from>
    <xdr:to>
      <xdr:col>50</xdr:col>
      <xdr:colOff>165100</xdr:colOff>
      <xdr:row>83</xdr:row>
      <xdr:rowOff>73470</xdr:rowOff>
    </xdr:to>
    <xdr:sp macro="" textlink="">
      <xdr:nvSpPr>
        <xdr:cNvPr id="360" name="楕円 359"/>
        <xdr:cNvSpPr/>
      </xdr:nvSpPr>
      <xdr:spPr>
        <a:xfrm>
          <a:off x="9588500" y="142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22098</xdr:rowOff>
    </xdr:from>
    <xdr:to>
      <xdr:col>55</xdr:col>
      <xdr:colOff>0</xdr:colOff>
      <xdr:row>83</xdr:row>
      <xdr:rowOff>22670</xdr:rowOff>
    </xdr:to>
    <xdr:cxnSp macro="">
      <xdr:nvCxnSpPr>
        <xdr:cNvPr id="361" name="直線コネクタ 360"/>
        <xdr:cNvCxnSpPr/>
      </xdr:nvCxnSpPr>
      <xdr:spPr>
        <a:xfrm flipV="1">
          <a:off x="9639300" y="1425244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145035</xdr:rowOff>
    </xdr:from>
    <xdr:to>
      <xdr:col>46</xdr:col>
      <xdr:colOff>38100</xdr:colOff>
      <xdr:row>83</xdr:row>
      <xdr:rowOff>75185</xdr:rowOff>
    </xdr:to>
    <xdr:sp macro="" textlink="">
      <xdr:nvSpPr>
        <xdr:cNvPr id="362" name="楕円 361"/>
        <xdr:cNvSpPr/>
      </xdr:nvSpPr>
      <xdr:spPr>
        <a:xfrm>
          <a:off x="8699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22670</xdr:rowOff>
    </xdr:from>
    <xdr:to>
      <xdr:col>50</xdr:col>
      <xdr:colOff>114300</xdr:colOff>
      <xdr:row>83</xdr:row>
      <xdr:rowOff>24385</xdr:rowOff>
    </xdr:to>
    <xdr:cxnSp macro="">
      <xdr:nvCxnSpPr>
        <xdr:cNvPr id="363" name="直線コネクタ 362"/>
        <xdr:cNvCxnSpPr/>
      </xdr:nvCxnSpPr>
      <xdr:spPr>
        <a:xfrm flipV="1">
          <a:off x="8750300" y="1425302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145605</xdr:rowOff>
    </xdr:from>
    <xdr:to>
      <xdr:col>41</xdr:col>
      <xdr:colOff>101600</xdr:colOff>
      <xdr:row>83</xdr:row>
      <xdr:rowOff>75755</xdr:rowOff>
    </xdr:to>
    <xdr:sp macro="" textlink="">
      <xdr:nvSpPr>
        <xdr:cNvPr id="364" name="楕円 363"/>
        <xdr:cNvSpPr/>
      </xdr:nvSpPr>
      <xdr:spPr>
        <a:xfrm>
          <a:off x="7810500" y="142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24385</xdr:rowOff>
    </xdr:from>
    <xdr:to>
      <xdr:col>45</xdr:col>
      <xdr:colOff>177800</xdr:colOff>
      <xdr:row>83</xdr:row>
      <xdr:rowOff>24955</xdr:rowOff>
    </xdr:to>
    <xdr:cxnSp macro="">
      <xdr:nvCxnSpPr>
        <xdr:cNvPr id="365" name="直線コネクタ 364"/>
        <xdr:cNvCxnSpPr/>
      </xdr:nvCxnSpPr>
      <xdr:spPr>
        <a:xfrm flipV="1">
          <a:off x="7861300" y="14254735"/>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145605</xdr:rowOff>
    </xdr:from>
    <xdr:to>
      <xdr:col>36</xdr:col>
      <xdr:colOff>165100</xdr:colOff>
      <xdr:row>83</xdr:row>
      <xdr:rowOff>75755</xdr:rowOff>
    </xdr:to>
    <xdr:sp macro="" textlink="">
      <xdr:nvSpPr>
        <xdr:cNvPr id="366" name="楕円 365"/>
        <xdr:cNvSpPr/>
      </xdr:nvSpPr>
      <xdr:spPr>
        <a:xfrm>
          <a:off x="6921500" y="142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24955</xdr:rowOff>
    </xdr:from>
    <xdr:to>
      <xdr:col>41</xdr:col>
      <xdr:colOff>50800</xdr:colOff>
      <xdr:row>83</xdr:row>
      <xdr:rowOff>24955</xdr:rowOff>
    </xdr:to>
    <xdr:cxnSp macro="">
      <xdr:nvCxnSpPr>
        <xdr:cNvPr id="367" name="直線コネクタ 366"/>
        <xdr:cNvCxnSpPr/>
      </xdr:nvCxnSpPr>
      <xdr:spPr>
        <a:xfrm>
          <a:off x="6972300" y="14255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68"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69"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70"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163465</xdr:rowOff>
    </xdr:from>
    <xdr:ext cx="469744" cy="259045"/>
    <xdr:sp macro="" textlink="">
      <xdr:nvSpPr>
        <xdr:cNvPr id="371" name="n_4aveValue【公営住宅】&#10;一人当たり面積"/>
        <xdr:cNvSpPr txBox="1"/>
      </xdr:nvSpPr>
      <xdr:spPr>
        <a:xfrm>
          <a:off x="6737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89997</xdr:rowOff>
    </xdr:from>
    <xdr:ext cx="469744" cy="259045"/>
    <xdr:sp macro="" textlink="">
      <xdr:nvSpPr>
        <xdr:cNvPr id="372" name="n_1mainValue【公営住宅】&#10;一人当たり面積"/>
        <xdr:cNvSpPr txBox="1"/>
      </xdr:nvSpPr>
      <xdr:spPr>
        <a:xfrm>
          <a:off x="9391727" y="1397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91712</xdr:rowOff>
    </xdr:from>
    <xdr:ext cx="469744" cy="259045"/>
    <xdr:sp macro="" textlink="">
      <xdr:nvSpPr>
        <xdr:cNvPr id="373" name="n_2mainValue【公営住宅】&#10;一人当たり面積"/>
        <xdr:cNvSpPr txBox="1"/>
      </xdr:nvSpPr>
      <xdr:spPr>
        <a:xfrm>
          <a:off x="85154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92282</xdr:rowOff>
    </xdr:from>
    <xdr:ext cx="469744" cy="259045"/>
    <xdr:sp macro="" textlink="">
      <xdr:nvSpPr>
        <xdr:cNvPr id="374" name="n_3mainValue【公営住宅】&#10;一人当たり面積"/>
        <xdr:cNvSpPr txBox="1"/>
      </xdr:nvSpPr>
      <xdr:spPr>
        <a:xfrm>
          <a:off x="7626427" y="1397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92282</xdr:rowOff>
    </xdr:from>
    <xdr:ext cx="469744" cy="259045"/>
    <xdr:sp macro="" textlink="">
      <xdr:nvSpPr>
        <xdr:cNvPr id="375" name="n_4mainValue【公営住宅】&#10;一人当たり面積"/>
        <xdr:cNvSpPr txBox="1"/>
      </xdr:nvSpPr>
      <xdr:spPr>
        <a:xfrm>
          <a:off x="6737427" y="1397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400" name="直線コネクタ 399"/>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401" name="【港湾・漁港】&#10;有形固定資産減価償却率最小値テキスト"/>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402" name="直線コネクタ 401"/>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403"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404" name="直線コネクタ 403"/>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405" name="【港湾・漁港】&#10;有形固定資産減価償却率平均値テキスト"/>
        <xdr:cNvSpPr txBox="1"/>
      </xdr:nvSpPr>
      <xdr:spPr>
        <a:xfrm>
          <a:off x="4673600" y="18110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406" name="フローチャート: 判断 405"/>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407" name="フローチャート: 判断 40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408" name="フローチャート: 判断 407"/>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409" name="フローチャート: 判断 408"/>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410" name="フローチャート: 判断 409"/>
        <xdr:cNvSpPr/>
      </xdr:nvSpPr>
      <xdr:spPr>
        <a:xfrm>
          <a:off x="1079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416" name="楕円 415"/>
        <xdr:cNvSpPr/>
      </xdr:nvSpPr>
      <xdr:spPr>
        <a:xfrm>
          <a:off x="4584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130191</xdr:rowOff>
    </xdr:from>
    <xdr:ext cx="405111" cy="259045"/>
    <xdr:sp macro="" textlink="">
      <xdr:nvSpPr>
        <xdr:cNvPr id="417" name="【港湾・漁港】&#10;有形固定資産減価償却率該当値テキスト"/>
        <xdr:cNvSpPr txBox="1"/>
      </xdr:nvSpPr>
      <xdr:spPr>
        <a:xfrm>
          <a:off x="4673600"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90170</xdr:rowOff>
    </xdr:from>
    <xdr:to>
      <xdr:col>20</xdr:col>
      <xdr:colOff>38100</xdr:colOff>
      <xdr:row>104</xdr:row>
      <xdr:rowOff>20320</xdr:rowOff>
    </xdr:to>
    <xdr:sp macro="" textlink="">
      <xdr:nvSpPr>
        <xdr:cNvPr id="418" name="楕円 417"/>
        <xdr:cNvSpPr/>
      </xdr:nvSpPr>
      <xdr:spPr>
        <a:xfrm>
          <a:off x="3746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140970</xdr:rowOff>
    </xdr:from>
    <xdr:to>
      <xdr:col>24</xdr:col>
      <xdr:colOff>63500</xdr:colOff>
      <xdr:row>103</xdr:row>
      <xdr:rowOff>158114</xdr:rowOff>
    </xdr:to>
    <xdr:cxnSp macro="">
      <xdr:nvCxnSpPr>
        <xdr:cNvPr id="419" name="直線コネクタ 418"/>
        <xdr:cNvCxnSpPr/>
      </xdr:nvCxnSpPr>
      <xdr:spPr>
        <a:xfrm>
          <a:off x="3797300" y="178003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86361</xdr:rowOff>
    </xdr:from>
    <xdr:to>
      <xdr:col>15</xdr:col>
      <xdr:colOff>101600</xdr:colOff>
      <xdr:row>104</xdr:row>
      <xdr:rowOff>16511</xdr:rowOff>
    </xdr:to>
    <xdr:sp macro="" textlink="">
      <xdr:nvSpPr>
        <xdr:cNvPr id="420" name="楕円 419"/>
        <xdr:cNvSpPr/>
      </xdr:nvSpPr>
      <xdr:spPr>
        <a:xfrm>
          <a:off x="2857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137161</xdr:rowOff>
    </xdr:from>
    <xdr:to>
      <xdr:col>19</xdr:col>
      <xdr:colOff>177800</xdr:colOff>
      <xdr:row>103</xdr:row>
      <xdr:rowOff>140970</xdr:rowOff>
    </xdr:to>
    <xdr:cxnSp macro="">
      <xdr:nvCxnSpPr>
        <xdr:cNvPr id="421" name="直線コネクタ 420"/>
        <xdr:cNvCxnSpPr/>
      </xdr:nvCxnSpPr>
      <xdr:spPr>
        <a:xfrm>
          <a:off x="2908300" y="17796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22" name="楕円 421"/>
        <xdr:cNvSpPr/>
      </xdr:nvSpPr>
      <xdr:spPr>
        <a:xfrm>
          <a:off x="196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137161</xdr:rowOff>
    </xdr:from>
    <xdr:to>
      <xdr:col>15</xdr:col>
      <xdr:colOff>50800</xdr:colOff>
      <xdr:row>103</xdr:row>
      <xdr:rowOff>148589</xdr:rowOff>
    </xdr:to>
    <xdr:cxnSp macro="">
      <xdr:nvCxnSpPr>
        <xdr:cNvPr id="423" name="直線コネクタ 422"/>
        <xdr:cNvCxnSpPr/>
      </xdr:nvCxnSpPr>
      <xdr:spPr>
        <a:xfrm flipV="1">
          <a:off x="2019300" y="17796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424" name="楕円 423"/>
        <xdr:cNvSpPr/>
      </xdr:nvSpPr>
      <xdr:spPr>
        <a:xfrm>
          <a:off x="107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103</xdr:row>
      <xdr:rowOff>148589</xdr:rowOff>
    </xdr:to>
    <xdr:cxnSp macro="">
      <xdr:nvCxnSpPr>
        <xdr:cNvPr id="425" name="直線コネクタ 424"/>
        <xdr:cNvCxnSpPr/>
      </xdr:nvCxnSpPr>
      <xdr:spPr>
        <a:xfrm>
          <a:off x="1130300" y="17769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41927</xdr:rowOff>
    </xdr:from>
    <xdr:ext cx="405111" cy="259045"/>
    <xdr:sp macro="" textlink="">
      <xdr:nvSpPr>
        <xdr:cNvPr id="426" name="n_1aveValue【港湾・漁港】&#10;有形固定資産減価償却率"/>
        <xdr:cNvSpPr txBox="1"/>
      </xdr:nvSpPr>
      <xdr:spPr>
        <a:xfrm>
          <a:off x="3582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9541</xdr:rowOff>
    </xdr:from>
    <xdr:ext cx="405111" cy="259045"/>
    <xdr:sp macro="" textlink="">
      <xdr:nvSpPr>
        <xdr:cNvPr id="427" name="n_2aveValue【港湾・漁港】&#10;有形固定資産減価償却率"/>
        <xdr:cNvSpPr txBox="1"/>
      </xdr:nvSpPr>
      <xdr:spPr>
        <a:xfrm>
          <a:off x="2705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28" name="n_3aveValue【港湾・漁港】&#10;有形固定資産減価償却率"/>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66691</xdr:rowOff>
    </xdr:from>
    <xdr:ext cx="405111" cy="259045"/>
    <xdr:sp macro="" textlink="">
      <xdr:nvSpPr>
        <xdr:cNvPr id="429" name="n_4aveValue【港湾・漁港】&#10;有形固定資産減価償却率"/>
        <xdr:cNvSpPr txBox="1"/>
      </xdr:nvSpPr>
      <xdr:spPr>
        <a:xfrm>
          <a:off x="927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36847</xdr:rowOff>
    </xdr:from>
    <xdr:ext cx="405111" cy="259045"/>
    <xdr:sp macro="" textlink="">
      <xdr:nvSpPr>
        <xdr:cNvPr id="430" name="n_1mainValue【港湾・漁港】&#10;有形固定資産減価償却率"/>
        <xdr:cNvSpPr txBox="1"/>
      </xdr:nvSpPr>
      <xdr:spPr>
        <a:xfrm>
          <a:off x="3582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31" name="n_2mainValue【港湾・漁港】&#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432" name="n_3mainValue【港湾・漁港】&#10;有形固定資産減価償却率"/>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6366</xdr:rowOff>
    </xdr:from>
    <xdr:ext cx="405111" cy="259045"/>
    <xdr:sp macro="" textlink="">
      <xdr:nvSpPr>
        <xdr:cNvPr id="433" name="n_4mainValue【港湾・漁港】&#10;有形固定資産減価償却率"/>
        <xdr:cNvSpPr txBox="1"/>
      </xdr:nvSpPr>
      <xdr:spPr>
        <a:xfrm>
          <a:off x="927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55" name="直線コネクタ 454"/>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56"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57" name="直線コネクタ 456"/>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58" name="【港湾・漁港】&#10;一人当たり有形固定資産（償却資産）額最大値テキスト"/>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59" name="直線コネクタ 458"/>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15102</xdr:rowOff>
    </xdr:from>
    <xdr:ext cx="534377" cy="259045"/>
    <xdr:sp macro="" textlink="">
      <xdr:nvSpPr>
        <xdr:cNvPr id="460" name="【港湾・漁港】&#10;一人当たり有形固定資産（償却資産）額平均値テキスト"/>
        <xdr:cNvSpPr txBox="1"/>
      </xdr:nvSpPr>
      <xdr:spPr>
        <a:xfrm>
          <a:off x="10515600" y="1818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61" name="フローチャート: 判断 460"/>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62" name="フローチャート: 判断 461"/>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63" name="フローチャート: 判断 462"/>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64" name="フローチャート: 判断 463"/>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65" name="フローチャート: 判断 464"/>
        <xdr:cNvSpPr/>
      </xdr:nvSpPr>
      <xdr:spPr>
        <a:xfrm>
          <a:off x="6921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124290</xdr:rowOff>
    </xdr:from>
    <xdr:to>
      <xdr:col>55</xdr:col>
      <xdr:colOff>50800</xdr:colOff>
      <xdr:row>108</xdr:row>
      <xdr:rowOff>54440</xdr:rowOff>
    </xdr:to>
    <xdr:sp macro="" textlink="">
      <xdr:nvSpPr>
        <xdr:cNvPr id="471" name="楕円 470"/>
        <xdr:cNvSpPr/>
      </xdr:nvSpPr>
      <xdr:spPr>
        <a:xfrm>
          <a:off x="10426700" y="184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39217</xdr:rowOff>
    </xdr:from>
    <xdr:ext cx="534377" cy="259045"/>
    <xdr:sp macro="" textlink="">
      <xdr:nvSpPr>
        <xdr:cNvPr id="472" name="【港湾・漁港】&#10;一人当たり有形固定資産（償却資産）額該当値テキスト"/>
        <xdr:cNvSpPr txBox="1"/>
      </xdr:nvSpPr>
      <xdr:spPr>
        <a:xfrm>
          <a:off x="10515600" y="183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125792</xdr:rowOff>
    </xdr:from>
    <xdr:to>
      <xdr:col>50</xdr:col>
      <xdr:colOff>165100</xdr:colOff>
      <xdr:row>108</xdr:row>
      <xdr:rowOff>55942</xdr:rowOff>
    </xdr:to>
    <xdr:sp macro="" textlink="">
      <xdr:nvSpPr>
        <xdr:cNvPr id="473" name="楕円 472"/>
        <xdr:cNvSpPr/>
      </xdr:nvSpPr>
      <xdr:spPr>
        <a:xfrm>
          <a:off x="9588500" y="184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3640</xdr:rowOff>
    </xdr:from>
    <xdr:to>
      <xdr:col>55</xdr:col>
      <xdr:colOff>0</xdr:colOff>
      <xdr:row>108</xdr:row>
      <xdr:rowOff>5142</xdr:rowOff>
    </xdr:to>
    <xdr:cxnSp macro="">
      <xdr:nvCxnSpPr>
        <xdr:cNvPr id="474" name="直線コネクタ 473"/>
        <xdr:cNvCxnSpPr/>
      </xdr:nvCxnSpPr>
      <xdr:spPr>
        <a:xfrm flipV="1">
          <a:off x="9639300" y="18520240"/>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128355</xdr:rowOff>
    </xdr:from>
    <xdr:to>
      <xdr:col>46</xdr:col>
      <xdr:colOff>38100</xdr:colOff>
      <xdr:row>108</xdr:row>
      <xdr:rowOff>58505</xdr:rowOff>
    </xdr:to>
    <xdr:sp macro="" textlink="">
      <xdr:nvSpPr>
        <xdr:cNvPr id="475" name="楕円 474"/>
        <xdr:cNvSpPr/>
      </xdr:nvSpPr>
      <xdr:spPr>
        <a:xfrm>
          <a:off x="8699500" y="184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5142</xdr:rowOff>
    </xdr:from>
    <xdr:to>
      <xdr:col>50</xdr:col>
      <xdr:colOff>114300</xdr:colOff>
      <xdr:row>108</xdr:row>
      <xdr:rowOff>7705</xdr:rowOff>
    </xdr:to>
    <xdr:cxnSp macro="">
      <xdr:nvCxnSpPr>
        <xdr:cNvPr id="476" name="直線コネクタ 475"/>
        <xdr:cNvCxnSpPr/>
      </xdr:nvCxnSpPr>
      <xdr:spPr>
        <a:xfrm flipV="1">
          <a:off x="8750300" y="18521742"/>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131570</xdr:rowOff>
    </xdr:from>
    <xdr:to>
      <xdr:col>41</xdr:col>
      <xdr:colOff>101600</xdr:colOff>
      <xdr:row>108</xdr:row>
      <xdr:rowOff>61720</xdr:rowOff>
    </xdr:to>
    <xdr:sp macro="" textlink="">
      <xdr:nvSpPr>
        <xdr:cNvPr id="477" name="楕円 476"/>
        <xdr:cNvSpPr/>
      </xdr:nvSpPr>
      <xdr:spPr>
        <a:xfrm>
          <a:off x="7810500" y="184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7705</xdr:rowOff>
    </xdr:from>
    <xdr:to>
      <xdr:col>45</xdr:col>
      <xdr:colOff>177800</xdr:colOff>
      <xdr:row>108</xdr:row>
      <xdr:rowOff>10920</xdr:rowOff>
    </xdr:to>
    <xdr:cxnSp macro="">
      <xdr:nvCxnSpPr>
        <xdr:cNvPr id="478" name="直線コネクタ 477"/>
        <xdr:cNvCxnSpPr/>
      </xdr:nvCxnSpPr>
      <xdr:spPr>
        <a:xfrm flipV="1">
          <a:off x="7861300" y="18524305"/>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131584</xdr:rowOff>
    </xdr:from>
    <xdr:to>
      <xdr:col>36</xdr:col>
      <xdr:colOff>165100</xdr:colOff>
      <xdr:row>108</xdr:row>
      <xdr:rowOff>61734</xdr:rowOff>
    </xdr:to>
    <xdr:sp macro="" textlink="">
      <xdr:nvSpPr>
        <xdr:cNvPr id="479" name="楕円 478"/>
        <xdr:cNvSpPr/>
      </xdr:nvSpPr>
      <xdr:spPr>
        <a:xfrm>
          <a:off x="6921500" y="184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10920</xdr:rowOff>
    </xdr:from>
    <xdr:to>
      <xdr:col>41</xdr:col>
      <xdr:colOff>50800</xdr:colOff>
      <xdr:row>108</xdr:row>
      <xdr:rowOff>10934</xdr:rowOff>
    </xdr:to>
    <xdr:cxnSp macro="">
      <xdr:nvCxnSpPr>
        <xdr:cNvPr id="480" name="直線コネクタ 479"/>
        <xdr:cNvCxnSpPr/>
      </xdr:nvCxnSpPr>
      <xdr:spPr>
        <a:xfrm flipV="1">
          <a:off x="6972300" y="18527520"/>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47151</xdr:rowOff>
    </xdr:from>
    <xdr:ext cx="534377" cy="259045"/>
    <xdr:sp macro="" textlink="">
      <xdr:nvSpPr>
        <xdr:cNvPr id="481" name="n_1aveValue【港湾・漁港】&#10;一人当たり有形固定資産（償却資産）額"/>
        <xdr:cNvSpPr txBox="1"/>
      </xdr:nvSpPr>
      <xdr:spPr>
        <a:xfrm>
          <a:off x="93594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49869</xdr:rowOff>
    </xdr:from>
    <xdr:ext cx="534377" cy="259045"/>
    <xdr:sp macro="" textlink="">
      <xdr:nvSpPr>
        <xdr:cNvPr id="482" name="n_2aveValue【港湾・漁港】&#10;一人当たり有形固定資産（償却資産）額"/>
        <xdr:cNvSpPr txBox="1"/>
      </xdr:nvSpPr>
      <xdr:spPr>
        <a:xfrm>
          <a:off x="8483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81945</xdr:rowOff>
    </xdr:from>
    <xdr:ext cx="599010" cy="259045"/>
    <xdr:sp macro="" textlink="">
      <xdr:nvSpPr>
        <xdr:cNvPr id="483" name="n_3aveValue【港湾・漁港】&#10;一人当たり有形固定資産（償却資産）額"/>
        <xdr:cNvSpPr txBox="1"/>
      </xdr:nvSpPr>
      <xdr:spPr>
        <a:xfrm>
          <a:off x="7561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157360</xdr:rowOff>
    </xdr:from>
    <xdr:ext cx="534377" cy="259045"/>
    <xdr:sp macro="" textlink="">
      <xdr:nvSpPr>
        <xdr:cNvPr id="484" name="n_4aveValue【港湾・漁港】&#10;一人当たり有形固定資産（償却資産）額"/>
        <xdr:cNvSpPr txBox="1"/>
      </xdr:nvSpPr>
      <xdr:spPr>
        <a:xfrm>
          <a:off x="6705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47069</xdr:rowOff>
    </xdr:from>
    <xdr:ext cx="534377" cy="259045"/>
    <xdr:sp macro="" textlink="">
      <xdr:nvSpPr>
        <xdr:cNvPr id="485" name="n_1mainValue【港湾・漁港】&#10;一人当たり有形固定資産（償却資産）額"/>
        <xdr:cNvSpPr txBox="1"/>
      </xdr:nvSpPr>
      <xdr:spPr>
        <a:xfrm>
          <a:off x="9359411" y="185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49632</xdr:rowOff>
    </xdr:from>
    <xdr:ext cx="534377" cy="259045"/>
    <xdr:sp macro="" textlink="">
      <xdr:nvSpPr>
        <xdr:cNvPr id="486" name="n_2mainValue【港湾・漁港】&#10;一人当たり有形固定資産（償却資産）額"/>
        <xdr:cNvSpPr txBox="1"/>
      </xdr:nvSpPr>
      <xdr:spPr>
        <a:xfrm>
          <a:off x="8483111" y="1856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52847</xdr:rowOff>
    </xdr:from>
    <xdr:ext cx="534377" cy="259045"/>
    <xdr:sp macro="" textlink="">
      <xdr:nvSpPr>
        <xdr:cNvPr id="487" name="n_3mainValue【港湾・漁港】&#10;一人当たり有形固定資産（償却資産）額"/>
        <xdr:cNvSpPr txBox="1"/>
      </xdr:nvSpPr>
      <xdr:spPr>
        <a:xfrm>
          <a:off x="7594111" y="185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52861</xdr:rowOff>
    </xdr:from>
    <xdr:ext cx="534377" cy="259045"/>
    <xdr:sp macro="" textlink="">
      <xdr:nvSpPr>
        <xdr:cNvPr id="488" name="n_4mainValue【港湾・漁港】&#10;一人当たり有形固定資産（償却資産）額"/>
        <xdr:cNvSpPr txBox="1"/>
      </xdr:nvSpPr>
      <xdr:spPr>
        <a:xfrm>
          <a:off x="6705111" y="185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0" name="直線コネクタ 4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1" name="テキスト ボックス 500"/>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2" name="直線コネクタ 5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3" name="テキスト ボックス 5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4" name="直線コネクタ 5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5" name="テキスト ボックス 5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6" name="直線コネクタ 5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7" name="テキスト ボックス 5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511" name="直線コネクタ 510"/>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512"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513" name="直線コネクタ 512"/>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514"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515" name="直線コネクタ 514"/>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516" name="【認定こども園・幼稚園・保育所】&#10;有形固定資産減価償却率平均値テキスト"/>
        <xdr:cNvSpPr txBox="1"/>
      </xdr:nvSpPr>
      <xdr:spPr>
        <a:xfrm>
          <a:off x="16357600" y="5995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517" name="フローチャート: 判断 516"/>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518" name="フローチャート: 判断 517"/>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19" name="フローチャート: 判断 518"/>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520" name="フローチャート: 判断 519"/>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521" name="フローチャート: 判断 520"/>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20828</xdr:rowOff>
    </xdr:from>
    <xdr:to>
      <xdr:col>85</xdr:col>
      <xdr:colOff>177800</xdr:colOff>
      <xdr:row>33</xdr:row>
      <xdr:rowOff>122428</xdr:rowOff>
    </xdr:to>
    <xdr:sp macro="" textlink="">
      <xdr:nvSpPr>
        <xdr:cNvPr id="527" name="楕円 526"/>
        <xdr:cNvSpPr/>
      </xdr:nvSpPr>
      <xdr:spPr>
        <a:xfrm>
          <a:off x="16268700" y="56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129303</xdr:rowOff>
    </xdr:from>
    <xdr:ext cx="405111" cy="259045"/>
    <xdr:sp macro="" textlink="">
      <xdr:nvSpPr>
        <xdr:cNvPr id="528" name="【認定こども園・幼稚園・保育所】&#10;有形固定資産減価償却率該当値テキスト"/>
        <xdr:cNvSpPr txBox="1"/>
      </xdr:nvSpPr>
      <xdr:spPr>
        <a:xfrm>
          <a:off x="16357600" y="561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155702</xdr:rowOff>
    </xdr:from>
    <xdr:to>
      <xdr:col>81</xdr:col>
      <xdr:colOff>101600</xdr:colOff>
      <xdr:row>33</xdr:row>
      <xdr:rowOff>85852</xdr:rowOff>
    </xdr:to>
    <xdr:sp macro="" textlink="">
      <xdr:nvSpPr>
        <xdr:cNvPr id="529" name="楕円 528"/>
        <xdr:cNvSpPr/>
      </xdr:nvSpPr>
      <xdr:spPr>
        <a:xfrm>
          <a:off x="15430500" y="56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35052</xdr:rowOff>
    </xdr:from>
    <xdr:to>
      <xdr:col>85</xdr:col>
      <xdr:colOff>127000</xdr:colOff>
      <xdr:row>33</xdr:row>
      <xdr:rowOff>71628</xdr:rowOff>
    </xdr:to>
    <xdr:cxnSp macro="">
      <xdr:nvCxnSpPr>
        <xdr:cNvPr id="530" name="直線コネクタ 529"/>
        <xdr:cNvCxnSpPr/>
      </xdr:nvCxnSpPr>
      <xdr:spPr>
        <a:xfrm>
          <a:off x="15481300" y="56929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27686</xdr:rowOff>
    </xdr:from>
    <xdr:to>
      <xdr:col>76</xdr:col>
      <xdr:colOff>165100</xdr:colOff>
      <xdr:row>33</xdr:row>
      <xdr:rowOff>129286</xdr:rowOff>
    </xdr:to>
    <xdr:sp macro="" textlink="">
      <xdr:nvSpPr>
        <xdr:cNvPr id="531" name="楕円 530"/>
        <xdr:cNvSpPr/>
      </xdr:nvSpPr>
      <xdr:spPr>
        <a:xfrm>
          <a:off x="14541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35052</xdr:rowOff>
    </xdr:from>
    <xdr:to>
      <xdr:col>81</xdr:col>
      <xdr:colOff>50800</xdr:colOff>
      <xdr:row>33</xdr:row>
      <xdr:rowOff>78486</xdr:rowOff>
    </xdr:to>
    <xdr:cxnSp macro="">
      <xdr:nvCxnSpPr>
        <xdr:cNvPr id="532" name="直線コネクタ 531"/>
        <xdr:cNvCxnSpPr/>
      </xdr:nvCxnSpPr>
      <xdr:spPr>
        <a:xfrm flipV="1">
          <a:off x="14592300" y="56929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41402</xdr:rowOff>
    </xdr:from>
    <xdr:to>
      <xdr:col>72</xdr:col>
      <xdr:colOff>38100</xdr:colOff>
      <xdr:row>33</xdr:row>
      <xdr:rowOff>143002</xdr:rowOff>
    </xdr:to>
    <xdr:sp macro="" textlink="">
      <xdr:nvSpPr>
        <xdr:cNvPr id="533" name="楕円 532"/>
        <xdr:cNvSpPr/>
      </xdr:nvSpPr>
      <xdr:spPr>
        <a:xfrm>
          <a:off x="13652500" y="56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78486</xdr:rowOff>
    </xdr:from>
    <xdr:to>
      <xdr:col>76</xdr:col>
      <xdr:colOff>114300</xdr:colOff>
      <xdr:row>33</xdr:row>
      <xdr:rowOff>92202</xdr:rowOff>
    </xdr:to>
    <xdr:cxnSp macro="">
      <xdr:nvCxnSpPr>
        <xdr:cNvPr id="534" name="直線コネクタ 533"/>
        <xdr:cNvCxnSpPr/>
      </xdr:nvCxnSpPr>
      <xdr:spPr>
        <a:xfrm flipV="1">
          <a:off x="13703300" y="5736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7112</xdr:rowOff>
    </xdr:from>
    <xdr:to>
      <xdr:col>67</xdr:col>
      <xdr:colOff>101600</xdr:colOff>
      <xdr:row>33</xdr:row>
      <xdr:rowOff>108712</xdr:rowOff>
    </xdr:to>
    <xdr:sp macro="" textlink="">
      <xdr:nvSpPr>
        <xdr:cNvPr id="535" name="楕円 534"/>
        <xdr:cNvSpPr/>
      </xdr:nvSpPr>
      <xdr:spPr>
        <a:xfrm>
          <a:off x="12763500" y="56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57912</xdr:rowOff>
    </xdr:from>
    <xdr:to>
      <xdr:col>71</xdr:col>
      <xdr:colOff>177800</xdr:colOff>
      <xdr:row>33</xdr:row>
      <xdr:rowOff>92202</xdr:rowOff>
    </xdr:to>
    <xdr:cxnSp macro="">
      <xdr:nvCxnSpPr>
        <xdr:cNvPr id="536" name="直線コネクタ 535"/>
        <xdr:cNvCxnSpPr/>
      </xdr:nvCxnSpPr>
      <xdr:spPr>
        <a:xfrm>
          <a:off x="12814300" y="57157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537" name="n_1aveValue【認定こども園・幼稚園・保育所】&#10;有形固定資産減価償却率"/>
        <xdr:cNvSpPr txBox="1"/>
      </xdr:nvSpPr>
      <xdr:spPr>
        <a:xfrm>
          <a:off x="152660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538" name="n_2aveValue【認定こども園・幼稚園・保育所】&#10;有形固定資産減価償却率"/>
        <xdr:cNvSpPr txBox="1"/>
      </xdr:nvSpPr>
      <xdr:spPr>
        <a:xfrm>
          <a:off x="14389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54119</xdr:rowOff>
    </xdr:from>
    <xdr:ext cx="405111" cy="259045"/>
    <xdr:sp macro="" textlink="">
      <xdr:nvSpPr>
        <xdr:cNvPr id="539" name="n_3aveValue【認定こども園・幼稚園・保育所】&#10;有形固定資産減価償却率"/>
        <xdr:cNvSpPr txBox="1"/>
      </xdr:nvSpPr>
      <xdr:spPr>
        <a:xfrm>
          <a:off x="13500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58691</xdr:rowOff>
    </xdr:from>
    <xdr:ext cx="405111" cy="259045"/>
    <xdr:sp macro="" textlink="">
      <xdr:nvSpPr>
        <xdr:cNvPr id="540" name="n_4aveValue【認定こども園・幼稚園・保育所】&#10;有形固定資産減価償却率"/>
        <xdr:cNvSpPr txBox="1"/>
      </xdr:nvSpPr>
      <xdr:spPr>
        <a:xfrm>
          <a:off x="12611744" y="60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102379</xdr:rowOff>
    </xdr:from>
    <xdr:ext cx="405111" cy="259045"/>
    <xdr:sp macro="" textlink="">
      <xdr:nvSpPr>
        <xdr:cNvPr id="541" name="n_1mainValue【認定こども園・幼稚園・保育所】&#10;有形固定資産減価償却率"/>
        <xdr:cNvSpPr txBox="1"/>
      </xdr:nvSpPr>
      <xdr:spPr>
        <a:xfrm>
          <a:off x="15266044" y="541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145813</xdr:rowOff>
    </xdr:from>
    <xdr:ext cx="405111" cy="259045"/>
    <xdr:sp macro="" textlink="">
      <xdr:nvSpPr>
        <xdr:cNvPr id="542" name="n_2mainValue【認定こども園・幼稚園・保育所】&#10;有形固定資産減価償却率"/>
        <xdr:cNvSpPr txBox="1"/>
      </xdr:nvSpPr>
      <xdr:spPr>
        <a:xfrm>
          <a:off x="14389744" y="54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159529</xdr:rowOff>
    </xdr:from>
    <xdr:ext cx="405111" cy="259045"/>
    <xdr:sp macro="" textlink="">
      <xdr:nvSpPr>
        <xdr:cNvPr id="543" name="n_3mainValue【認定こども園・幼稚園・保育所】&#10;有形固定資産減価償却率"/>
        <xdr:cNvSpPr txBox="1"/>
      </xdr:nvSpPr>
      <xdr:spPr>
        <a:xfrm>
          <a:off x="13500744" y="547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125239</xdr:rowOff>
    </xdr:from>
    <xdr:ext cx="405111" cy="259045"/>
    <xdr:sp macro="" textlink="">
      <xdr:nvSpPr>
        <xdr:cNvPr id="544" name="n_4mainValue【認定こども園・幼稚園・保育所】&#10;有形固定資産減価償却率"/>
        <xdr:cNvSpPr txBox="1"/>
      </xdr:nvSpPr>
      <xdr:spPr>
        <a:xfrm>
          <a:off x="12611744" y="544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68" name="直線コネクタ 567"/>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0" name="直線コネクタ 56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71"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72" name="直線コネクタ 571"/>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573"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74" name="フローチャート: 判断 573"/>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75" name="フローチャート: 判断 574"/>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76" name="フローチャート: 判断 575"/>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77" name="フローチャート: 判断 576"/>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8" name="フローチャート: 判断 577"/>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158750</xdr:rowOff>
    </xdr:from>
    <xdr:to>
      <xdr:col>116</xdr:col>
      <xdr:colOff>114300</xdr:colOff>
      <xdr:row>34</xdr:row>
      <xdr:rowOff>88900</xdr:rowOff>
    </xdr:to>
    <xdr:sp macro="" textlink="">
      <xdr:nvSpPr>
        <xdr:cNvPr id="584" name="楕円 583"/>
        <xdr:cNvSpPr/>
      </xdr:nvSpPr>
      <xdr:spPr>
        <a:xfrm>
          <a:off x="22110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111777</xdr:rowOff>
    </xdr:from>
    <xdr:ext cx="469744" cy="259045"/>
    <xdr:sp macro="" textlink="">
      <xdr:nvSpPr>
        <xdr:cNvPr id="585" name="【認定こども園・幼稚園・保育所】&#10;一人当たり面積該当値テキスト"/>
        <xdr:cNvSpPr txBox="1"/>
      </xdr:nvSpPr>
      <xdr:spPr>
        <a:xfrm>
          <a:off x="221996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105410</xdr:rowOff>
    </xdr:from>
    <xdr:to>
      <xdr:col>112</xdr:col>
      <xdr:colOff>38100</xdr:colOff>
      <xdr:row>34</xdr:row>
      <xdr:rowOff>35560</xdr:rowOff>
    </xdr:to>
    <xdr:sp macro="" textlink="">
      <xdr:nvSpPr>
        <xdr:cNvPr id="586" name="楕円 585"/>
        <xdr:cNvSpPr/>
      </xdr:nvSpPr>
      <xdr:spPr>
        <a:xfrm>
          <a:off x="21272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156210</xdr:rowOff>
    </xdr:from>
    <xdr:to>
      <xdr:col>116</xdr:col>
      <xdr:colOff>63500</xdr:colOff>
      <xdr:row>34</xdr:row>
      <xdr:rowOff>38100</xdr:rowOff>
    </xdr:to>
    <xdr:cxnSp macro="">
      <xdr:nvCxnSpPr>
        <xdr:cNvPr id="587" name="直線コネクタ 586"/>
        <xdr:cNvCxnSpPr/>
      </xdr:nvCxnSpPr>
      <xdr:spPr>
        <a:xfrm>
          <a:off x="21323300" y="5814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17780</xdr:rowOff>
    </xdr:from>
    <xdr:to>
      <xdr:col>107</xdr:col>
      <xdr:colOff>101600</xdr:colOff>
      <xdr:row>34</xdr:row>
      <xdr:rowOff>119380</xdr:rowOff>
    </xdr:to>
    <xdr:sp macro="" textlink="">
      <xdr:nvSpPr>
        <xdr:cNvPr id="588" name="楕円 587"/>
        <xdr:cNvSpPr/>
      </xdr:nvSpPr>
      <xdr:spPr>
        <a:xfrm>
          <a:off x="20383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156210</xdr:rowOff>
    </xdr:from>
    <xdr:to>
      <xdr:col>111</xdr:col>
      <xdr:colOff>177800</xdr:colOff>
      <xdr:row>34</xdr:row>
      <xdr:rowOff>68580</xdr:rowOff>
    </xdr:to>
    <xdr:cxnSp macro="">
      <xdr:nvCxnSpPr>
        <xdr:cNvPr id="589" name="直線コネクタ 588"/>
        <xdr:cNvCxnSpPr/>
      </xdr:nvCxnSpPr>
      <xdr:spPr>
        <a:xfrm flipV="1">
          <a:off x="20434300" y="5814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151130</xdr:rowOff>
    </xdr:from>
    <xdr:to>
      <xdr:col>102</xdr:col>
      <xdr:colOff>165100</xdr:colOff>
      <xdr:row>34</xdr:row>
      <xdr:rowOff>81280</xdr:rowOff>
    </xdr:to>
    <xdr:sp macro="" textlink="">
      <xdr:nvSpPr>
        <xdr:cNvPr id="590" name="楕円 589"/>
        <xdr:cNvSpPr/>
      </xdr:nvSpPr>
      <xdr:spPr>
        <a:xfrm>
          <a:off x="1949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30480</xdr:rowOff>
    </xdr:from>
    <xdr:to>
      <xdr:col>107</xdr:col>
      <xdr:colOff>50800</xdr:colOff>
      <xdr:row>34</xdr:row>
      <xdr:rowOff>68580</xdr:rowOff>
    </xdr:to>
    <xdr:cxnSp macro="">
      <xdr:nvCxnSpPr>
        <xdr:cNvPr id="591" name="直線コネクタ 590"/>
        <xdr:cNvCxnSpPr/>
      </xdr:nvCxnSpPr>
      <xdr:spPr>
        <a:xfrm>
          <a:off x="19545300" y="5859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36830</xdr:rowOff>
    </xdr:from>
    <xdr:to>
      <xdr:col>98</xdr:col>
      <xdr:colOff>38100</xdr:colOff>
      <xdr:row>34</xdr:row>
      <xdr:rowOff>138430</xdr:rowOff>
    </xdr:to>
    <xdr:sp macro="" textlink="">
      <xdr:nvSpPr>
        <xdr:cNvPr id="592" name="楕円 591"/>
        <xdr:cNvSpPr/>
      </xdr:nvSpPr>
      <xdr:spPr>
        <a:xfrm>
          <a:off x="18605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30480</xdr:rowOff>
    </xdr:from>
    <xdr:to>
      <xdr:col>102</xdr:col>
      <xdr:colOff>114300</xdr:colOff>
      <xdr:row>34</xdr:row>
      <xdr:rowOff>87630</xdr:rowOff>
    </xdr:to>
    <xdr:cxnSp macro="">
      <xdr:nvCxnSpPr>
        <xdr:cNvPr id="593" name="直線コネクタ 592"/>
        <xdr:cNvCxnSpPr/>
      </xdr:nvCxnSpPr>
      <xdr:spPr>
        <a:xfrm flipV="1">
          <a:off x="18656300" y="5859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94"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595" name="n_2ave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96"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97"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52087</xdr:rowOff>
    </xdr:from>
    <xdr:ext cx="469744" cy="259045"/>
    <xdr:sp macro="" textlink="">
      <xdr:nvSpPr>
        <xdr:cNvPr id="598" name="n_1mainValue【認定こども園・幼稚園・保育所】&#10;一人当たり面積"/>
        <xdr:cNvSpPr txBox="1"/>
      </xdr:nvSpPr>
      <xdr:spPr>
        <a:xfrm>
          <a:off x="21075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135907</xdr:rowOff>
    </xdr:from>
    <xdr:ext cx="469744" cy="259045"/>
    <xdr:sp macro="" textlink="">
      <xdr:nvSpPr>
        <xdr:cNvPr id="599" name="n_2mainValue【認定こども園・幼稚園・保育所】&#10;一人当たり面積"/>
        <xdr:cNvSpPr txBox="1"/>
      </xdr:nvSpPr>
      <xdr:spPr>
        <a:xfrm>
          <a:off x="20199427"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97807</xdr:rowOff>
    </xdr:from>
    <xdr:ext cx="469744" cy="259045"/>
    <xdr:sp macro="" textlink="">
      <xdr:nvSpPr>
        <xdr:cNvPr id="600" name="n_3mainValue【認定こども園・幼稚園・保育所】&#10;一人当たり面積"/>
        <xdr:cNvSpPr txBox="1"/>
      </xdr:nvSpPr>
      <xdr:spPr>
        <a:xfrm>
          <a:off x="19310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154957</xdr:rowOff>
    </xdr:from>
    <xdr:ext cx="469744" cy="259045"/>
    <xdr:sp macro="" textlink="">
      <xdr:nvSpPr>
        <xdr:cNvPr id="601" name="n_4mainValue【認定こども園・幼稚園・保育所】&#10;一人当たり面積"/>
        <xdr:cNvSpPr txBox="1"/>
      </xdr:nvSpPr>
      <xdr:spPr>
        <a:xfrm>
          <a:off x="1842142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626" name="直線コネクタ 625"/>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627"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628" name="直線コネクタ 627"/>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29"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0" name="直線コネクタ 629"/>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631"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32" name="フローチャート: 判断 631"/>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633" name="フローチャート: 判断 632"/>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34" name="フローチャート: 判断 633"/>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35" name="フローチャート: 判断 634"/>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636" name="フローチャート: 判断 635"/>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642" name="楕円 641"/>
        <xdr:cNvSpPr/>
      </xdr:nvSpPr>
      <xdr:spPr>
        <a:xfrm>
          <a:off x="16268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643" name="【学校施設】&#10;有形固定資産減価償却率該当値テキスト"/>
        <xdr:cNvSpPr txBox="1"/>
      </xdr:nvSpPr>
      <xdr:spPr>
        <a:xfrm>
          <a:off x="16357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644" name="楕円 643"/>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76200</xdr:rowOff>
    </xdr:from>
    <xdr:to>
      <xdr:col>85</xdr:col>
      <xdr:colOff>127000</xdr:colOff>
      <xdr:row>58</xdr:row>
      <xdr:rowOff>129540</xdr:rowOff>
    </xdr:to>
    <xdr:cxnSp macro="">
      <xdr:nvCxnSpPr>
        <xdr:cNvPr id="645" name="直線コネクタ 644"/>
        <xdr:cNvCxnSpPr/>
      </xdr:nvCxnSpPr>
      <xdr:spPr>
        <a:xfrm>
          <a:off x="15481300" y="10020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646" name="楕円 645"/>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76200</xdr:rowOff>
    </xdr:to>
    <xdr:cxnSp macro="">
      <xdr:nvCxnSpPr>
        <xdr:cNvPr id="647" name="直線コネクタ 646"/>
        <xdr:cNvCxnSpPr/>
      </xdr:nvCxnSpPr>
      <xdr:spPr>
        <a:xfrm>
          <a:off x="14592300" y="9993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55880</xdr:rowOff>
    </xdr:from>
    <xdr:to>
      <xdr:col>72</xdr:col>
      <xdr:colOff>38100</xdr:colOff>
      <xdr:row>58</xdr:row>
      <xdr:rowOff>157480</xdr:rowOff>
    </xdr:to>
    <xdr:sp macro="" textlink="">
      <xdr:nvSpPr>
        <xdr:cNvPr id="648" name="楕円 647"/>
        <xdr:cNvSpPr/>
      </xdr:nvSpPr>
      <xdr:spPr>
        <a:xfrm>
          <a:off x="1365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49530</xdr:rowOff>
    </xdr:from>
    <xdr:to>
      <xdr:col>76</xdr:col>
      <xdr:colOff>114300</xdr:colOff>
      <xdr:row>58</xdr:row>
      <xdr:rowOff>106680</xdr:rowOff>
    </xdr:to>
    <xdr:cxnSp macro="">
      <xdr:nvCxnSpPr>
        <xdr:cNvPr id="649" name="直線コネクタ 648"/>
        <xdr:cNvCxnSpPr/>
      </xdr:nvCxnSpPr>
      <xdr:spPr>
        <a:xfrm flipV="1">
          <a:off x="13703300" y="9993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151130</xdr:rowOff>
    </xdr:from>
    <xdr:to>
      <xdr:col>67</xdr:col>
      <xdr:colOff>101600</xdr:colOff>
      <xdr:row>58</xdr:row>
      <xdr:rowOff>81280</xdr:rowOff>
    </xdr:to>
    <xdr:sp macro="" textlink="">
      <xdr:nvSpPr>
        <xdr:cNvPr id="650" name="楕円 649"/>
        <xdr:cNvSpPr/>
      </xdr:nvSpPr>
      <xdr:spPr>
        <a:xfrm>
          <a:off x="12763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30480</xdr:rowOff>
    </xdr:from>
    <xdr:to>
      <xdr:col>71</xdr:col>
      <xdr:colOff>177800</xdr:colOff>
      <xdr:row>58</xdr:row>
      <xdr:rowOff>106680</xdr:rowOff>
    </xdr:to>
    <xdr:cxnSp macro="">
      <xdr:nvCxnSpPr>
        <xdr:cNvPr id="651" name="直線コネクタ 650"/>
        <xdr:cNvCxnSpPr/>
      </xdr:nvCxnSpPr>
      <xdr:spPr>
        <a:xfrm>
          <a:off x="12814300" y="9974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652"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53" name="n_2ave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654" name="n_3ave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655" name="n_4aveValue【学校施設】&#10;有形固定資産減価償却率"/>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656" name="n_1mainValue【学校施設】&#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657" name="n_2mainValue【学校施設】&#10;有形固定資産減価償却率"/>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2557</xdr:rowOff>
    </xdr:from>
    <xdr:ext cx="405111" cy="259045"/>
    <xdr:sp macro="" textlink="">
      <xdr:nvSpPr>
        <xdr:cNvPr id="658" name="n_3mainValue【学校施設】&#10;有形固定資産減価償却率"/>
        <xdr:cNvSpPr txBox="1"/>
      </xdr:nvSpPr>
      <xdr:spPr>
        <a:xfrm>
          <a:off x="13500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659" name="n_4main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86" name="直線コネクタ 685"/>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87"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88" name="直線コネクタ 687"/>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89"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90" name="直線コネクタ 689"/>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691"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92" name="フローチャート: 判断 691"/>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93" name="フローチャート: 判断 692"/>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94" name="フローチャート: 判断 693"/>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95" name="フローチャート: 判断 694"/>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96" name="フローチャート: 判断 695"/>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81462</xdr:rowOff>
    </xdr:from>
    <xdr:to>
      <xdr:col>116</xdr:col>
      <xdr:colOff>114300</xdr:colOff>
      <xdr:row>61</xdr:row>
      <xdr:rowOff>11612</xdr:rowOff>
    </xdr:to>
    <xdr:sp macro="" textlink="">
      <xdr:nvSpPr>
        <xdr:cNvPr id="702" name="楕円 701"/>
        <xdr:cNvSpPr/>
      </xdr:nvSpPr>
      <xdr:spPr>
        <a:xfrm>
          <a:off x="22110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59889</xdr:rowOff>
    </xdr:from>
    <xdr:ext cx="469744" cy="259045"/>
    <xdr:sp macro="" textlink="">
      <xdr:nvSpPr>
        <xdr:cNvPr id="703" name="【学校施設】&#10;一人当たり面積該当値テキスト"/>
        <xdr:cNvSpPr txBox="1"/>
      </xdr:nvSpPr>
      <xdr:spPr>
        <a:xfrm>
          <a:off x="22199600" y="1034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115751</xdr:rowOff>
    </xdr:from>
    <xdr:to>
      <xdr:col>112</xdr:col>
      <xdr:colOff>38100</xdr:colOff>
      <xdr:row>60</xdr:row>
      <xdr:rowOff>45901</xdr:rowOff>
    </xdr:to>
    <xdr:sp macro="" textlink="">
      <xdr:nvSpPr>
        <xdr:cNvPr id="704" name="楕円 703"/>
        <xdr:cNvSpPr/>
      </xdr:nvSpPr>
      <xdr:spPr>
        <a:xfrm>
          <a:off x="21272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166551</xdr:rowOff>
    </xdr:from>
    <xdr:to>
      <xdr:col>116</xdr:col>
      <xdr:colOff>63500</xdr:colOff>
      <xdr:row>60</xdr:row>
      <xdr:rowOff>132262</xdr:rowOff>
    </xdr:to>
    <xdr:cxnSp macro="">
      <xdr:nvCxnSpPr>
        <xdr:cNvPr id="705" name="直線コネクタ 704"/>
        <xdr:cNvCxnSpPr/>
      </xdr:nvCxnSpPr>
      <xdr:spPr>
        <a:xfrm>
          <a:off x="21323300" y="10282101"/>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104322</xdr:rowOff>
    </xdr:from>
    <xdr:to>
      <xdr:col>107</xdr:col>
      <xdr:colOff>101600</xdr:colOff>
      <xdr:row>61</xdr:row>
      <xdr:rowOff>34472</xdr:rowOff>
    </xdr:to>
    <xdr:sp macro="" textlink="">
      <xdr:nvSpPr>
        <xdr:cNvPr id="706" name="楕円 705"/>
        <xdr:cNvSpPr/>
      </xdr:nvSpPr>
      <xdr:spPr>
        <a:xfrm>
          <a:off x="20383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166551</xdr:rowOff>
    </xdr:from>
    <xdr:to>
      <xdr:col>111</xdr:col>
      <xdr:colOff>177800</xdr:colOff>
      <xdr:row>60</xdr:row>
      <xdr:rowOff>155122</xdr:rowOff>
    </xdr:to>
    <xdr:cxnSp macro="">
      <xdr:nvCxnSpPr>
        <xdr:cNvPr id="707" name="直線コネクタ 706"/>
        <xdr:cNvCxnSpPr/>
      </xdr:nvCxnSpPr>
      <xdr:spPr>
        <a:xfrm flipV="1">
          <a:off x="20434300" y="10282101"/>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104322</xdr:rowOff>
    </xdr:from>
    <xdr:to>
      <xdr:col>102</xdr:col>
      <xdr:colOff>165100</xdr:colOff>
      <xdr:row>61</xdr:row>
      <xdr:rowOff>34472</xdr:rowOff>
    </xdr:to>
    <xdr:sp macro="" textlink="">
      <xdr:nvSpPr>
        <xdr:cNvPr id="708" name="楕円 707"/>
        <xdr:cNvSpPr/>
      </xdr:nvSpPr>
      <xdr:spPr>
        <a:xfrm>
          <a:off x="19494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155122</xdr:rowOff>
    </xdr:from>
    <xdr:to>
      <xdr:col>107</xdr:col>
      <xdr:colOff>50800</xdr:colOff>
      <xdr:row>60</xdr:row>
      <xdr:rowOff>155122</xdr:rowOff>
    </xdr:to>
    <xdr:cxnSp macro="">
      <xdr:nvCxnSpPr>
        <xdr:cNvPr id="709" name="直線コネクタ 708"/>
        <xdr:cNvCxnSpPr/>
      </xdr:nvCxnSpPr>
      <xdr:spPr>
        <a:xfrm>
          <a:off x="19545300" y="10442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104322</xdr:rowOff>
    </xdr:from>
    <xdr:to>
      <xdr:col>98</xdr:col>
      <xdr:colOff>38100</xdr:colOff>
      <xdr:row>61</xdr:row>
      <xdr:rowOff>34472</xdr:rowOff>
    </xdr:to>
    <xdr:sp macro="" textlink="">
      <xdr:nvSpPr>
        <xdr:cNvPr id="710" name="楕円 709"/>
        <xdr:cNvSpPr/>
      </xdr:nvSpPr>
      <xdr:spPr>
        <a:xfrm>
          <a:off x="18605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155122</xdr:rowOff>
    </xdr:from>
    <xdr:to>
      <xdr:col>102</xdr:col>
      <xdr:colOff>114300</xdr:colOff>
      <xdr:row>60</xdr:row>
      <xdr:rowOff>155122</xdr:rowOff>
    </xdr:to>
    <xdr:cxnSp macro="">
      <xdr:nvCxnSpPr>
        <xdr:cNvPr id="711" name="直線コネクタ 710"/>
        <xdr:cNvCxnSpPr/>
      </xdr:nvCxnSpPr>
      <xdr:spPr>
        <a:xfrm>
          <a:off x="18656300" y="10442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162758</xdr:rowOff>
    </xdr:from>
    <xdr:ext cx="469744" cy="259045"/>
    <xdr:sp macro="" textlink="">
      <xdr:nvSpPr>
        <xdr:cNvPr id="712" name="n_1aveValue【学校施設】&#10;一人当たり面積"/>
        <xdr:cNvSpPr txBox="1"/>
      </xdr:nvSpPr>
      <xdr:spPr>
        <a:xfrm>
          <a:off x="21075727"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713"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714"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715"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62428</xdr:rowOff>
    </xdr:from>
    <xdr:ext cx="469744" cy="259045"/>
    <xdr:sp macro="" textlink="">
      <xdr:nvSpPr>
        <xdr:cNvPr id="716" name="n_1mainValue【学校施設】&#10;一人当たり面積"/>
        <xdr:cNvSpPr txBox="1"/>
      </xdr:nvSpPr>
      <xdr:spPr>
        <a:xfrm>
          <a:off x="21075727" y="1000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25599</xdr:rowOff>
    </xdr:from>
    <xdr:ext cx="469744" cy="259045"/>
    <xdr:sp macro="" textlink="">
      <xdr:nvSpPr>
        <xdr:cNvPr id="717" name="n_2mainValue【学校施設】&#10;一人当たり面積"/>
        <xdr:cNvSpPr txBox="1"/>
      </xdr:nvSpPr>
      <xdr:spPr>
        <a:xfrm>
          <a:off x="20199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25599</xdr:rowOff>
    </xdr:from>
    <xdr:ext cx="469744" cy="259045"/>
    <xdr:sp macro="" textlink="">
      <xdr:nvSpPr>
        <xdr:cNvPr id="718" name="n_3mainValue【学校施設】&#10;一人当たり面積"/>
        <xdr:cNvSpPr txBox="1"/>
      </xdr:nvSpPr>
      <xdr:spPr>
        <a:xfrm>
          <a:off x="19310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25599</xdr:rowOff>
    </xdr:from>
    <xdr:ext cx="469744" cy="259045"/>
    <xdr:sp macro="" textlink="">
      <xdr:nvSpPr>
        <xdr:cNvPr id="719" name="n_4mainValue【学校施設】&#10;一人当たり面積"/>
        <xdr:cNvSpPr txBox="1"/>
      </xdr:nvSpPr>
      <xdr:spPr>
        <a:xfrm>
          <a:off x="18421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744" name="直線コネクタ 743"/>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747"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748" name="直線コネクタ 747"/>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749"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50" name="フローチャート: 判断 749"/>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51" name="フローチャート: 判断 750"/>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752" name="フローチャート: 判断 751"/>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53" name="フローチャート: 判断 752"/>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4" name="フローチャート: 判断 753"/>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31114</xdr:rowOff>
    </xdr:from>
    <xdr:to>
      <xdr:col>85</xdr:col>
      <xdr:colOff>177800</xdr:colOff>
      <xdr:row>83</xdr:row>
      <xdr:rowOff>132714</xdr:rowOff>
    </xdr:to>
    <xdr:sp macro="" textlink="">
      <xdr:nvSpPr>
        <xdr:cNvPr id="760" name="楕円 759"/>
        <xdr:cNvSpPr/>
      </xdr:nvSpPr>
      <xdr:spPr>
        <a:xfrm>
          <a:off x="16268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9541</xdr:rowOff>
    </xdr:from>
    <xdr:ext cx="405111" cy="259045"/>
    <xdr:sp macro="" textlink="">
      <xdr:nvSpPr>
        <xdr:cNvPr id="761" name="【児童館】&#10;有形固定資産減価償却率該当値テキスト"/>
        <xdr:cNvSpPr txBox="1"/>
      </xdr:nvSpPr>
      <xdr:spPr>
        <a:xfrm>
          <a:off x="16357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762" name="楕円 761"/>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34289</xdr:rowOff>
    </xdr:from>
    <xdr:to>
      <xdr:col>85</xdr:col>
      <xdr:colOff>127000</xdr:colOff>
      <xdr:row>83</xdr:row>
      <xdr:rowOff>81914</xdr:rowOff>
    </xdr:to>
    <xdr:cxnSp macro="">
      <xdr:nvCxnSpPr>
        <xdr:cNvPr id="763" name="直線コネクタ 762"/>
        <xdr:cNvCxnSpPr/>
      </xdr:nvCxnSpPr>
      <xdr:spPr>
        <a:xfrm>
          <a:off x="15481300" y="142646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122555</xdr:rowOff>
    </xdr:from>
    <xdr:to>
      <xdr:col>76</xdr:col>
      <xdr:colOff>165100</xdr:colOff>
      <xdr:row>84</xdr:row>
      <xdr:rowOff>52705</xdr:rowOff>
    </xdr:to>
    <xdr:sp macro="" textlink="">
      <xdr:nvSpPr>
        <xdr:cNvPr id="764" name="楕円 763"/>
        <xdr:cNvSpPr/>
      </xdr:nvSpPr>
      <xdr:spPr>
        <a:xfrm>
          <a:off x="14541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84</xdr:row>
      <xdr:rowOff>1905</xdr:rowOff>
    </xdr:to>
    <xdr:cxnSp macro="">
      <xdr:nvCxnSpPr>
        <xdr:cNvPr id="765" name="直線コネクタ 764"/>
        <xdr:cNvCxnSpPr/>
      </xdr:nvCxnSpPr>
      <xdr:spPr>
        <a:xfrm flipV="1">
          <a:off x="14592300" y="14264639"/>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82550</xdr:rowOff>
    </xdr:from>
    <xdr:to>
      <xdr:col>72</xdr:col>
      <xdr:colOff>38100</xdr:colOff>
      <xdr:row>84</xdr:row>
      <xdr:rowOff>12700</xdr:rowOff>
    </xdr:to>
    <xdr:sp macro="" textlink="">
      <xdr:nvSpPr>
        <xdr:cNvPr id="766" name="楕円 765"/>
        <xdr:cNvSpPr/>
      </xdr:nvSpPr>
      <xdr:spPr>
        <a:xfrm>
          <a:off x="1365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133350</xdr:rowOff>
    </xdr:from>
    <xdr:to>
      <xdr:col>76</xdr:col>
      <xdr:colOff>114300</xdr:colOff>
      <xdr:row>84</xdr:row>
      <xdr:rowOff>1905</xdr:rowOff>
    </xdr:to>
    <xdr:cxnSp macro="">
      <xdr:nvCxnSpPr>
        <xdr:cNvPr id="767" name="直線コネクタ 766"/>
        <xdr:cNvCxnSpPr/>
      </xdr:nvCxnSpPr>
      <xdr:spPr>
        <a:xfrm>
          <a:off x="13703300" y="1436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38736</xdr:rowOff>
    </xdr:from>
    <xdr:to>
      <xdr:col>67</xdr:col>
      <xdr:colOff>101600</xdr:colOff>
      <xdr:row>83</xdr:row>
      <xdr:rowOff>140336</xdr:rowOff>
    </xdr:to>
    <xdr:sp macro="" textlink="">
      <xdr:nvSpPr>
        <xdr:cNvPr id="768" name="楕円 767"/>
        <xdr:cNvSpPr/>
      </xdr:nvSpPr>
      <xdr:spPr>
        <a:xfrm>
          <a:off x="12763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89536</xdr:rowOff>
    </xdr:from>
    <xdr:to>
      <xdr:col>71</xdr:col>
      <xdr:colOff>177800</xdr:colOff>
      <xdr:row>83</xdr:row>
      <xdr:rowOff>133350</xdr:rowOff>
    </xdr:to>
    <xdr:cxnSp macro="">
      <xdr:nvCxnSpPr>
        <xdr:cNvPr id="769" name="直線コネクタ 768"/>
        <xdr:cNvCxnSpPr/>
      </xdr:nvCxnSpPr>
      <xdr:spPr>
        <a:xfrm>
          <a:off x="12814300" y="14319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70"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71"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772"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3"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774" name="n_1mainValue【児童館】&#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43832</xdr:rowOff>
    </xdr:from>
    <xdr:ext cx="405111" cy="259045"/>
    <xdr:sp macro="" textlink="">
      <xdr:nvSpPr>
        <xdr:cNvPr id="775" name="n_2mainValue【児童館】&#10;有形固定資産減価償却率"/>
        <xdr:cNvSpPr txBox="1"/>
      </xdr:nvSpPr>
      <xdr:spPr>
        <a:xfrm>
          <a:off x="14389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3827</xdr:rowOff>
    </xdr:from>
    <xdr:ext cx="405111" cy="259045"/>
    <xdr:sp macro="" textlink="">
      <xdr:nvSpPr>
        <xdr:cNvPr id="776" name="n_3mainValue【児童館】&#10;有形固定資産減価償却率"/>
        <xdr:cNvSpPr txBox="1"/>
      </xdr:nvSpPr>
      <xdr:spPr>
        <a:xfrm>
          <a:off x="13500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131463</xdr:rowOff>
    </xdr:from>
    <xdr:ext cx="405111" cy="259045"/>
    <xdr:sp macro="" textlink="">
      <xdr:nvSpPr>
        <xdr:cNvPr id="777" name="n_4mainValue【児童館】&#10;有形固定資産減価償却率"/>
        <xdr:cNvSpPr txBox="1"/>
      </xdr:nvSpPr>
      <xdr:spPr>
        <a:xfrm>
          <a:off x="12611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803" name="直線コネクタ 802"/>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804"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805" name="直線コネクタ 804"/>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806"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807" name="直線コネクタ 806"/>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808"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809" name="フローチャート: 判断 808"/>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0" name="フローチャート: 判断 80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1" name="フローチャート: 判断 81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2" name="フローチャート: 判断 811"/>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813" name="フローチャート: 判断 812"/>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19" name="楕円 818"/>
        <xdr:cNvSpPr/>
      </xdr:nvSpPr>
      <xdr:spPr>
        <a:xfrm>
          <a:off x="22110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88191</xdr:rowOff>
    </xdr:from>
    <xdr:ext cx="469744" cy="259045"/>
    <xdr:sp macro="" textlink="">
      <xdr:nvSpPr>
        <xdr:cNvPr id="820" name="【児童館】&#10;一人当たり面積該当値テキスト"/>
        <xdr:cNvSpPr txBox="1"/>
      </xdr:nvSpPr>
      <xdr:spPr>
        <a:xfrm>
          <a:off x="22199600"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821" name="楕円 820"/>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83</xdr:row>
      <xdr:rowOff>160564</xdr:rowOff>
    </xdr:to>
    <xdr:cxnSp macro="">
      <xdr:nvCxnSpPr>
        <xdr:cNvPr id="822" name="直線コネクタ 821"/>
        <xdr:cNvCxnSpPr/>
      </xdr:nvCxnSpPr>
      <xdr:spPr>
        <a:xfrm>
          <a:off x="21323300" y="14390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823" name="楕円 822"/>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84</xdr:row>
      <xdr:rowOff>21771</xdr:rowOff>
    </xdr:to>
    <xdr:cxnSp macro="">
      <xdr:nvCxnSpPr>
        <xdr:cNvPr id="824" name="直線コネクタ 823"/>
        <xdr:cNvCxnSpPr/>
      </xdr:nvCxnSpPr>
      <xdr:spPr>
        <a:xfrm flipV="1">
          <a:off x="20434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825" name="楕円 824"/>
        <xdr:cNvSpPr/>
      </xdr:nvSpPr>
      <xdr:spPr>
        <a:xfrm>
          <a:off x="19494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21771</xdr:rowOff>
    </xdr:to>
    <xdr:cxnSp macro="">
      <xdr:nvCxnSpPr>
        <xdr:cNvPr id="826" name="直線コネクタ 825"/>
        <xdr:cNvCxnSpPr/>
      </xdr:nvCxnSpPr>
      <xdr:spPr>
        <a:xfrm>
          <a:off x="19545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142421</xdr:rowOff>
    </xdr:from>
    <xdr:to>
      <xdr:col>98</xdr:col>
      <xdr:colOff>38100</xdr:colOff>
      <xdr:row>84</xdr:row>
      <xdr:rowOff>72571</xdr:rowOff>
    </xdr:to>
    <xdr:sp macro="" textlink="">
      <xdr:nvSpPr>
        <xdr:cNvPr id="827" name="楕円 826"/>
        <xdr:cNvSpPr/>
      </xdr:nvSpPr>
      <xdr:spPr>
        <a:xfrm>
          <a:off x="18605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21771</xdr:rowOff>
    </xdr:from>
    <xdr:to>
      <xdr:col>102</xdr:col>
      <xdr:colOff>114300</xdr:colOff>
      <xdr:row>84</xdr:row>
      <xdr:rowOff>21771</xdr:rowOff>
    </xdr:to>
    <xdr:cxnSp macro="">
      <xdr:nvCxnSpPr>
        <xdr:cNvPr id="828" name="直線コネクタ 827"/>
        <xdr:cNvCxnSpPr/>
      </xdr:nvCxnSpPr>
      <xdr:spPr>
        <a:xfrm>
          <a:off x="18656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3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1"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832"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31041</xdr:rowOff>
    </xdr:from>
    <xdr:ext cx="469744" cy="259045"/>
    <xdr:sp macro="" textlink="">
      <xdr:nvSpPr>
        <xdr:cNvPr id="833" name="n_1main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834" name="n_2main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835" name="n_3main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63698</xdr:rowOff>
    </xdr:from>
    <xdr:ext cx="469744" cy="259045"/>
    <xdr:sp macro="" textlink="">
      <xdr:nvSpPr>
        <xdr:cNvPr id="836" name="n_4mainValue【児童館】&#10;一人当たり面積"/>
        <xdr:cNvSpPr txBox="1"/>
      </xdr:nvSpPr>
      <xdr:spPr>
        <a:xfrm>
          <a:off x="18421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7" name="テキスト ボックス 8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848" name="直線コネクタ 847"/>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849" name="テキスト ボックス 848"/>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50" name="直線コネクタ 849"/>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51" name="テキスト ボックス 850"/>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852" name="直線コネクタ 851"/>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853" name="テキスト ボックス 852"/>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856" name="直線コネクタ 855"/>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857" name="テキスト ボックス 856"/>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58" name="直線コネクタ 857"/>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59" name="テキスト ボックス 858"/>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860" name="直線コネクタ 859"/>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861" name="テキスト ボックス 860"/>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3" name="テキスト ボックス 8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865" name="直線コネクタ 864"/>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866"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867" name="直線コネクタ 866"/>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68"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69" name="直線コネクタ 868"/>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6684</xdr:rowOff>
    </xdr:from>
    <xdr:ext cx="405111" cy="259045"/>
    <xdr:sp macro="" textlink="">
      <xdr:nvSpPr>
        <xdr:cNvPr id="870" name="【公民館】&#10;有形固定資産減価償却率平均値テキスト"/>
        <xdr:cNvSpPr txBox="1"/>
      </xdr:nvSpPr>
      <xdr:spPr>
        <a:xfrm>
          <a:off x="16357600" y="18008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871" name="フローチャート: 判断 870"/>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72" name="フローチャート: 判断 871"/>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873" name="フローチャート: 判断 872"/>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74" name="フローチャート: 判断 873"/>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875" name="フローチャート: 判断 874"/>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96838</xdr:rowOff>
    </xdr:from>
    <xdr:to>
      <xdr:col>85</xdr:col>
      <xdr:colOff>177800</xdr:colOff>
      <xdr:row>103</xdr:row>
      <xdr:rowOff>26988</xdr:rowOff>
    </xdr:to>
    <xdr:sp macro="" textlink="">
      <xdr:nvSpPr>
        <xdr:cNvPr id="881" name="楕円 880"/>
        <xdr:cNvSpPr/>
      </xdr:nvSpPr>
      <xdr:spPr>
        <a:xfrm>
          <a:off x="16268700" y="175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119715</xdr:rowOff>
    </xdr:from>
    <xdr:ext cx="405111" cy="259045"/>
    <xdr:sp macro="" textlink="">
      <xdr:nvSpPr>
        <xdr:cNvPr id="882" name="【公民館】&#10;有形固定資産減価償却率該当値テキスト"/>
        <xdr:cNvSpPr txBox="1"/>
      </xdr:nvSpPr>
      <xdr:spPr>
        <a:xfrm>
          <a:off x="16357600" y="1743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19686</xdr:rowOff>
    </xdr:from>
    <xdr:to>
      <xdr:col>81</xdr:col>
      <xdr:colOff>101600</xdr:colOff>
      <xdr:row>102</xdr:row>
      <xdr:rowOff>121286</xdr:rowOff>
    </xdr:to>
    <xdr:sp macro="" textlink="">
      <xdr:nvSpPr>
        <xdr:cNvPr id="883" name="楕円 882"/>
        <xdr:cNvSpPr/>
      </xdr:nvSpPr>
      <xdr:spPr>
        <a:xfrm>
          <a:off x="15430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70486</xdr:rowOff>
    </xdr:from>
    <xdr:to>
      <xdr:col>85</xdr:col>
      <xdr:colOff>127000</xdr:colOff>
      <xdr:row>102</xdr:row>
      <xdr:rowOff>147638</xdr:rowOff>
    </xdr:to>
    <xdr:cxnSp macro="">
      <xdr:nvCxnSpPr>
        <xdr:cNvPr id="884" name="直線コネクタ 883"/>
        <xdr:cNvCxnSpPr/>
      </xdr:nvCxnSpPr>
      <xdr:spPr>
        <a:xfrm>
          <a:off x="15481300" y="17558386"/>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113982</xdr:rowOff>
    </xdr:from>
    <xdr:to>
      <xdr:col>76</xdr:col>
      <xdr:colOff>165100</xdr:colOff>
      <xdr:row>102</xdr:row>
      <xdr:rowOff>44132</xdr:rowOff>
    </xdr:to>
    <xdr:sp macro="" textlink="">
      <xdr:nvSpPr>
        <xdr:cNvPr id="885" name="楕円 884"/>
        <xdr:cNvSpPr/>
      </xdr:nvSpPr>
      <xdr:spPr>
        <a:xfrm>
          <a:off x="14541500" y="174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164782</xdr:rowOff>
    </xdr:from>
    <xdr:to>
      <xdr:col>81</xdr:col>
      <xdr:colOff>50800</xdr:colOff>
      <xdr:row>102</xdr:row>
      <xdr:rowOff>70486</xdr:rowOff>
    </xdr:to>
    <xdr:cxnSp macro="">
      <xdr:nvCxnSpPr>
        <xdr:cNvPr id="886" name="直線コネクタ 885"/>
        <xdr:cNvCxnSpPr/>
      </xdr:nvCxnSpPr>
      <xdr:spPr>
        <a:xfrm>
          <a:off x="14592300" y="17481232"/>
          <a:ext cx="8890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36830</xdr:rowOff>
    </xdr:from>
    <xdr:to>
      <xdr:col>72</xdr:col>
      <xdr:colOff>38100</xdr:colOff>
      <xdr:row>101</xdr:row>
      <xdr:rowOff>138430</xdr:rowOff>
    </xdr:to>
    <xdr:sp macro="" textlink="">
      <xdr:nvSpPr>
        <xdr:cNvPr id="887" name="楕円 886"/>
        <xdr:cNvSpPr/>
      </xdr:nvSpPr>
      <xdr:spPr>
        <a:xfrm>
          <a:off x="13652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87630</xdr:rowOff>
    </xdr:from>
    <xdr:to>
      <xdr:col>76</xdr:col>
      <xdr:colOff>114300</xdr:colOff>
      <xdr:row>101</xdr:row>
      <xdr:rowOff>164782</xdr:rowOff>
    </xdr:to>
    <xdr:cxnSp macro="">
      <xdr:nvCxnSpPr>
        <xdr:cNvPr id="888" name="直線コネクタ 887"/>
        <xdr:cNvCxnSpPr/>
      </xdr:nvCxnSpPr>
      <xdr:spPr>
        <a:xfrm>
          <a:off x="13703300" y="17404080"/>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131127</xdr:rowOff>
    </xdr:from>
    <xdr:to>
      <xdr:col>67</xdr:col>
      <xdr:colOff>101600</xdr:colOff>
      <xdr:row>101</xdr:row>
      <xdr:rowOff>61277</xdr:rowOff>
    </xdr:to>
    <xdr:sp macro="" textlink="">
      <xdr:nvSpPr>
        <xdr:cNvPr id="889" name="楕円 888"/>
        <xdr:cNvSpPr/>
      </xdr:nvSpPr>
      <xdr:spPr>
        <a:xfrm>
          <a:off x="12763500" y="172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10477</xdr:rowOff>
    </xdr:from>
    <xdr:to>
      <xdr:col>71</xdr:col>
      <xdr:colOff>177800</xdr:colOff>
      <xdr:row>101</xdr:row>
      <xdr:rowOff>87630</xdr:rowOff>
    </xdr:to>
    <xdr:cxnSp macro="">
      <xdr:nvCxnSpPr>
        <xdr:cNvPr id="890" name="直線コネクタ 889"/>
        <xdr:cNvCxnSpPr/>
      </xdr:nvCxnSpPr>
      <xdr:spPr>
        <a:xfrm>
          <a:off x="12814300" y="17326927"/>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891" name="n_1ave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892" name="n_2aveValue【公民館】&#10;有形固定資産減価償却率"/>
        <xdr:cNvSpPr txBox="1"/>
      </xdr:nvSpPr>
      <xdr:spPr>
        <a:xfrm>
          <a:off x="1438974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893" name="n_3aveValue【公民館】&#10;有形固定資産減価償却率"/>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98125</xdr:rowOff>
    </xdr:from>
    <xdr:ext cx="405111" cy="259045"/>
    <xdr:sp macro="" textlink="">
      <xdr:nvSpPr>
        <xdr:cNvPr id="894" name="n_4aveValue【公民館】&#10;有形固定資産減価償却率"/>
        <xdr:cNvSpPr txBox="1"/>
      </xdr:nvSpPr>
      <xdr:spPr>
        <a:xfrm>
          <a:off x="12611744" y="1810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137813</xdr:rowOff>
    </xdr:from>
    <xdr:ext cx="405111" cy="259045"/>
    <xdr:sp macro="" textlink="">
      <xdr:nvSpPr>
        <xdr:cNvPr id="895" name="n_1mainValue【公民館】&#10;有形固定資産減価償却率"/>
        <xdr:cNvSpPr txBox="1"/>
      </xdr:nvSpPr>
      <xdr:spPr>
        <a:xfrm>
          <a:off x="152660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60659</xdr:rowOff>
    </xdr:from>
    <xdr:ext cx="405111" cy="259045"/>
    <xdr:sp macro="" textlink="">
      <xdr:nvSpPr>
        <xdr:cNvPr id="896" name="n_2mainValue【公民館】&#10;有形固定資産減価償却率"/>
        <xdr:cNvSpPr txBox="1"/>
      </xdr:nvSpPr>
      <xdr:spPr>
        <a:xfrm>
          <a:off x="14389744" y="17205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154957</xdr:rowOff>
    </xdr:from>
    <xdr:ext cx="405111" cy="259045"/>
    <xdr:sp macro="" textlink="">
      <xdr:nvSpPr>
        <xdr:cNvPr id="897" name="n_3mainValue【公民館】&#10;有形固定資産減価償却率"/>
        <xdr:cNvSpPr txBox="1"/>
      </xdr:nvSpPr>
      <xdr:spPr>
        <a:xfrm>
          <a:off x="13500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77804</xdr:rowOff>
    </xdr:from>
    <xdr:ext cx="405111" cy="259045"/>
    <xdr:sp macro="" textlink="">
      <xdr:nvSpPr>
        <xdr:cNvPr id="898" name="n_4mainValue【公民館】&#10;有形固定資産減価償却率"/>
        <xdr:cNvSpPr txBox="1"/>
      </xdr:nvSpPr>
      <xdr:spPr>
        <a:xfrm>
          <a:off x="12611744" y="1705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922" name="直線コネクタ 921"/>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23"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24" name="直線コネクタ 923"/>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925"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926" name="直線コネクタ 925"/>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27"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28" name="フローチャート: 判断 927"/>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929" name="フローチャート: 判断 928"/>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30" name="フローチャート: 判断 929"/>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931" name="フローチャート: 判断 930"/>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932" name="フローチャート: 判断 931"/>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86361</xdr:rowOff>
    </xdr:from>
    <xdr:to>
      <xdr:col>116</xdr:col>
      <xdr:colOff>114300</xdr:colOff>
      <xdr:row>109</xdr:row>
      <xdr:rowOff>16511</xdr:rowOff>
    </xdr:to>
    <xdr:sp macro="" textlink="">
      <xdr:nvSpPr>
        <xdr:cNvPr id="938" name="楕円 937"/>
        <xdr:cNvSpPr/>
      </xdr:nvSpPr>
      <xdr:spPr>
        <a:xfrm>
          <a:off x="221107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1288</xdr:rowOff>
    </xdr:from>
    <xdr:ext cx="469744" cy="259045"/>
    <xdr:sp macro="" textlink="">
      <xdr:nvSpPr>
        <xdr:cNvPr id="939" name="【公民館】&#10;一人当たり面積該当値テキスト"/>
        <xdr:cNvSpPr txBox="1"/>
      </xdr:nvSpPr>
      <xdr:spPr>
        <a:xfrm>
          <a:off x="22199600" y="1851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940" name="楕円 939"/>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137161</xdr:rowOff>
    </xdr:from>
    <xdr:to>
      <xdr:col>116</xdr:col>
      <xdr:colOff>63500</xdr:colOff>
      <xdr:row>108</xdr:row>
      <xdr:rowOff>137161</xdr:rowOff>
    </xdr:to>
    <xdr:cxnSp macro="">
      <xdr:nvCxnSpPr>
        <xdr:cNvPr id="941" name="直線コネクタ 940"/>
        <xdr:cNvCxnSpPr/>
      </xdr:nvCxnSpPr>
      <xdr:spPr>
        <a:xfrm>
          <a:off x="21323300" y="1865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86361</xdr:rowOff>
    </xdr:from>
    <xdr:to>
      <xdr:col>107</xdr:col>
      <xdr:colOff>101600</xdr:colOff>
      <xdr:row>109</xdr:row>
      <xdr:rowOff>16511</xdr:rowOff>
    </xdr:to>
    <xdr:sp macro="" textlink="">
      <xdr:nvSpPr>
        <xdr:cNvPr id="942" name="楕円 941"/>
        <xdr:cNvSpPr/>
      </xdr:nvSpPr>
      <xdr:spPr>
        <a:xfrm>
          <a:off x="20383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137161</xdr:rowOff>
    </xdr:from>
    <xdr:to>
      <xdr:col>111</xdr:col>
      <xdr:colOff>177800</xdr:colOff>
      <xdr:row>108</xdr:row>
      <xdr:rowOff>137161</xdr:rowOff>
    </xdr:to>
    <xdr:cxnSp macro="">
      <xdr:nvCxnSpPr>
        <xdr:cNvPr id="943" name="直線コネクタ 942"/>
        <xdr:cNvCxnSpPr/>
      </xdr:nvCxnSpPr>
      <xdr:spPr>
        <a:xfrm>
          <a:off x="20434300" y="1865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86361</xdr:rowOff>
    </xdr:from>
    <xdr:to>
      <xdr:col>102</xdr:col>
      <xdr:colOff>165100</xdr:colOff>
      <xdr:row>109</xdr:row>
      <xdr:rowOff>16511</xdr:rowOff>
    </xdr:to>
    <xdr:sp macro="" textlink="">
      <xdr:nvSpPr>
        <xdr:cNvPr id="944" name="楕円 943"/>
        <xdr:cNvSpPr/>
      </xdr:nvSpPr>
      <xdr:spPr>
        <a:xfrm>
          <a:off x="19494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137161</xdr:rowOff>
    </xdr:from>
    <xdr:to>
      <xdr:col>107</xdr:col>
      <xdr:colOff>50800</xdr:colOff>
      <xdr:row>108</xdr:row>
      <xdr:rowOff>137161</xdr:rowOff>
    </xdr:to>
    <xdr:cxnSp macro="">
      <xdr:nvCxnSpPr>
        <xdr:cNvPr id="945" name="直線コネクタ 944"/>
        <xdr:cNvCxnSpPr/>
      </xdr:nvCxnSpPr>
      <xdr:spPr>
        <a:xfrm>
          <a:off x="19545300" y="1865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86361</xdr:rowOff>
    </xdr:from>
    <xdr:to>
      <xdr:col>98</xdr:col>
      <xdr:colOff>38100</xdr:colOff>
      <xdr:row>109</xdr:row>
      <xdr:rowOff>16511</xdr:rowOff>
    </xdr:to>
    <xdr:sp macro="" textlink="">
      <xdr:nvSpPr>
        <xdr:cNvPr id="946" name="楕円 945"/>
        <xdr:cNvSpPr/>
      </xdr:nvSpPr>
      <xdr:spPr>
        <a:xfrm>
          <a:off x="18605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137161</xdr:rowOff>
    </xdr:from>
    <xdr:to>
      <xdr:col>102</xdr:col>
      <xdr:colOff>114300</xdr:colOff>
      <xdr:row>108</xdr:row>
      <xdr:rowOff>137161</xdr:rowOff>
    </xdr:to>
    <xdr:cxnSp macro="">
      <xdr:nvCxnSpPr>
        <xdr:cNvPr id="947" name="直線コネクタ 946"/>
        <xdr:cNvCxnSpPr/>
      </xdr:nvCxnSpPr>
      <xdr:spPr>
        <a:xfrm>
          <a:off x="18656300" y="1865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948"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9"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950"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951"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952" name="n_1mainValue【公民館】&#10;一人当たり面積"/>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7638</xdr:rowOff>
    </xdr:from>
    <xdr:ext cx="469744" cy="259045"/>
    <xdr:sp macro="" textlink="">
      <xdr:nvSpPr>
        <xdr:cNvPr id="953" name="n_2mainValue【公民館】&#10;一人当たり面積"/>
        <xdr:cNvSpPr txBox="1"/>
      </xdr:nvSpPr>
      <xdr:spPr>
        <a:xfrm>
          <a:off x="20199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7638</xdr:rowOff>
    </xdr:from>
    <xdr:ext cx="469744" cy="259045"/>
    <xdr:sp macro="" textlink="">
      <xdr:nvSpPr>
        <xdr:cNvPr id="954" name="n_3mainValue【公民館】&#10;一人当たり面積"/>
        <xdr:cNvSpPr txBox="1"/>
      </xdr:nvSpPr>
      <xdr:spPr>
        <a:xfrm>
          <a:off x="19310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7638</xdr:rowOff>
    </xdr:from>
    <xdr:ext cx="469744" cy="259045"/>
    <xdr:sp macro="" textlink="">
      <xdr:nvSpPr>
        <xdr:cNvPr id="955" name="n_4mainValue【公民館】&#10;一人当たり面積"/>
        <xdr:cNvSpPr txBox="1"/>
      </xdr:nvSpPr>
      <xdr:spPr>
        <a:xfrm>
          <a:off x="18421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これまで耐震化や改築を進めてきた学校施設や保育所・幼稚園では、類似団体の平均値と比較して低い値で推移している。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一方で、公営住宅や児童館など他団体と比較して比率が高いものもあり、今後順次検討を進める必要がある。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長寿命化計画を策定している公営住宅では、改修等の必要となる対策を進めていく。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119760</xdr:rowOff>
    </xdr:from>
    <xdr:ext cx="405111" cy="259045"/>
    <xdr:sp macro="" textlink="">
      <xdr:nvSpPr>
        <xdr:cNvPr id="75" name="【図書館】&#10;有形固定資産減価償却率該当値テキスト"/>
        <xdr:cNvSpPr txBox="1"/>
      </xdr:nvSpPr>
      <xdr:spPr>
        <a:xfrm>
          <a:off x="4673600"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20683</xdr:rowOff>
    </xdr:to>
    <xdr:cxnSp macro="">
      <xdr:nvCxnSpPr>
        <xdr:cNvPr id="77" name="直線コネクタ 76"/>
        <xdr:cNvCxnSpPr/>
      </xdr:nvCxnSpPr>
      <xdr:spPr>
        <a:xfrm>
          <a:off x="3797300" y="65080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164374</xdr:rowOff>
    </xdr:to>
    <xdr:cxnSp macro="">
      <xdr:nvCxnSpPr>
        <xdr:cNvPr id="79" name="直線コネクタ 78"/>
        <xdr:cNvCxnSpPr/>
      </xdr:nvCxnSpPr>
      <xdr:spPr>
        <a:xfrm>
          <a:off x="2908300" y="647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130084</xdr:rowOff>
    </xdr:to>
    <xdr:cxnSp macro="">
      <xdr:nvCxnSpPr>
        <xdr:cNvPr id="81" name="直線コネクタ 80"/>
        <xdr:cNvCxnSpPr/>
      </xdr:nvCxnSpPr>
      <xdr:spPr>
        <a:xfrm>
          <a:off x="2019300" y="644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4" name="n_1aveValue【図書館】&#10;有形固定資産減価償却率"/>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5"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87" name="n_4aveValue【図書館】&#10;有形固定資産減価償却率"/>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60251</xdr:rowOff>
    </xdr:from>
    <xdr:ext cx="405111" cy="259045"/>
    <xdr:sp macro="" textlink="">
      <xdr:nvSpPr>
        <xdr:cNvPr id="88" name="n_1main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9" name="n_2main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168020</xdr:rowOff>
    </xdr:from>
    <xdr:ext cx="405111" cy="259045"/>
    <xdr:sp macro="" textlink="">
      <xdr:nvSpPr>
        <xdr:cNvPr id="90" name="n_3mainValue【図書館】&#10;有形固定資産減価償却率"/>
        <xdr:cNvSpPr txBox="1"/>
      </xdr:nvSpPr>
      <xdr:spPr>
        <a:xfrm>
          <a:off x="1816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91" name="n_4main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macro="" textlink="">
      <xdr:nvSpPr>
        <xdr:cNvPr id="132" name="【図書館】&#10;一人当たり面積該当値テキスト"/>
        <xdr:cNvSpPr txBox="1"/>
      </xdr:nvSpPr>
      <xdr:spPr>
        <a:xfrm>
          <a:off x="105156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34" name="直線コネクタ 133"/>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88900</xdr:rowOff>
    </xdr:from>
    <xdr:to>
      <xdr:col>46</xdr:col>
      <xdr:colOff>38100</xdr:colOff>
      <xdr:row>39</xdr:row>
      <xdr:rowOff>19050</xdr:rowOff>
    </xdr:to>
    <xdr:sp macro="" textlink="">
      <xdr:nvSpPr>
        <xdr:cNvPr id="135" name="楕円 13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139700</xdr:rowOff>
    </xdr:to>
    <xdr:cxnSp macro="">
      <xdr:nvCxnSpPr>
        <xdr:cNvPr id="136" name="直線コネクタ 135"/>
        <xdr:cNvCxnSpPr/>
      </xdr:nvCxnSpPr>
      <xdr:spPr>
        <a:xfrm flipV="1">
          <a:off x="8750300" y="664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139700</xdr:rowOff>
    </xdr:to>
    <xdr:cxnSp macro="">
      <xdr:nvCxnSpPr>
        <xdr:cNvPr id="138" name="直線コネクタ 13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139700</xdr:rowOff>
    </xdr:from>
    <xdr:to>
      <xdr:col>41</xdr:col>
      <xdr:colOff>50800</xdr:colOff>
      <xdr:row>38</xdr:row>
      <xdr:rowOff>139700</xdr:rowOff>
    </xdr:to>
    <xdr:cxnSp macro="">
      <xdr:nvCxnSpPr>
        <xdr:cNvPr id="140" name="直線コネクタ 13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41"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45" name="n_1main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6" name="n_2mainValue【図書館】&#10;一人当たり面積"/>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35577</xdr:rowOff>
    </xdr:from>
    <xdr:ext cx="469744" cy="259045"/>
    <xdr:sp macro="" textlink="">
      <xdr:nvSpPr>
        <xdr:cNvPr id="147" name="n_3mainValue【図書館】&#10;一人当たり面積"/>
        <xdr:cNvSpPr txBox="1"/>
      </xdr:nvSpPr>
      <xdr:spPr>
        <a:xfrm>
          <a:off x="7626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48" name="n_4mainValue【図書館】&#10;一人当たり面積"/>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8"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189" name="楕円 188"/>
        <xdr:cNvSpPr/>
      </xdr:nvSpPr>
      <xdr:spPr>
        <a:xfrm>
          <a:off x="4584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190" name="【体育館・プール】&#10;有形固定資産減価償却率該当値テキスト"/>
        <xdr:cNvSpPr txBox="1"/>
      </xdr:nvSpPr>
      <xdr:spPr>
        <a:xfrm>
          <a:off x="4673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91" name="楕円 190"/>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53340</xdr:rowOff>
    </xdr:to>
    <xdr:cxnSp macro="">
      <xdr:nvCxnSpPr>
        <xdr:cNvPr id="192" name="直線コネクタ 191"/>
        <xdr:cNvCxnSpPr/>
      </xdr:nvCxnSpPr>
      <xdr:spPr>
        <a:xfrm>
          <a:off x="3797300" y="106318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93" name="楕円 192"/>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62</xdr:row>
      <xdr:rowOff>1905</xdr:rowOff>
    </xdr:to>
    <xdr:cxnSp macro="">
      <xdr:nvCxnSpPr>
        <xdr:cNvPr id="194" name="直線コネクタ 193"/>
        <xdr:cNvCxnSpPr/>
      </xdr:nvCxnSpPr>
      <xdr:spPr>
        <a:xfrm>
          <a:off x="2908300" y="105632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5" name="楕円 194"/>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104775</xdr:rowOff>
    </xdr:to>
    <xdr:cxnSp macro="">
      <xdr:nvCxnSpPr>
        <xdr:cNvPr id="196" name="直線コネクタ 195"/>
        <xdr:cNvCxnSpPr/>
      </xdr:nvCxnSpPr>
      <xdr:spPr>
        <a:xfrm>
          <a:off x="2019300" y="105384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158750</xdr:rowOff>
    </xdr:from>
    <xdr:to>
      <xdr:col>6</xdr:col>
      <xdr:colOff>38100</xdr:colOff>
      <xdr:row>61</xdr:row>
      <xdr:rowOff>88900</xdr:rowOff>
    </xdr:to>
    <xdr:sp macro="" textlink="">
      <xdr:nvSpPr>
        <xdr:cNvPr id="197" name="楕円 196"/>
        <xdr:cNvSpPr/>
      </xdr:nvSpPr>
      <xdr:spPr>
        <a:xfrm>
          <a:off x="107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38100</xdr:rowOff>
    </xdr:from>
    <xdr:to>
      <xdr:col>10</xdr:col>
      <xdr:colOff>114300</xdr:colOff>
      <xdr:row>61</xdr:row>
      <xdr:rowOff>80010</xdr:rowOff>
    </xdr:to>
    <xdr:cxnSp macro="">
      <xdr:nvCxnSpPr>
        <xdr:cNvPr id="198" name="直線コネクタ 197"/>
        <xdr:cNvCxnSpPr/>
      </xdr:nvCxnSpPr>
      <xdr:spPr>
        <a:xfrm>
          <a:off x="1130300" y="10496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9"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0"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201"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2"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203" name="n_1mainValue【体育館・プール】&#10;有形固定資産減価償却率"/>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204" name="n_2mainValue【体育館・プー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5" name="n_3mainValue【体育館・プール】&#10;有形固定資産減価償却率"/>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80027</xdr:rowOff>
    </xdr:from>
    <xdr:ext cx="405111" cy="259045"/>
    <xdr:sp macro="" textlink="">
      <xdr:nvSpPr>
        <xdr:cNvPr id="206" name="n_4mainValue【体育館・プール】&#10;有形固定資産減価償却率"/>
        <xdr:cNvSpPr txBox="1"/>
      </xdr:nvSpPr>
      <xdr:spPr>
        <a:xfrm>
          <a:off x="927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35"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46" name="楕円 245"/>
        <xdr:cNvSpPr/>
      </xdr:nvSpPr>
      <xdr:spPr>
        <a:xfrm>
          <a:off x="10426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57167</xdr:rowOff>
    </xdr:from>
    <xdr:ext cx="469744" cy="259045"/>
    <xdr:sp macro="" textlink="">
      <xdr:nvSpPr>
        <xdr:cNvPr id="247" name="【体育館・プール】&#10;一人当たり面積該当値テキスト"/>
        <xdr:cNvSpPr txBox="1"/>
      </xdr:nvSpPr>
      <xdr:spPr>
        <a:xfrm>
          <a:off x="10515600"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78740</xdr:rowOff>
    </xdr:from>
    <xdr:to>
      <xdr:col>50</xdr:col>
      <xdr:colOff>165100</xdr:colOff>
      <xdr:row>62</xdr:row>
      <xdr:rowOff>8890</xdr:rowOff>
    </xdr:to>
    <xdr:sp macro="" textlink="">
      <xdr:nvSpPr>
        <xdr:cNvPr id="248" name="楕円 247"/>
        <xdr:cNvSpPr/>
      </xdr:nvSpPr>
      <xdr:spPr>
        <a:xfrm>
          <a:off x="958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129540</xdr:rowOff>
    </xdr:from>
    <xdr:to>
      <xdr:col>55</xdr:col>
      <xdr:colOff>0</xdr:colOff>
      <xdr:row>61</xdr:row>
      <xdr:rowOff>129540</xdr:rowOff>
    </xdr:to>
    <xdr:cxnSp macro="">
      <xdr:nvCxnSpPr>
        <xdr:cNvPr id="249" name="直線コネクタ 248"/>
        <xdr:cNvCxnSpPr/>
      </xdr:nvCxnSpPr>
      <xdr:spPr>
        <a:xfrm>
          <a:off x="9639300" y="10587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50" name="楕円 249"/>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129540</xdr:rowOff>
    </xdr:from>
    <xdr:to>
      <xdr:col>50</xdr:col>
      <xdr:colOff>114300</xdr:colOff>
      <xdr:row>61</xdr:row>
      <xdr:rowOff>133350</xdr:rowOff>
    </xdr:to>
    <xdr:cxnSp macro="">
      <xdr:nvCxnSpPr>
        <xdr:cNvPr id="251" name="直線コネクタ 250"/>
        <xdr:cNvCxnSpPr/>
      </xdr:nvCxnSpPr>
      <xdr:spPr>
        <a:xfrm flipV="1">
          <a:off x="8750300" y="10587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33020</xdr:rowOff>
    </xdr:from>
    <xdr:to>
      <xdr:col>41</xdr:col>
      <xdr:colOff>101600</xdr:colOff>
      <xdr:row>61</xdr:row>
      <xdr:rowOff>134620</xdr:rowOff>
    </xdr:to>
    <xdr:sp macro="" textlink="">
      <xdr:nvSpPr>
        <xdr:cNvPr id="252" name="楕円 251"/>
        <xdr:cNvSpPr/>
      </xdr:nvSpPr>
      <xdr:spPr>
        <a:xfrm>
          <a:off x="7810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83820</xdr:rowOff>
    </xdr:from>
    <xdr:to>
      <xdr:col>45</xdr:col>
      <xdr:colOff>177800</xdr:colOff>
      <xdr:row>61</xdr:row>
      <xdr:rowOff>133350</xdr:rowOff>
    </xdr:to>
    <xdr:cxnSp macro="">
      <xdr:nvCxnSpPr>
        <xdr:cNvPr id="253" name="直線コネクタ 252"/>
        <xdr:cNvCxnSpPr/>
      </xdr:nvCxnSpPr>
      <xdr:spPr>
        <a:xfrm>
          <a:off x="7861300" y="10542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33020</xdr:rowOff>
    </xdr:from>
    <xdr:to>
      <xdr:col>36</xdr:col>
      <xdr:colOff>165100</xdr:colOff>
      <xdr:row>61</xdr:row>
      <xdr:rowOff>134620</xdr:rowOff>
    </xdr:to>
    <xdr:sp macro="" textlink="">
      <xdr:nvSpPr>
        <xdr:cNvPr id="254" name="楕円 253"/>
        <xdr:cNvSpPr/>
      </xdr:nvSpPr>
      <xdr:spPr>
        <a:xfrm>
          <a:off x="692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83820</xdr:rowOff>
    </xdr:from>
    <xdr:to>
      <xdr:col>41</xdr:col>
      <xdr:colOff>50800</xdr:colOff>
      <xdr:row>61</xdr:row>
      <xdr:rowOff>83820</xdr:rowOff>
    </xdr:to>
    <xdr:cxnSp macro="">
      <xdr:nvCxnSpPr>
        <xdr:cNvPr id="255" name="直線コネクタ 254"/>
        <xdr:cNvCxnSpPr/>
      </xdr:nvCxnSpPr>
      <xdr:spPr>
        <a:xfrm>
          <a:off x="6972300" y="1054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56"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57"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58"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59" name="n_4aveValue【体育館・プール】&#10;一人当たり面積"/>
        <xdr:cNvSpPr txBox="1"/>
      </xdr:nvSpPr>
      <xdr:spPr>
        <a:xfrm>
          <a:off x="6737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xdr:rowOff>
    </xdr:from>
    <xdr:ext cx="469744" cy="259045"/>
    <xdr:sp macro="" textlink="">
      <xdr:nvSpPr>
        <xdr:cNvPr id="260" name="n_1main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61" name="n_2main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125747</xdr:rowOff>
    </xdr:from>
    <xdr:ext cx="469744" cy="259045"/>
    <xdr:sp macro="" textlink="">
      <xdr:nvSpPr>
        <xdr:cNvPr id="262" name="n_3mainValue【体育館・プール】&#10;一人当たり面積"/>
        <xdr:cNvSpPr txBox="1"/>
      </xdr:nvSpPr>
      <xdr:spPr>
        <a:xfrm>
          <a:off x="76264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151147</xdr:rowOff>
    </xdr:from>
    <xdr:ext cx="469744" cy="259045"/>
    <xdr:sp macro="" textlink="">
      <xdr:nvSpPr>
        <xdr:cNvPr id="263" name="n_4mainValue【体育館・プール】&#10;一人当たり面積"/>
        <xdr:cNvSpPr txBox="1"/>
      </xdr:nvSpPr>
      <xdr:spPr>
        <a:xfrm>
          <a:off x="6737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3"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304" name="楕円 303"/>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96538</xdr:rowOff>
    </xdr:from>
    <xdr:ext cx="405111" cy="259045"/>
    <xdr:sp macro="" textlink="">
      <xdr:nvSpPr>
        <xdr:cNvPr id="305" name="【福祉施設】&#10;有形固定資産減価償却率該当値テキスト"/>
        <xdr:cNvSpPr txBox="1"/>
      </xdr:nvSpPr>
      <xdr:spPr>
        <a:xfrm>
          <a:off x="4673600" y="1449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306" name="楕円 305"/>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17145</xdr:rowOff>
    </xdr:from>
    <xdr:to>
      <xdr:col>24</xdr:col>
      <xdr:colOff>63500</xdr:colOff>
      <xdr:row>85</xdr:row>
      <xdr:rowOff>60961</xdr:rowOff>
    </xdr:to>
    <xdr:cxnSp macro="">
      <xdr:nvCxnSpPr>
        <xdr:cNvPr id="307" name="直線コネクタ 306"/>
        <xdr:cNvCxnSpPr/>
      </xdr:nvCxnSpPr>
      <xdr:spPr>
        <a:xfrm>
          <a:off x="3797300" y="145903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93980</xdr:rowOff>
    </xdr:from>
    <xdr:to>
      <xdr:col>15</xdr:col>
      <xdr:colOff>101600</xdr:colOff>
      <xdr:row>85</xdr:row>
      <xdr:rowOff>24130</xdr:rowOff>
    </xdr:to>
    <xdr:sp macro="" textlink="">
      <xdr:nvSpPr>
        <xdr:cNvPr id="308" name="楕円 307"/>
        <xdr:cNvSpPr/>
      </xdr:nvSpPr>
      <xdr:spPr>
        <a:xfrm>
          <a:off x="2857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144780</xdr:rowOff>
    </xdr:from>
    <xdr:to>
      <xdr:col>19</xdr:col>
      <xdr:colOff>177800</xdr:colOff>
      <xdr:row>85</xdr:row>
      <xdr:rowOff>17145</xdr:rowOff>
    </xdr:to>
    <xdr:cxnSp macro="">
      <xdr:nvCxnSpPr>
        <xdr:cNvPr id="309" name="直線コネクタ 308"/>
        <xdr:cNvCxnSpPr/>
      </xdr:nvCxnSpPr>
      <xdr:spPr>
        <a:xfrm>
          <a:off x="2908300" y="14546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50164</xdr:rowOff>
    </xdr:from>
    <xdr:to>
      <xdr:col>10</xdr:col>
      <xdr:colOff>165100</xdr:colOff>
      <xdr:row>84</xdr:row>
      <xdr:rowOff>151764</xdr:rowOff>
    </xdr:to>
    <xdr:sp macro="" textlink="">
      <xdr:nvSpPr>
        <xdr:cNvPr id="310" name="楕円 309"/>
        <xdr:cNvSpPr/>
      </xdr:nvSpPr>
      <xdr:spPr>
        <a:xfrm>
          <a:off x="196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100964</xdr:rowOff>
    </xdr:from>
    <xdr:to>
      <xdr:col>15</xdr:col>
      <xdr:colOff>50800</xdr:colOff>
      <xdr:row>84</xdr:row>
      <xdr:rowOff>144780</xdr:rowOff>
    </xdr:to>
    <xdr:cxnSp macro="">
      <xdr:nvCxnSpPr>
        <xdr:cNvPr id="311" name="直線コネクタ 310"/>
        <xdr:cNvCxnSpPr/>
      </xdr:nvCxnSpPr>
      <xdr:spPr>
        <a:xfrm>
          <a:off x="2019300" y="145027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xdr:rowOff>
    </xdr:from>
    <xdr:to>
      <xdr:col>6</xdr:col>
      <xdr:colOff>38100</xdr:colOff>
      <xdr:row>84</xdr:row>
      <xdr:rowOff>107950</xdr:rowOff>
    </xdr:to>
    <xdr:sp macro="" textlink="">
      <xdr:nvSpPr>
        <xdr:cNvPr id="312" name="楕円 311"/>
        <xdr:cNvSpPr/>
      </xdr:nvSpPr>
      <xdr:spPr>
        <a:xfrm>
          <a:off x="107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57150</xdr:rowOff>
    </xdr:from>
    <xdr:to>
      <xdr:col>10</xdr:col>
      <xdr:colOff>114300</xdr:colOff>
      <xdr:row>84</xdr:row>
      <xdr:rowOff>100964</xdr:rowOff>
    </xdr:to>
    <xdr:cxnSp macro="">
      <xdr:nvCxnSpPr>
        <xdr:cNvPr id="313" name="直線コネクタ 312"/>
        <xdr:cNvCxnSpPr/>
      </xdr:nvCxnSpPr>
      <xdr:spPr>
        <a:xfrm>
          <a:off x="1130300" y="144589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14"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5"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16"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7"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318" name="n_1mainValue【福祉施設】&#10;有形固定資産減価償却率"/>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15257</xdr:rowOff>
    </xdr:from>
    <xdr:ext cx="405111" cy="259045"/>
    <xdr:sp macro="" textlink="">
      <xdr:nvSpPr>
        <xdr:cNvPr id="319" name="n_2mainValue【福祉施設】&#10;有形固定資産減価償却率"/>
        <xdr:cNvSpPr txBox="1"/>
      </xdr:nvSpPr>
      <xdr:spPr>
        <a:xfrm>
          <a:off x="2705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142891</xdr:rowOff>
    </xdr:from>
    <xdr:ext cx="405111" cy="259045"/>
    <xdr:sp macro="" textlink="">
      <xdr:nvSpPr>
        <xdr:cNvPr id="320" name="n_3mainValue【福祉施設】&#10;有形固定資産減価償却率"/>
        <xdr:cNvSpPr txBox="1"/>
      </xdr:nvSpPr>
      <xdr:spPr>
        <a:xfrm>
          <a:off x="1816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99077</xdr:rowOff>
    </xdr:from>
    <xdr:ext cx="405111" cy="259045"/>
    <xdr:sp macro="" textlink="">
      <xdr:nvSpPr>
        <xdr:cNvPr id="321" name="n_4mainValue【福祉施設】&#10;有形固定資産減価償却率"/>
        <xdr:cNvSpPr txBox="1"/>
      </xdr:nvSpPr>
      <xdr:spPr>
        <a:xfrm>
          <a:off x="927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50"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17780</xdr:rowOff>
    </xdr:from>
    <xdr:to>
      <xdr:col>55</xdr:col>
      <xdr:colOff>50800</xdr:colOff>
      <xdr:row>86</xdr:row>
      <xdr:rowOff>119380</xdr:rowOff>
    </xdr:to>
    <xdr:sp macro="" textlink="">
      <xdr:nvSpPr>
        <xdr:cNvPr id="361" name="楕円 360"/>
        <xdr:cNvSpPr/>
      </xdr:nvSpPr>
      <xdr:spPr>
        <a:xfrm>
          <a:off x="10426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104157</xdr:rowOff>
    </xdr:from>
    <xdr:ext cx="469744" cy="259045"/>
    <xdr:sp macro="" textlink="">
      <xdr:nvSpPr>
        <xdr:cNvPr id="362" name="【福祉施設】&#10;一人当たり面積該当値テキスト"/>
        <xdr:cNvSpPr txBox="1"/>
      </xdr:nvSpPr>
      <xdr:spPr>
        <a:xfrm>
          <a:off x="10515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17780</xdr:rowOff>
    </xdr:from>
    <xdr:to>
      <xdr:col>50</xdr:col>
      <xdr:colOff>165100</xdr:colOff>
      <xdr:row>86</xdr:row>
      <xdr:rowOff>119380</xdr:rowOff>
    </xdr:to>
    <xdr:sp macro="" textlink="">
      <xdr:nvSpPr>
        <xdr:cNvPr id="363" name="楕円 362"/>
        <xdr:cNvSpPr/>
      </xdr:nvSpPr>
      <xdr:spPr>
        <a:xfrm>
          <a:off x="958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68580</xdr:rowOff>
    </xdr:from>
    <xdr:to>
      <xdr:col>55</xdr:col>
      <xdr:colOff>0</xdr:colOff>
      <xdr:row>86</xdr:row>
      <xdr:rowOff>68580</xdr:rowOff>
    </xdr:to>
    <xdr:cxnSp macro="">
      <xdr:nvCxnSpPr>
        <xdr:cNvPr id="364" name="直線コネクタ 363"/>
        <xdr:cNvCxnSpPr/>
      </xdr:nvCxnSpPr>
      <xdr:spPr>
        <a:xfrm>
          <a:off x="9639300" y="1481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17780</xdr:rowOff>
    </xdr:from>
    <xdr:to>
      <xdr:col>46</xdr:col>
      <xdr:colOff>38100</xdr:colOff>
      <xdr:row>86</xdr:row>
      <xdr:rowOff>119380</xdr:rowOff>
    </xdr:to>
    <xdr:sp macro="" textlink="">
      <xdr:nvSpPr>
        <xdr:cNvPr id="365" name="楕円 364"/>
        <xdr:cNvSpPr/>
      </xdr:nvSpPr>
      <xdr:spPr>
        <a:xfrm>
          <a:off x="869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68580</xdr:rowOff>
    </xdr:from>
    <xdr:to>
      <xdr:col>50</xdr:col>
      <xdr:colOff>114300</xdr:colOff>
      <xdr:row>86</xdr:row>
      <xdr:rowOff>68580</xdr:rowOff>
    </xdr:to>
    <xdr:cxnSp macro="">
      <xdr:nvCxnSpPr>
        <xdr:cNvPr id="366" name="直線コネクタ 365"/>
        <xdr:cNvCxnSpPr/>
      </xdr:nvCxnSpPr>
      <xdr:spPr>
        <a:xfrm>
          <a:off x="8750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67" name="楕円 366"/>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68580</xdr:rowOff>
    </xdr:to>
    <xdr:cxnSp macro="">
      <xdr:nvCxnSpPr>
        <xdr:cNvPr id="368" name="直線コネクタ 367"/>
        <xdr:cNvCxnSpPr/>
      </xdr:nvCxnSpPr>
      <xdr:spPr>
        <a:xfrm>
          <a:off x="7861300" y="14805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69" name="楕円 368"/>
        <xdr:cNvSpPr/>
      </xdr:nvSpPr>
      <xdr:spPr>
        <a:xfrm>
          <a:off x="692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60961</xdr:rowOff>
    </xdr:from>
    <xdr:to>
      <xdr:col>41</xdr:col>
      <xdr:colOff>50800</xdr:colOff>
      <xdr:row>86</xdr:row>
      <xdr:rowOff>60961</xdr:rowOff>
    </xdr:to>
    <xdr:cxnSp macro="">
      <xdr:nvCxnSpPr>
        <xdr:cNvPr id="370" name="直線コネクタ 369"/>
        <xdr:cNvCxnSpPr/>
      </xdr:nvCxnSpPr>
      <xdr:spPr>
        <a:xfrm>
          <a:off x="6972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71"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72"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73"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74"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110507</xdr:rowOff>
    </xdr:from>
    <xdr:ext cx="469744" cy="259045"/>
    <xdr:sp macro="" textlink="">
      <xdr:nvSpPr>
        <xdr:cNvPr id="375" name="n_1mainValue【福祉施設】&#10;一人当たり面積"/>
        <xdr:cNvSpPr txBox="1"/>
      </xdr:nvSpPr>
      <xdr:spPr>
        <a:xfrm>
          <a:off x="9391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110507</xdr:rowOff>
    </xdr:from>
    <xdr:ext cx="469744" cy="259045"/>
    <xdr:sp macro="" textlink="">
      <xdr:nvSpPr>
        <xdr:cNvPr id="376" name="n_2mainValue【福祉施設】&#10;一人当たり面積"/>
        <xdr:cNvSpPr txBox="1"/>
      </xdr:nvSpPr>
      <xdr:spPr>
        <a:xfrm>
          <a:off x="8515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77" name="n_3mainValue【福祉施設】&#10;一人当たり面積"/>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102888</xdr:rowOff>
    </xdr:from>
    <xdr:ext cx="469744" cy="259045"/>
    <xdr:sp macro="" textlink="">
      <xdr:nvSpPr>
        <xdr:cNvPr id="378" name="n_4mainValue【福祉施設】&#10;一人当たり面積"/>
        <xdr:cNvSpPr txBox="1"/>
      </xdr:nvSpPr>
      <xdr:spPr>
        <a:xfrm>
          <a:off x="6737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409" name="【市民会館】&#10;有形固定資産減価償却率平均値テキスト"/>
        <xdr:cNvSpPr txBox="1"/>
      </xdr:nvSpPr>
      <xdr:spPr>
        <a:xfrm>
          <a:off x="4673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4" name="フローチャート: 判断 413"/>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120106</xdr:rowOff>
    </xdr:from>
    <xdr:to>
      <xdr:col>24</xdr:col>
      <xdr:colOff>114300</xdr:colOff>
      <xdr:row>103</xdr:row>
      <xdr:rowOff>50256</xdr:rowOff>
    </xdr:to>
    <xdr:sp macro="" textlink="">
      <xdr:nvSpPr>
        <xdr:cNvPr id="420" name="楕円 419"/>
        <xdr:cNvSpPr/>
      </xdr:nvSpPr>
      <xdr:spPr>
        <a:xfrm>
          <a:off x="4584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142983</xdr:rowOff>
    </xdr:from>
    <xdr:ext cx="405111" cy="259045"/>
    <xdr:sp macro="" textlink="">
      <xdr:nvSpPr>
        <xdr:cNvPr id="421" name="【市民会館】&#10;有形固定資産減価償却率該当値テキスト"/>
        <xdr:cNvSpPr txBox="1"/>
      </xdr:nvSpPr>
      <xdr:spPr>
        <a:xfrm>
          <a:off x="4673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146231</xdr:rowOff>
    </xdr:from>
    <xdr:to>
      <xdr:col>20</xdr:col>
      <xdr:colOff>38100</xdr:colOff>
      <xdr:row>103</xdr:row>
      <xdr:rowOff>76381</xdr:rowOff>
    </xdr:to>
    <xdr:sp macro="" textlink="">
      <xdr:nvSpPr>
        <xdr:cNvPr id="422" name="楕円 421"/>
        <xdr:cNvSpPr/>
      </xdr:nvSpPr>
      <xdr:spPr>
        <a:xfrm>
          <a:off x="3746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170906</xdr:rowOff>
    </xdr:from>
    <xdr:to>
      <xdr:col>24</xdr:col>
      <xdr:colOff>63500</xdr:colOff>
      <xdr:row>103</xdr:row>
      <xdr:rowOff>25581</xdr:rowOff>
    </xdr:to>
    <xdr:cxnSp macro="">
      <xdr:nvCxnSpPr>
        <xdr:cNvPr id="423" name="直線コネクタ 422"/>
        <xdr:cNvCxnSpPr/>
      </xdr:nvCxnSpPr>
      <xdr:spPr>
        <a:xfrm flipV="1">
          <a:off x="3797300" y="176588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159294</xdr:rowOff>
    </xdr:from>
    <xdr:to>
      <xdr:col>15</xdr:col>
      <xdr:colOff>101600</xdr:colOff>
      <xdr:row>106</xdr:row>
      <xdr:rowOff>89444</xdr:rowOff>
    </xdr:to>
    <xdr:sp macro="" textlink="">
      <xdr:nvSpPr>
        <xdr:cNvPr id="424" name="楕円 423"/>
        <xdr:cNvSpPr/>
      </xdr:nvSpPr>
      <xdr:spPr>
        <a:xfrm>
          <a:off x="2857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25581</xdr:rowOff>
    </xdr:from>
    <xdr:to>
      <xdr:col>19</xdr:col>
      <xdr:colOff>177800</xdr:colOff>
      <xdr:row>106</xdr:row>
      <xdr:rowOff>38644</xdr:rowOff>
    </xdr:to>
    <xdr:cxnSp macro="">
      <xdr:nvCxnSpPr>
        <xdr:cNvPr id="425" name="直線コネクタ 424"/>
        <xdr:cNvCxnSpPr/>
      </xdr:nvCxnSpPr>
      <xdr:spPr>
        <a:xfrm flipV="1">
          <a:off x="2908300" y="17684931"/>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107043</xdr:rowOff>
    </xdr:from>
    <xdr:to>
      <xdr:col>10</xdr:col>
      <xdr:colOff>165100</xdr:colOff>
      <xdr:row>107</xdr:row>
      <xdr:rowOff>37193</xdr:rowOff>
    </xdr:to>
    <xdr:sp macro="" textlink="">
      <xdr:nvSpPr>
        <xdr:cNvPr id="426" name="楕円 425"/>
        <xdr:cNvSpPr/>
      </xdr:nvSpPr>
      <xdr:spPr>
        <a:xfrm>
          <a:off x="1968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38644</xdr:rowOff>
    </xdr:from>
    <xdr:to>
      <xdr:col>15</xdr:col>
      <xdr:colOff>50800</xdr:colOff>
      <xdr:row>106</xdr:row>
      <xdr:rowOff>157843</xdr:rowOff>
    </xdr:to>
    <xdr:cxnSp macro="">
      <xdr:nvCxnSpPr>
        <xdr:cNvPr id="427" name="直線コネクタ 426"/>
        <xdr:cNvCxnSpPr/>
      </xdr:nvCxnSpPr>
      <xdr:spPr>
        <a:xfrm flipV="1">
          <a:off x="2019300" y="18212344"/>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80918</xdr:rowOff>
    </xdr:from>
    <xdr:to>
      <xdr:col>6</xdr:col>
      <xdr:colOff>38100</xdr:colOff>
      <xdr:row>107</xdr:row>
      <xdr:rowOff>11068</xdr:rowOff>
    </xdr:to>
    <xdr:sp macro="" textlink="">
      <xdr:nvSpPr>
        <xdr:cNvPr id="428" name="楕円 427"/>
        <xdr:cNvSpPr/>
      </xdr:nvSpPr>
      <xdr:spPr>
        <a:xfrm>
          <a:off x="1079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131718</xdr:rowOff>
    </xdr:from>
    <xdr:to>
      <xdr:col>10</xdr:col>
      <xdr:colOff>114300</xdr:colOff>
      <xdr:row>106</xdr:row>
      <xdr:rowOff>157843</xdr:rowOff>
    </xdr:to>
    <xdr:cxnSp macro="">
      <xdr:nvCxnSpPr>
        <xdr:cNvPr id="429" name="直線コネクタ 428"/>
        <xdr:cNvCxnSpPr/>
      </xdr:nvCxnSpPr>
      <xdr:spPr>
        <a:xfrm>
          <a:off x="1130300" y="183054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30" name="n_1aveValue【市民会館】&#10;有形固定資産減価償却率"/>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1" name="n_2ave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2" name="n_3ave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92908</xdr:rowOff>
    </xdr:from>
    <xdr:ext cx="405111" cy="259045"/>
    <xdr:sp macro="" textlink="">
      <xdr:nvSpPr>
        <xdr:cNvPr id="434" name="n_1mainValue【市民会館】&#10;有形固定資産減価償却率"/>
        <xdr:cNvSpPr txBox="1"/>
      </xdr:nvSpPr>
      <xdr:spPr>
        <a:xfrm>
          <a:off x="3582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80571</xdr:rowOff>
    </xdr:from>
    <xdr:ext cx="405111" cy="259045"/>
    <xdr:sp macro="" textlink="">
      <xdr:nvSpPr>
        <xdr:cNvPr id="435" name="n_2mainValue【市民会館】&#10;有形固定資産減価償却率"/>
        <xdr:cNvSpPr txBox="1"/>
      </xdr:nvSpPr>
      <xdr:spPr>
        <a:xfrm>
          <a:off x="2705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28320</xdr:rowOff>
    </xdr:from>
    <xdr:ext cx="405111" cy="259045"/>
    <xdr:sp macro="" textlink="">
      <xdr:nvSpPr>
        <xdr:cNvPr id="436" name="n_3mainValue【市民会館】&#10;有形固定資産減価償却率"/>
        <xdr:cNvSpPr txBox="1"/>
      </xdr:nvSpPr>
      <xdr:spPr>
        <a:xfrm>
          <a:off x="1816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2195</xdr:rowOff>
    </xdr:from>
    <xdr:ext cx="405111" cy="259045"/>
    <xdr:sp macro="" textlink="">
      <xdr:nvSpPr>
        <xdr:cNvPr id="437" name="n_4mainValue【市民会館】&#10;有形固定資産減価償却率"/>
        <xdr:cNvSpPr txBox="1"/>
      </xdr:nvSpPr>
      <xdr:spPr>
        <a:xfrm>
          <a:off x="927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6"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71" name="フローチャート: 判断 470"/>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477" name="楕円 476"/>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41927</xdr:rowOff>
    </xdr:from>
    <xdr:ext cx="469744" cy="259045"/>
    <xdr:sp macro="" textlink="">
      <xdr:nvSpPr>
        <xdr:cNvPr id="478" name="【市民会館】&#10;一人当たり面積該当値テキスト"/>
        <xdr:cNvSpPr txBox="1"/>
      </xdr:nvSpPr>
      <xdr:spPr>
        <a:xfrm>
          <a:off x="10515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79" name="楕円 478"/>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114300</xdr:rowOff>
    </xdr:to>
    <xdr:cxnSp macro="">
      <xdr:nvCxnSpPr>
        <xdr:cNvPr id="480" name="直線コネクタ 479"/>
        <xdr:cNvCxnSpPr/>
      </xdr:nvCxnSpPr>
      <xdr:spPr>
        <a:xfrm>
          <a:off x="9639300" y="1845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81" name="楕円 480"/>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107</xdr:row>
      <xdr:rowOff>114300</xdr:rowOff>
    </xdr:to>
    <xdr:cxnSp macro="">
      <xdr:nvCxnSpPr>
        <xdr:cNvPr id="482" name="直線コネクタ 481"/>
        <xdr:cNvCxnSpPr/>
      </xdr:nvCxnSpPr>
      <xdr:spPr>
        <a:xfrm>
          <a:off x="8750300" y="182575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120650</xdr:rowOff>
    </xdr:from>
    <xdr:to>
      <xdr:col>41</xdr:col>
      <xdr:colOff>101600</xdr:colOff>
      <xdr:row>105</xdr:row>
      <xdr:rowOff>50800</xdr:rowOff>
    </xdr:to>
    <xdr:sp macro="" textlink="">
      <xdr:nvSpPr>
        <xdr:cNvPr id="483" name="楕円 482"/>
        <xdr:cNvSpPr/>
      </xdr:nvSpPr>
      <xdr:spPr>
        <a:xfrm>
          <a:off x="781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0</xdr:rowOff>
    </xdr:from>
    <xdr:to>
      <xdr:col>45</xdr:col>
      <xdr:colOff>177800</xdr:colOff>
      <xdr:row>106</xdr:row>
      <xdr:rowOff>83820</xdr:rowOff>
    </xdr:to>
    <xdr:cxnSp macro="">
      <xdr:nvCxnSpPr>
        <xdr:cNvPr id="484" name="直線コネクタ 483"/>
        <xdr:cNvCxnSpPr/>
      </xdr:nvCxnSpPr>
      <xdr:spPr>
        <a:xfrm>
          <a:off x="7861300" y="1800225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120650</xdr:rowOff>
    </xdr:from>
    <xdr:to>
      <xdr:col>36</xdr:col>
      <xdr:colOff>165100</xdr:colOff>
      <xdr:row>105</xdr:row>
      <xdr:rowOff>50800</xdr:rowOff>
    </xdr:to>
    <xdr:sp macro="" textlink="">
      <xdr:nvSpPr>
        <xdr:cNvPr id="485" name="楕円 484"/>
        <xdr:cNvSpPr/>
      </xdr:nvSpPr>
      <xdr:spPr>
        <a:xfrm>
          <a:off x="6921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0</xdr:rowOff>
    </xdr:from>
    <xdr:to>
      <xdr:col>41</xdr:col>
      <xdr:colOff>50800</xdr:colOff>
      <xdr:row>105</xdr:row>
      <xdr:rowOff>0</xdr:rowOff>
    </xdr:to>
    <xdr:cxnSp macro="">
      <xdr:nvCxnSpPr>
        <xdr:cNvPr id="486" name="直線コネクタ 485"/>
        <xdr:cNvCxnSpPr/>
      </xdr:nvCxnSpPr>
      <xdr:spPr>
        <a:xfrm>
          <a:off x="6972300" y="1800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87"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9"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90" name="n_4aveValue【市民会館】&#10;一人当たり面積"/>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91"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92"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67327</xdr:rowOff>
    </xdr:from>
    <xdr:ext cx="469744" cy="259045"/>
    <xdr:sp macro="" textlink="">
      <xdr:nvSpPr>
        <xdr:cNvPr id="493" name="n_3mainValue【市民会館】&#10;一人当たり面積"/>
        <xdr:cNvSpPr txBox="1"/>
      </xdr:nvSpPr>
      <xdr:spPr>
        <a:xfrm>
          <a:off x="7626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67327</xdr:rowOff>
    </xdr:from>
    <xdr:ext cx="469744" cy="259045"/>
    <xdr:sp macro="" textlink="">
      <xdr:nvSpPr>
        <xdr:cNvPr id="494" name="n_4mainValue【市民会館】&#10;一人当たり面積"/>
        <xdr:cNvSpPr txBox="1"/>
      </xdr:nvSpPr>
      <xdr:spPr>
        <a:xfrm>
          <a:off x="6737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523"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28" name="フローチャート: 判断 527"/>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534" name="楕円 533"/>
        <xdr:cNvSpPr/>
      </xdr:nvSpPr>
      <xdr:spPr>
        <a:xfrm>
          <a:off x="16268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535" name="【一般廃棄物処理施設】&#10;有形固定資産減価償却率該当値テキスト"/>
        <xdr:cNvSpPr txBox="1"/>
      </xdr:nvSpPr>
      <xdr:spPr>
        <a:xfrm>
          <a:off x="16357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536" name="楕円 535"/>
        <xdr:cNvSpPr/>
      </xdr:nvSpPr>
      <xdr:spPr>
        <a:xfrm>
          <a:off x="1543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39</xdr:row>
      <xdr:rowOff>127635</xdr:rowOff>
    </xdr:to>
    <xdr:cxnSp macro="">
      <xdr:nvCxnSpPr>
        <xdr:cNvPr id="537" name="直線コネクタ 536"/>
        <xdr:cNvCxnSpPr/>
      </xdr:nvCxnSpPr>
      <xdr:spPr>
        <a:xfrm>
          <a:off x="15481300" y="67665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538" name="楕円 537"/>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80010</xdr:rowOff>
    </xdr:to>
    <xdr:cxnSp macro="">
      <xdr:nvCxnSpPr>
        <xdr:cNvPr id="539" name="直線コネクタ 538"/>
        <xdr:cNvCxnSpPr/>
      </xdr:nvCxnSpPr>
      <xdr:spPr>
        <a:xfrm>
          <a:off x="14592300" y="67151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120650</xdr:rowOff>
    </xdr:from>
    <xdr:to>
      <xdr:col>72</xdr:col>
      <xdr:colOff>38100</xdr:colOff>
      <xdr:row>39</xdr:row>
      <xdr:rowOff>50800</xdr:rowOff>
    </xdr:to>
    <xdr:sp macro="" textlink="">
      <xdr:nvSpPr>
        <xdr:cNvPr id="540" name="楕円 539"/>
        <xdr:cNvSpPr/>
      </xdr:nvSpPr>
      <xdr:spPr>
        <a:xfrm>
          <a:off x="13652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0</xdr:rowOff>
    </xdr:from>
    <xdr:to>
      <xdr:col>76</xdr:col>
      <xdr:colOff>114300</xdr:colOff>
      <xdr:row>39</xdr:row>
      <xdr:rowOff>28575</xdr:rowOff>
    </xdr:to>
    <xdr:cxnSp macro="">
      <xdr:nvCxnSpPr>
        <xdr:cNvPr id="541" name="直線コネクタ 540"/>
        <xdr:cNvCxnSpPr/>
      </xdr:nvCxnSpPr>
      <xdr:spPr>
        <a:xfrm>
          <a:off x="13703300" y="6686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67310</xdr:rowOff>
    </xdr:from>
    <xdr:to>
      <xdr:col>67</xdr:col>
      <xdr:colOff>101600</xdr:colOff>
      <xdr:row>38</xdr:row>
      <xdr:rowOff>168910</xdr:rowOff>
    </xdr:to>
    <xdr:sp macro="" textlink="">
      <xdr:nvSpPr>
        <xdr:cNvPr id="542" name="楕円 541"/>
        <xdr:cNvSpPr/>
      </xdr:nvSpPr>
      <xdr:spPr>
        <a:xfrm>
          <a:off x="1276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118110</xdr:rowOff>
    </xdr:from>
    <xdr:to>
      <xdr:col>71</xdr:col>
      <xdr:colOff>177800</xdr:colOff>
      <xdr:row>39</xdr:row>
      <xdr:rowOff>0</xdr:rowOff>
    </xdr:to>
    <xdr:cxnSp macro="">
      <xdr:nvCxnSpPr>
        <xdr:cNvPr id="543" name="直線コネクタ 542"/>
        <xdr:cNvCxnSpPr/>
      </xdr:nvCxnSpPr>
      <xdr:spPr>
        <a:xfrm>
          <a:off x="12814300" y="6633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4"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45"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46"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100982</xdr:rowOff>
    </xdr:from>
    <xdr:ext cx="405111" cy="259045"/>
    <xdr:sp macro="" textlink="">
      <xdr:nvSpPr>
        <xdr:cNvPr id="547" name="n_4aveValue【一般廃棄物処理施設】&#10;有形固定資産減価償却率"/>
        <xdr:cNvSpPr txBox="1"/>
      </xdr:nvSpPr>
      <xdr:spPr>
        <a:xfrm>
          <a:off x="12611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121937</xdr:rowOff>
    </xdr:from>
    <xdr:ext cx="405111" cy="259045"/>
    <xdr:sp macro="" textlink="">
      <xdr:nvSpPr>
        <xdr:cNvPr id="548" name="n_1mainValue【一般廃棄物処理施設】&#10;有形固定資産減価償却率"/>
        <xdr:cNvSpPr txBox="1"/>
      </xdr:nvSpPr>
      <xdr:spPr>
        <a:xfrm>
          <a:off x="15266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549" name="n_2mainValue【一般廃棄物処理施設】&#10;有形固定資産減価償却率"/>
        <xdr:cNvSpPr txBox="1"/>
      </xdr:nvSpPr>
      <xdr:spPr>
        <a:xfrm>
          <a:off x="14389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50" name="n_3mainValue【一般廃棄物処理施設】&#10;有形固定資産減価償却率"/>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551" name="n_4mainValue【一般廃棄物処理施設】&#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3" name="テキスト ボックス 5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7" name="直線コネクタ 576"/>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8"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9" name="直線コネクタ 578"/>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80"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81" name="直線コネクタ 580"/>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82" name="【一般廃棄物処理施設】&#10;一人当たり有形固定資産（償却資産）額平均値テキスト"/>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3" name="フローチャート: 判断 582"/>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4" name="フローチャート: 判断 583"/>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5" name="フローチャート: 判断 584"/>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6" name="フローチャート: 判断 585"/>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87" name="フローチャート: 判断 586"/>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96451</xdr:rowOff>
    </xdr:from>
    <xdr:to>
      <xdr:col>116</xdr:col>
      <xdr:colOff>114300</xdr:colOff>
      <xdr:row>39</xdr:row>
      <xdr:rowOff>26601</xdr:rowOff>
    </xdr:to>
    <xdr:sp macro="" textlink="">
      <xdr:nvSpPr>
        <xdr:cNvPr id="593" name="楕円 592"/>
        <xdr:cNvSpPr/>
      </xdr:nvSpPr>
      <xdr:spPr>
        <a:xfrm>
          <a:off x="22110700" y="66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119328</xdr:rowOff>
    </xdr:from>
    <xdr:ext cx="534377" cy="259045"/>
    <xdr:sp macro="" textlink="">
      <xdr:nvSpPr>
        <xdr:cNvPr id="594" name="【一般廃棄物処理施設】&#10;一人当たり有形固定資産（償却資産）額該当値テキスト"/>
        <xdr:cNvSpPr txBox="1"/>
      </xdr:nvSpPr>
      <xdr:spPr>
        <a:xfrm>
          <a:off x="22199600" y="646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109742</xdr:rowOff>
    </xdr:from>
    <xdr:to>
      <xdr:col>112</xdr:col>
      <xdr:colOff>38100</xdr:colOff>
      <xdr:row>39</xdr:row>
      <xdr:rowOff>39892</xdr:rowOff>
    </xdr:to>
    <xdr:sp macro="" textlink="">
      <xdr:nvSpPr>
        <xdr:cNvPr id="595" name="楕円 594"/>
        <xdr:cNvSpPr/>
      </xdr:nvSpPr>
      <xdr:spPr>
        <a:xfrm>
          <a:off x="21272500" y="66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147251</xdr:rowOff>
    </xdr:from>
    <xdr:to>
      <xdr:col>116</xdr:col>
      <xdr:colOff>63500</xdr:colOff>
      <xdr:row>38</xdr:row>
      <xdr:rowOff>160542</xdr:rowOff>
    </xdr:to>
    <xdr:cxnSp macro="">
      <xdr:nvCxnSpPr>
        <xdr:cNvPr id="596" name="直線コネクタ 595"/>
        <xdr:cNvCxnSpPr/>
      </xdr:nvCxnSpPr>
      <xdr:spPr>
        <a:xfrm flipV="1">
          <a:off x="21323300" y="6662351"/>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63543</xdr:rowOff>
    </xdr:from>
    <xdr:to>
      <xdr:col>107</xdr:col>
      <xdr:colOff>101600</xdr:colOff>
      <xdr:row>38</xdr:row>
      <xdr:rowOff>165143</xdr:rowOff>
    </xdr:to>
    <xdr:sp macro="" textlink="">
      <xdr:nvSpPr>
        <xdr:cNvPr id="597" name="楕円 596"/>
        <xdr:cNvSpPr/>
      </xdr:nvSpPr>
      <xdr:spPr>
        <a:xfrm>
          <a:off x="20383500" y="65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114343</xdr:rowOff>
    </xdr:from>
    <xdr:to>
      <xdr:col>111</xdr:col>
      <xdr:colOff>177800</xdr:colOff>
      <xdr:row>38</xdr:row>
      <xdr:rowOff>160542</xdr:rowOff>
    </xdr:to>
    <xdr:cxnSp macro="">
      <xdr:nvCxnSpPr>
        <xdr:cNvPr id="598" name="直線コネクタ 597"/>
        <xdr:cNvCxnSpPr/>
      </xdr:nvCxnSpPr>
      <xdr:spPr>
        <a:xfrm>
          <a:off x="20434300" y="6629443"/>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71501</xdr:rowOff>
    </xdr:from>
    <xdr:to>
      <xdr:col>102</xdr:col>
      <xdr:colOff>165100</xdr:colOff>
      <xdr:row>39</xdr:row>
      <xdr:rowOff>1651</xdr:rowOff>
    </xdr:to>
    <xdr:sp macro="" textlink="">
      <xdr:nvSpPr>
        <xdr:cNvPr id="599" name="楕円 598"/>
        <xdr:cNvSpPr/>
      </xdr:nvSpPr>
      <xdr:spPr>
        <a:xfrm>
          <a:off x="19494500" y="65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114343</xdr:rowOff>
    </xdr:from>
    <xdr:to>
      <xdr:col>107</xdr:col>
      <xdr:colOff>50800</xdr:colOff>
      <xdr:row>38</xdr:row>
      <xdr:rowOff>122301</xdr:rowOff>
    </xdr:to>
    <xdr:cxnSp macro="">
      <xdr:nvCxnSpPr>
        <xdr:cNvPr id="600" name="直線コネクタ 599"/>
        <xdr:cNvCxnSpPr/>
      </xdr:nvCxnSpPr>
      <xdr:spPr>
        <a:xfrm flipV="1">
          <a:off x="19545300" y="6629443"/>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71631</xdr:rowOff>
    </xdr:from>
    <xdr:to>
      <xdr:col>98</xdr:col>
      <xdr:colOff>38100</xdr:colOff>
      <xdr:row>39</xdr:row>
      <xdr:rowOff>1781</xdr:rowOff>
    </xdr:to>
    <xdr:sp macro="" textlink="">
      <xdr:nvSpPr>
        <xdr:cNvPr id="601" name="楕円 600"/>
        <xdr:cNvSpPr/>
      </xdr:nvSpPr>
      <xdr:spPr>
        <a:xfrm>
          <a:off x="18605500" y="65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122301</xdr:rowOff>
    </xdr:from>
    <xdr:to>
      <xdr:col>102</xdr:col>
      <xdr:colOff>114300</xdr:colOff>
      <xdr:row>38</xdr:row>
      <xdr:rowOff>122431</xdr:rowOff>
    </xdr:to>
    <xdr:cxnSp macro="">
      <xdr:nvCxnSpPr>
        <xdr:cNvPr id="602" name="直線コネクタ 601"/>
        <xdr:cNvCxnSpPr/>
      </xdr:nvCxnSpPr>
      <xdr:spPr>
        <a:xfrm flipV="1">
          <a:off x="18656300" y="663740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603" name="n_1aveValue【一般廃棄物処理施設】&#10;一人当たり有形固定資産（償却資産）額"/>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604" name="n_2aveValue【一般廃棄物処理施設】&#10;一人当たり有形固定資産（償却資産）額"/>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605" name="n_3aveValue【一般廃棄物処理施設】&#10;一人当たり有形固定資産（償却資産）額"/>
        <xdr:cNvSpPr txBox="1"/>
      </xdr:nvSpPr>
      <xdr:spPr>
        <a:xfrm>
          <a:off x="19278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606"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56420</xdr:rowOff>
    </xdr:from>
    <xdr:ext cx="534377" cy="259045"/>
    <xdr:sp macro="" textlink="">
      <xdr:nvSpPr>
        <xdr:cNvPr id="607" name="n_1mainValue【一般廃棄物処理施設】&#10;一人当たり有形固定資産（償却資産）額"/>
        <xdr:cNvSpPr txBox="1"/>
      </xdr:nvSpPr>
      <xdr:spPr>
        <a:xfrm>
          <a:off x="21043411" y="64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10220</xdr:rowOff>
    </xdr:from>
    <xdr:ext cx="534377" cy="259045"/>
    <xdr:sp macro="" textlink="">
      <xdr:nvSpPr>
        <xdr:cNvPr id="608" name="n_2mainValue【一般廃棄物処理施設】&#10;一人当たり有形固定資産（償却資産）額"/>
        <xdr:cNvSpPr txBox="1"/>
      </xdr:nvSpPr>
      <xdr:spPr>
        <a:xfrm>
          <a:off x="20167111" y="63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18178</xdr:rowOff>
    </xdr:from>
    <xdr:ext cx="534377" cy="259045"/>
    <xdr:sp macro="" textlink="">
      <xdr:nvSpPr>
        <xdr:cNvPr id="609" name="n_3mainValue【一般廃棄物処理施設】&#10;一人当たり有形固定資産（償却資産）額"/>
        <xdr:cNvSpPr txBox="1"/>
      </xdr:nvSpPr>
      <xdr:spPr>
        <a:xfrm>
          <a:off x="19278111" y="63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164358</xdr:rowOff>
    </xdr:from>
    <xdr:ext cx="534377" cy="259045"/>
    <xdr:sp macro="" textlink="">
      <xdr:nvSpPr>
        <xdr:cNvPr id="610" name="n_4mainValue【一般廃棄物処理施設】&#10;一人当たり有形固定資産（償却資産）額"/>
        <xdr:cNvSpPr txBox="1"/>
      </xdr:nvSpPr>
      <xdr:spPr>
        <a:xfrm>
          <a:off x="18389111" y="66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22" name="直線コネクタ 62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23" name="テキスト ボックス 62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4" name="直線コネクタ 62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5" name="テキスト ボックス 62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6" name="直線コネクタ 62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7" name="テキスト ボックス 62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30" name="直線コネクタ 62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31" name="テキスト ボックス 63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32" name="直線コネクタ 63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33" name="テキスト ボックス 63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34" name="直線コネクタ 63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35" name="テキスト ボックス 63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39" name="直線コネクタ 63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4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41" name="直線コネクタ 64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4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43" name="直線コネクタ 64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1922</xdr:rowOff>
    </xdr:from>
    <xdr:ext cx="405111" cy="259045"/>
    <xdr:sp macro="" textlink="">
      <xdr:nvSpPr>
        <xdr:cNvPr id="644" name="【保健センター・保健所】&#10;有形固定資産減価償却率平均値テキスト"/>
        <xdr:cNvSpPr txBox="1"/>
      </xdr:nvSpPr>
      <xdr:spPr>
        <a:xfrm>
          <a:off x="16357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45" name="フローチャート: 判断 64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46" name="フローチャート: 判断 64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7" name="フローチャート: 判断 64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48" name="フローチャート: 判断 64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49" name="フローチャート: 判断 64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55" name="楕円 654"/>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656" name="【保健センター・保健所】&#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xdr:rowOff>
    </xdr:from>
    <xdr:to>
      <xdr:col>81</xdr:col>
      <xdr:colOff>101600</xdr:colOff>
      <xdr:row>58</xdr:row>
      <xdr:rowOff>116522</xdr:rowOff>
    </xdr:to>
    <xdr:sp macro="" textlink="">
      <xdr:nvSpPr>
        <xdr:cNvPr id="657" name="楕円 656"/>
        <xdr:cNvSpPr/>
      </xdr:nvSpPr>
      <xdr:spPr>
        <a:xfrm>
          <a:off x="15430500" y="9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65722</xdr:rowOff>
    </xdr:from>
    <xdr:to>
      <xdr:col>85</xdr:col>
      <xdr:colOff>127000</xdr:colOff>
      <xdr:row>58</xdr:row>
      <xdr:rowOff>125730</xdr:rowOff>
    </xdr:to>
    <xdr:cxnSp macro="">
      <xdr:nvCxnSpPr>
        <xdr:cNvPr id="658" name="直線コネクタ 657"/>
        <xdr:cNvCxnSpPr/>
      </xdr:nvCxnSpPr>
      <xdr:spPr>
        <a:xfrm>
          <a:off x="15481300" y="10009822"/>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123507</xdr:rowOff>
    </xdr:from>
    <xdr:to>
      <xdr:col>76</xdr:col>
      <xdr:colOff>165100</xdr:colOff>
      <xdr:row>58</xdr:row>
      <xdr:rowOff>53657</xdr:rowOff>
    </xdr:to>
    <xdr:sp macro="" textlink="">
      <xdr:nvSpPr>
        <xdr:cNvPr id="659" name="楕円 658"/>
        <xdr:cNvSpPr/>
      </xdr:nvSpPr>
      <xdr:spPr>
        <a:xfrm>
          <a:off x="145415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2857</xdr:rowOff>
    </xdr:from>
    <xdr:to>
      <xdr:col>81</xdr:col>
      <xdr:colOff>50800</xdr:colOff>
      <xdr:row>58</xdr:row>
      <xdr:rowOff>65722</xdr:rowOff>
    </xdr:to>
    <xdr:cxnSp macro="">
      <xdr:nvCxnSpPr>
        <xdr:cNvPr id="660" name="直線コネクタ 659"/>
        <xdr:cNvCxnSpPr/>
      </xdr:nvCxnSpPr>
      <xdr:spPr>
        <a:xfrm>
          <a:off x="14592300" y="994695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17780</xdr:rowOff>
    </xdr:from>
    <xdr:to>
      <xdr:col>72</xdr:col>
      <xdr:colOff>38100</xdr:colOff>
      <xdr:row>57</xdr:row>
      <xdr:rowOff>119380</xdr:rowOff>
    </xdr:to>
    <xdr:sp macro="" textlink="">
      <xdr:nvSpPr>
        <xdr:cNvPr id="661" name="楕円 660"/>
        <xdr:cNvSpPr/>
      </xdr:nvSpPr>
      <xdr:spPr>
        <a:xfrm>
          <a:off x="13652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68580</xdr:rowOff>
    </xdr:from>
    <xdr:to>
      <xdr:col>76</xdr:col>
      <xdr:colOff>114300</xdr:colOff>
      <xdr:row>58</xdr:row>
      <xdr:rowOff>2857</xdr:rowOff>
    </xdr:to>
    <xdr:cxnSp macro="">
      <xdr:nvCxnSpPr>
        <xdr:cNvPr id="662" name="直線コネクタ 661"/>
        <xdr:cNvCxnSpPr/>
      </xdr:nvCxnSpPr>
      <xdr:spPr>
        <a:xfrm>
          <a:off x="13703300" y="9841230"/>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663" name="楕円 662"/>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68580</xdr:rowOff>
    </xdr:to>
    <xdr:cxnSp macro="">
      <xdr:nvCxnSpPr>
        <xdr:cNvPr id="664" name="直線コネクタ 663"/>
        <xdr:cNvCxnSpPr/>
      </xdr:nvCxnSpPr>
      <xdr:spPr>
        <a:xfrm>
          <a:off x="12814300" y="9784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65" name="n_1aveValue【保健センター・保健所】&#10;有形固定資産減価償却率"/>
        <xdr:cNvSpPr txBox="1"/>
      </xdr:nvSpPr>
      <xdr:spPr>
        <a:xfrm>
          <a:off x="15266044" y="104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66" name="n_2aveValue【保健センター・保健所】&#10;有形固定資産減価償却率"/>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667" name="n_3aveValue【保健センター・保健所】&#10;有形固定資産減価償却率"/>
        <xdr:cNvSpPr txBox="1"/>
      </xdr:nvSpPr>
      <xdr:spPr>
        <a:xfrm>
          <a:off x="13500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53357</xdr:rowOff>
    </xdr:from>
    <xdr:ext cx="405111" cy="259045"/>
    <xdr:sp macro="" textlink="">
      <xdr:nvSpPr>
        <xdr:cNvPr id="668" name="n_4aveValue【保健センター・保健所】&#10;有形固定資産減価償却率"/>
        <xdr:cNvSpPr txBox="1"/>
      </xdr:nvSpPr>
      <xdr:spPr>
        <a:xfrm>
          <a:off x="12611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133049</xdr:rowOff>
    </xdr:from>
    <xdr:ext cx="405111" cy="259045"/>
    <xdr:sp macro="" textlink="">
      <xdr:nvSpPr>
        <xdr:cNvPr id="669" name="n_1mainValue【保健センター・保健所】&#10;有形固定資産減価償却率"/>
        <xdr:cNvSpPr txBox="1"/>
      </xdr:nvSpPr>
      <xdr:spPr>
        <a:xfrm>
          <a:off x="15266044" y="973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70184</xdr:rowOff>
    </xdr:from>
    <xdr:ext cx="405111" cy="259045"/>
    <xdr:sp macro="" textlink="">
      <xdr:nvSpPr>
        <xdr:cNvPr id="670" name="n_2mainValue【保健センター・保健所】&#10;有形固定資産減価償却率"/>
        <xdr:cNvSpPr txBox="1"/>
      </xdr:nvSpPr>
      <xdr:spPr>
        <a:xfrm>
          <a:off x="14389744" y="9671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135907</xdr:rowOff>
    </xdr:from>
    <xdr:ext cx="405111" cy="259045"/>
    <xdr:sp macro="" textlink="">
      <xdr:nvSpPr>
        <xdr:cNvPr id="671" name="n_3mainValue【保健センター・保健所】&#10;有形固定資産減価償却率"/>
        <xdr:cNvSpPr txBox="1"/>
      </xdr:nvSpPr>
      <xdr:spPr>
        <a:xfrm>
          <a:off x="13500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672" name="n_4mainValue【保健センター・保健所】&#10;有形固定資産減価償却率"/>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3" name="直線コネクタ 6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4" name="テキスト ボックス 6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5" name="直線コネクタ 6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6" name="テキスト ボックス 6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7" name="直線コネクタ 6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8" name="テキスト ボックス 6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9" name="直線コネクタ 6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0" name="テキスト ボックス 6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94" name="直線コネクタ 693"/>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95"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96" name="直線コネクタ 69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9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8" name="直線コネクタ 69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9"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00" name="フローチャート: 判断 69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701" name="フローチャート: 判断 700"/>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702" name="フローチャート: 判断 701"/>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703" name="フローチャート: 判断 702"/>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04" name="フローチャート: 判断 703"/>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154940</xdr:rowOff>
    </xdr:from>
    <xdr:to>
      <xdr:col>116</xdr:col>
      <xdr:colOff>114300</xdr:colOff>
      <xdr:row>55</xdr:row>
      <xdr:rowOff>85090</xdr:rowOff>
    </xdr:to>
    <xdr:sp macro="" textlink="">
      <xdr:nvSpPr>
        <xdr:cNvPr id="710" name="楕円 709"/>
        <xdr:cNvSpPr/>
      </xdr:nvSpPr>
      <xdr:spPr>
        <a:xfrm>
          <a:off x="22110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107967</xdr:rowOff>
    </xdr:from>
    <xdr:ext cx="469744" cy="259045"/>
    <xdr:sp macro="" textlink="">
      <xdr:nvSpPr>
        <xdr:cNvPr id="711" name="【保健センター・保健所】&#10;一人当たり面積該当値テキスト"/>
        <xdr:cNvSpPr txBox="1"/>
      </xdr:nvSpPr>
      <xdr:spPr>
        <a:xfrm>
          <a:off x="22199600" y="936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154940</xdr:rowOff>
    </xdr:from>
    <xdr:to>
      <xdr:col>112</xdr:col>
      <xdr:colOff>38100</xdr:colOff>
      <xdr:row>55</xdr:row>
      <xdr:rowOff>85090</xdr:rowOff>
    </xdr:to>
    <xdr:sp macro="" textlink="">
      <xdr:nvSpPr>
        <xdr:cNvPr id="712" name="楕円 711"/>
        <xdr:cNvSpPr/>
      </xdr:nvSpPr>
      <xdr:spPr>
        <a:xfrm>
          <a:off x="21272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34290</xdr:rowOff>
    </xdr:from>
    <xdr:to>
      <xdr:col>116</xdr:col>
      <xdr:colOff>63500</xdr:colOff>
      <xdr:row>55</xdr:row>
      <xdr:rowOff>34290</xdr:rowOff>
    </xdr:to>
    <xdr:cxnSp macro="">
      <xdr:nvCxnSpPr>
        <xdr:cNvPr id="713" name="直線コネクタ 712"/>
        <xdr:cNvCxnSpPr/>
      </xdr:nvCxnSpPr>
      <xdr:spPr>
        <a:xfrm>
          <a:off x="21323300" y="9464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154940</xdr:rowOff>
    </xdr:from>
    <xdr:to>
      <xdr:col>107</xdr:col>
      <xdr:colOff>101600</xdr:colOff>
      <xdr:row>55</xdr:row>
      <xdr:rowOff>85090</xdr:rowOff>
    </xdr:to>
    <xdr:sp macro="" textlink="">
      <xdr:nvSpPr>
        <xdr:cNvPr id="714" name="楕円 713"/>
        <xdr:cNvSpPr/>
      </xdr:nvSpPr>
      <xdr:spPr>
        <a:xfrm>
          <a:off x="20383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34290</xdr:rowOff>
    </xdr:from>
    <xdr:to>
      <xdr:col>111</xdr:col>
      <xdr:colOff>177800</xdr:colOff>
      <xdr:row>55</xdr:row>
      <xdr:rowOff>34290</xdr:rowOff>
    </xdr:to>
    <xdr:cxnSp macro="">
      <xdr:nvCxnSpPr>
        <xdr:cNvPr id="715" name="直線コネクタ 714"/>
        <xdr:cNvCxnSpPr/>
      </xdr:nvCxnSpPr>
      <xdr:spPr>
        <a:xfrm>
          <a:off x="20434300" y="946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154940</xdr:rowOff>
    </xdr:from>
    <xdr:to>
      <xdr:col>102</xdr:col>
      <xdr:colOff>165100</xdr:colOff>
      <xdr:row>55</xdr:row>
      <xdr:rowOff>85090</xdr:rowOff>
    </xdr:to>
    <xdr:sp macro="" textlink="">
      <xdr:nvSpPr>
        <xdr:cNvPr id="716" name="楕円 715"/>
        <xdr:cNvSpPr/>
      </xdr:nvSpPr>
      <xdr:spPr>
        <a:xfrm>
          <a:off x="19494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34290</xdr:rowOff>
    </xdr:from>
    <xdr:to>
      <xdr:col>107</xdr:col>
      <xdr:colOff>50800</xdr:colOff>
      <xdr:row>55</xdr:row>
      <xdr:rowOff>34290</xdr:rowOff>
    </xdr:to>
    <xdr:cxnSp macro="">
      <xdr:nvCxnSpPr>
        <xdr:cNvPr id="717" name="直線コネクタ 716"/>
        <xdr:cNvCxnSpPr/>
      </xdr:nvCxnSpPr>
      <xdr:spPr>
        <a:xfrm>
          <a:off x="19545300" y="946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154940</xdr:rowOff>
    </xdr:from>
    <xdr:to>
      <xdr:col>98</xdr:col>
      <xdr:colOff>38100</xdr:colOff>
      <xdr:row>55</xdr:row>
      <xdr:rowOff>85090</xdr:rowOff>
    </xdr:to>
    <xdr:sp macro="" textlink="">
      <xdr:nvSpPr>
        <xdr:cNvPr id="718" name="楕円 717"/>
        <xdr:cNvSpPr/>
      </xdr:nvSpPr>
      <xdr:spPr>
        <a:xfrm>
          <a:off x="18605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34290</xdr:rowOff>
    </xdr:from>
    <xdr:to>
      <xdr:col>102</xdr:col>
      <xdr:colOff>114300</xdr:colOff>
      <xdr:row>55</xdr:row>
      <xdr:rowOff>34290</xdr:rowOff>
    </xdr:to>
    <xdr:cxnSp macro="">
      <xdr:nvCxnSpPr>
        <xdr:cNvPr id="719" name="直線コネクタ 718"/>
        <xdr:cNvCxnSpPr/>
      </xdr:nvCxnSpPr>
      <xdr:spPr>
        <a:xfrm>
          <a:off x="18656300" y="946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720"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721" name="n_2ave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110507</xdr:rowOff>
    </xdr:from>
    <xdr:ext cx="469744" cy="259045"/>
    <xdr:sp macro="" textlink="">
      <xdr:nvSpPr>
        <xdr:cNvPr id="722" name="n_3aveValue【保健センター・保健所】&#10;一人当たり面積"/>
        <xdr:cNvSpPr txBox="1"/>
      </xdr:nvSpPr>
      <xdr:spPr>
        <a:xfrm>
          <a:off x="19310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156227</xdr:rowOff>
    </xdr:from>
    <xdr:ext cx="469744" cy="259045"/>
    <xdr:sp macro="" textlink="">
      <xdr:nvSpPr>
        <xdr:cNvPr id="723" name="n_4aveValue【保健センター・保健所】&#10;一人当たり面積"/>
        <xdr:cNvSpPr txBox="1"/>
      </xdr:nvSpPr>
      <xdr:spPr>
        <a:xfrm>
          <a:off x="18421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101617</xdr:rowOff>
    </xdr:from>
    <xdr:ext cx="469744" cy="259045"/>
    <xdr:sp macro="" textlink="">
      <xdr:nvSpPr>
        <xdr:cNvPr id="724" name="n_1mainValue【保健センター・保健所】&#10;一人当たり面積"/>
        <xdr:cNvSpPr txBox="1"/>
      </xdr:nvSpPr>
      <xdr:spPr>
        <a:xfrm>
          <a:off x="210757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101617</xdr:rowOff>
    </xdr:from>
    <xdr:ext cx="469744" cy="259045"/>
    <xdr:sp macro="" textlink="">
      <xdr:nvSpPr>
        <xdr:cNvPr id="725" name="n_2mainValue【保健センター・保健所】&#10;一人当たり面積"/>
        <xdr:cNvSpPr txBox="1"/>
      </xdr:nvSpPr>
      <xdr:spPr>
        <a:xfrm>
          <a:off x="201994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101617</xdr:rowOff>
    </xdr:from>
    <xdr:ext cx="469744" cy="259045"/>
    <xdr:sp macro="" textlink="">
      <xdr:nvSpPr>
        <xdr:cNvPr id="726" name="n_3mainValue【保健センター・保健所】&#10;一人当たり面積"/>
        <xdr:cNvSpPr txBox="1"/>
      </xdr:nvSpPr>
      <xdr:spPr>
        <a:xfrm>
          <a:off x="193104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101617</xdr:rowOff>
    </xdr:from>
    <xdr:ext cx="469744" cy="259045"/>
    <xdr:sp macro="" textlink="">
      <xdr:nvSpPr>
        <xdr:cNvPr id="727" name="n_4mainValue【保健センター・保健所】&#10;一人当たり面積"/>
        <xdr:cNvSpPr txBox="1"/>
      </xdr:nvSpPr>
      <xdr:spPr>
        <a:xfrm>
          <a:off x="184214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50" name="直線コネクタ 749"/>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51"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52" name="直線コネクタ 751"/>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53"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54" name="直線コネクタ 753"/>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55" name="【消防施設】&#10;有形固定資産減価償却率平均値テキスト"/>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6" name="フローチャート: 判断 755"/>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57" name="フローチャート: 判断 756"/>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58" name="フローチャート: 判断 757"/>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59" name="フローチャート: 判断 758"/>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60" name="フローチャート: 判断 759"/>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766" name="楕円 765"/>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33038</xdr:rowOff>
    </xdr:from>
    <xdr:ext cx="405111" cy="259045"/>
    <xdr:sp macro="" textlink="">
      <xdr:nvSpPr>
        <xdr:cNvPr id="767" name="【消防施設】&#10;有形固定資産減価償却率該当値テキスト"/>
        <xdr:cNvSpPr txBox="1"/>
      </xdr:nvSpPr>
      <xdr:spPr>
        <a:xfrm>
          <a:off x="16357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142748</xdr:rowOff>
    </xdr:from>
    <xdr:to>
      <xdr:col>81</xdr:col>
      <xdr:colOff>101600</xdr:colOff>
      <xdr:row>80</xdr:row>
      <xdr:rowOff>72898</xdr:rowOff>
    </xdr:to>
    <xdr:sp macro="" textlink="">
      <xdr:nvSpPr>
        <xdr:cNvPr id="768" name="楕円 767"/>
        <xdr:cNvSpPr/>
      </xdr:nvSpPr>
      <xdr:spPr>
        <a:xfrm>
          <a:off x="15430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22098</xdr:rowOff>
    </xdr:from>
    <xdr:to>
      <xdr:col>85</xdr:col>
      <xdr:colOff>127000</xdr:colOff>
      <xdr:row>80</xdr:row>
      <xdr:rowOff>60961</xdr:rowOff>
    </xdr:to>
    <xdr:cxnSp macro="">
      <xdr:nvCxnSpPr>
        <xdr:cNvPr id="769" name="直線コネクタ 768"/>
        <xdr:cNvCxnSpPr/>
      </xdr:nvCxnSpPr>
      <xdr:spPr>
        <a:xfrm>
          <a:off x="15481300" y="13738098"/>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126746</xdr:rowOff>
    </xdr:from>
    <xdr:to>
      <xdr:col>76</xdr:col>
      <xdr:colOff>165100</xdr:colOff>
      <xdr:row>80</xdr:row>
      <xdr:rowOff>56896</xdr:rowOff>
    </xdr:to>
    <xdr:sp macro="" textlink="">
      <xdr:nvSpPr>
        <xdr:cNvPr id="770" name="楕円 769"/>
        <xdr:cNvSpPr/>
      </xdr:nvSpPr>
      <xdr:spPr>
        <a:xfrm>
          <a:off x="14541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xdr:rowOff>
    </xdr:from>
    <xdr:to>
      <xdr:col>81</xdr:col>
      <xdr:colOff>50800</xdr:colOff>
      <xdr:row>80</xdr:row>
      <xdr:rowOff>22098</xdr:rowOff>
    </xdr:to>
    <xdr:cxnSp macro="">
      <xdr:nvCxnSpPr>
        <xdr:cNvPr id="771" name="直線コネクタ 770"/>
        <xdr:cNvCxnSpPr/>
      </xdr:nvCxnSpPr>
      <xdr:spPr>
        <a:xfrm>
          <a:off x="14592300" y="13722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119887</xdr:rowOff>
    </xdr:from>
    <xdr:to>
      <xdr:col>72</xdr:col>
      <xdr:colOff>38100</xdr:colOff>
      <xdr:row>80</xdr:row>
      <xdr:rowOff>50037</xdr:rowOff>
    </xdr:to>
    <xdr:sp macro="" textlink="">
      <xdr:nvSpPr>
        <xdr:cNvPr id="772" name="楕円 771"/>
        <xdr:cNvSpPr/>
      </xdr:nvSpPr>
      <xdr:spPr>
        <a:xfrm>
          <a:off x="13652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170687</xdr:rowOff>
    </xdr:from>
    <xdr:to>
      <xdr:col>76</xdr:col>
      <xdr:colOff>114300</xdr:colOff>
      <xdr:row>80</xdr:row>
      <xdr:rowOff>6096</xdr:rowOff>
    </xdr:to>
    <xdr:cxnSp macro="">
      <xdr:nvCxnSpPr>
        <xdr:cNvPr id="773" name="直線コネクタ 772"/>
        <xdr:cNvCxnSpPr/>
      </xdr:nvCxnSpPr>
      <xdr:spPr>
        <a:xfrm>
          <a:off x="13703300" y="137152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74168</xdr:rowOff>
    </xdr:from>
    <xdr:to>
      <xdr:col>67</xdr:col>
      <xdr:colOff>101600</xdr:colOff>
      <xdr:row>80</xdr:row>
      <xdr:rowOff>4318</xdr:rowOff>
    </xdr:to>
    <xdr:sp macro="" textlink="">
      <xdr:nvSpPr>
        <xdr:cNvPr id="774" name="楕円 773"/>
        <xdr:cNvSpPr/>
      </xdr:nvSpPr>
      <xdr:spPr>
        <a:xfrm>
          <a:off x="12763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124968</xdr:rowOff>
    </xdr:from>
    <xdr:to>
      <xdr:col>71</xdr:col>
      <xdr:colOff>177800</xdr:colOff>
      <xdr:row>79</xdr:row>
      <xdr:rowOff>170687</xdr:rowOff>
    </xdr:to>
    <xdr:cxnSp macro="">
      <xdr:nvCxnSpPr>
        <xdr:cNvPr id="775" name="直線コネクタ 774"/>
        <xdr:cNvCxnSpPr/>
      </xdr:nvCxnSpPr>
      <xdr:spPr>
        <a:xfrm>
          <a:off x="12814300" y="136695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76"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77"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78"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116603</xdr:rowOff>
    </xdr:from>
    <xdr:ext cx="405111" cy="259045"/>
    <xdr:sp macro="" textlink="">
      <xdr:nvSpPr>
        <xdr:cNvPr id="779" name="n_4aveValue【消防施設】&#10;有形固定資産減価償却率"/>
        <xdr:cNvSpPr txBox="1"/>
      </xdr:nvSpPr>
      <xdr:spPr>
        <a:xfrm>
          <a:off x="12611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89425</xdr:rowOff>
    </xdr:from>
    <xdr:ext cx="405111" cy="259045"/>
    <xdr:sp macro="" textlink="">
      <xdr:nvSpPr>
        <xdr:cNvPr id="780" name="n_1mainValue【消防施設】&#10;有形固定資産減価償却率"/>
        <xdr:cNvSpPr txBox="1"/>
      </xdr:nvSpPr>
      <xdr:spPr>
        <a:xfrm>
          <a:off x="152660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73423</xdr:rowOff>
    </xdr:from>
    <xdr:ext cx="405111" cy="259045"/>
    <xdr:sp macro="" textlink="">
      <xdr:nvSpPr>
        <xdr:cNvPr id="781" name="n_2mainValue【消防施設】&#10;有形固定資産減価償却率"/>
        <xdr:cNvSpPr txBox="1"/>
      </xdr:nvSpPr>
      <xdr:spPr>
        <a:xfrm>
          <a:off x="143897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66564</xdr:rowOff>
    </xdr:from>
    <xdr:ext cx="405111" cy="259045"/>
    <xdr:sp macro="" textlink="">
      <xdr:nvSpPr>
        <xdr:cNvPr id="782" name="n_3mainValue【消防施設】&#10;有形固定資産減価償却率"/>
        <xdr:cNvSpPr txBox="1"/>
      </xdr:nvSpPr>
      <xdr:spPr>
        <a:xfrm>
          <a:off x="13500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20845</xdr:rowOff>
    </xdr:from>
    <xdr:ext cx="405111" cy="259045"/>
    <xdr:sp macro="" textlink="">
      <xdr:nvSpPr>
        <xdr:cNvPr id="783" name="n_4mainValue【消防施設】&#10;有形固定資産減価償却率"/>
        <xdr:cNvSpPr txBox="1"/>
      </xdr:nvSpPr>
      <xdr:spPr>
        <a:xfrm>
          <a:off x="12611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807" name="直線コネクタ 806"/>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8"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9" name="直線コネクタ 80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810"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811" name="直線コネクタ 810"/>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812"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813" name="フローチャート: 判断 812"/>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814" name="フローチャート: 判断 813"/>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5" name="フローチャート: 判断 81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816" name="フローチャート: 判断 815"/>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7" name="フローチャート: 判断 816"/>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74930</xdr:rowOff>
    </xdr:from>
    <xdr:to>
      <xdr:col>116</xdr:col>
      <xdr:colOff>114300</xdr:colOff>
      <xdr:row>82</xdr:row>
      <xdr:rowOff>5080</xdr:rowOff>
    </xdr:to>
    <xdr:sp macro="" textlink="">
      <xdr:nvSpPr>
        <xdr:cNvPr id="823" name="楕円 822"/>
        <xdr:cNvSpPr/>
      </xdr:nvSpPr>
      <xdr:spPr>
        <a:xfrm>
          <a:off x="22110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97807</xdr:rowOff>
    </xdr:from>
    <xdr:ext cx="469744" cy="259045"/>
    <xdr:sp macro="" textlink="">
      <xdr:nvSpPr>
        <xdr:cNvPr id="824" name="【消防施設】&#10;一人当たり面積該当値テキスト"/>
        <xdr:cNvSpPr txBox="1"/>
      </xdr:nvSpPr>
      <xdr:spPr>
        <a:xfrm>
          <a:off x="2219960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74930</xdr:rowOff>
    </xdr:from>
    <xdr:to>
      <xdr:col>112</xdr:col>
      <xdr:colOff>38100</xdr:colOff>
      <xdr:row>82</xdr:row>
      <xdr:rowOff>5080</xdr:rowOff>
    </xdr:to>
    <xdr:sp macro="" textlink="">
      <xdr:nvSpPr>
        <xdr:cNvPr id="825" name="楕円 824"/>
        <xdr:cNvSpPr/>
      </xdr:nvSpPr>
      <xdr:spPr>
        <a:xfrm>
          <a:off x="2127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125730</xdr:rowOff>
    </xdr:from>
    <xdr:to>
      <xdr:col>116</xdr:col>
      <xdr:colOff>63500</xdr:colOff>
      <xdr:row>81</xdr:row>
      <xdr:rowOff>125730</xdr:rowOff>
    </xdr:to>
    <xdr:cxnSp macro="">
      <xdr:nvCxnSpPr>
        <xdr:cNvPr id="826" name="直線コネクタ 825"/>
        <xdr:cNvCxnSpPr/>
      </xdr:nvCxnSpPr>
      <xdr:spPr>
        <a:xfrm>
          <a:off x="21323300" y="14013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827" name="楕円 826"/>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125730</xdr:rowOff>
    </xdr:from>
    <xdr:to>
      <xdr:col>111</xdr:col>
      <xdr:colOff>177800</xdr:colOff>
      <xdr:row>81</xdr:row>
      <xdr:rowOff>133350</xdr:rowOff>
    </xdr:to>
    <xdr:cxnSp macro="">
      <xdr:nvCxnSpPr>
        <xdr:cNvPr id="828" name="直線コネクタ 827"/>
        <xdr:cNvCxnSpPr/>
      </xdr:nvCxnSpPr>
      <xdr:spPr>
        <a:xfrm flipV="1">
          <a:off x="20434300" y="14013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59689</xdr:rowOff>
    </xdr:from>
    <xdr:to>
      <xdr:col>102</xdr:col>
      <xdr:colOff>165100</xdr:colOff>
      <xdr:row>81</xdr:row>
      <xdr:rowOff>161289</xdr:rowOff>
    </xdr:to>
    <xdr:sp macro="" textlink="">
      <xdr:nvSpPr>
        <xdr:cNvPr id="829" name="楕円 828"/>
        <xdr:cNvSpPr/>
      </xdr:nvSpPr>
      <xdr:spPr>
        <a:xfrm>
          <a:off x="19494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110489</xdr:rowOff>
    </xdr:from>
    <xdr:to>
      <xdr:col>107</xdr:col>
      <xdr:colOff>50800</xdr:colOff>
      <xdr:row>81</xdr:row>
      <xdr:rowOff>133350</xdr:rowOff>
    </xdr:to>
    <xdr:cxnSp macro="">
      <xdr:nvCxnSpPr>
        <xdr:cNvPr id="830" name="直線コネクタ 829"/>
        <xdr:cNvCxnSpPr/>
      </xdr:nvCxnSpPr>
      <xdr:spPr>
        <a:xfrm>
          <a:off x="19545300" y="13997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59689</xdr:rowOff>
    </xdr:from>
    <xdr:to>
      <xdr:col>98</xdr:col>
      <xdr:colOff>38100</xdr:colOff>
      <xdr:row>81</xdr:row>
      <xdr:rowOff>161289</xdr:rowOff>
    </xdr:to>
    <xdr:sp macro="" textlink="">
      <xdr:nvSpPr>
        <xdr:cNvPr id="831" name="楕円 830"/>
        <xdr:cNvSpPr/>
      </xdr:nvSpPr>
      <xdr:spPr>
        <a:xfrm>
          <a:off x="18605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110489</xdr:rowOff>
    </xdr:from>
    <xdr:to>
      <xdr:col>102</xdr:col>
      <xdr:colOff>114300</xdr:colOff>
      <xdr:row>81</xdr:row>
      <xdr:rowOff>110489</xdr:rowOff>
    </xdr:to>
    <xdr:cxnSp macro="">
      <xdr:nvCxnSpPr>
        <xdr:cNvPr id="832" name="直線コネクタ 831"/>
        <xdr:cNvCxnSpPr/>
      </xdr:nvCxnSpPr>
      <xdr:spPr>
        <a:xfrm>
          <a:off x="18656300" y="1399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833" name="n_1ave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4"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835" name="n_3aveValue【消防施設】&#10;一人当たり面積"/>
        <xdr:cNvSpPr txBox="1"/>
      </xdr:nvSpPr>
      <xdr:spPr>
        <a:xfrm>
          <a:off x="19310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6" name="n_4aveValue【消防施設】&#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21607</xdr:rowOff>
    </xdr:from>
    <xdr:ext cx="469744" cy="259045"/>
    <xdr:sp macro="" textlink="">
      <xdr:nvSpPr>
        <xdr:cNvPr id="837" name="n_1mainValue【消防施設】&#10;一人当たり面積"/>
        <xdr:cNvSpPr txBox="1"/>
      </xdr:nvSpPr>
      <xdr:spPr>
        <a:xfrm>
          <a:off x="210757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838" name="n_2mainValue【消防施設】&#10;一人当たり面積"/>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6366</xdr:rowOff>
    </xdr:from>
    <xdr:ext cx="469744" cy="259045"/>
    <xdr:sp macro="" textlink="">
      <xdr:nvSpPr>
        <xdr:cNvPr id="839" name="n_3mainValue【消防施設】&#10;一人当たり面積"/>
        <xdr:cNvSpPr txBox="1"/>
      </xdr:nvSpPr>
      <xdr:spPr>
        <a:xfrm>
          <a:off x="193104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6366</xdr:rowOff>
    </xdr:from>
    <xdr:ext cx="469744" cy="259045"/>
    <xdr:sp macro="" textlink="">
      <xdr:nvSpPr>
        <xdr:cNvPr id="840" name="n_4mainValue【消防施設】&#10;一人当たり面積"/>
        <xdr:cNvSpPr txBox="1"/>
      </xdr:nvSpPr>
      <xdr:spPr>
        <a:xfrm>
          <a:off x="184214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66" name="直線コネクタ 865"/>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67"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68" name="直線コネクタ 867"/>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69"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70" name="直線コネクタ 869"/>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1"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2" name="フローチャート: 判断 871"/>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73" name="フローチャート: 判断 872"/>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74" name="フローチャート: 判断 873"/>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5" name="フローチャート: 判断 874"/>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76" name="フローチャート: 判断 875"/>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76019</xdr:rowOff>
    </xdr:from>
    <xdr:to>
      <xdr:col>85</xdr:col>
      <xdr:colOff>177800</xdr:colOff>
      <xdr:row>107</xdr:row>
      <xdr:rowOff>6169</xdr:rowOff>
    </xdr:to>
    <xdr:sp macro="" textlink="">
      <xdr:nvSpPr>
        <xdr:cNvPr id="882" name="楕円 881"/>
        <xdr:cNvSpPr/>
      </xdr:nvSpPr>
      <xdr:spPr>
        <a:xfrm>
          <a:off x="162687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54446</xdr:rowOff>
    </xdr:from>
    <xdr:ext cx="405111" cy="259045"/>
    <xdr:sp macro="" textlink="">
      <xdr:nvSpPr>
        <xdr:cNvPr id="883" name="【庁舎】&#10;有形固定資産減価償却率該当値テキスト"/>
        <xdr:cNvSpPr txBox="1"/>
      </xdr:nvSpPr>
      <xdr:spPr>
        <a:xfrm>
          <a:off x="16357600"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884" name="楕円 883"/>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126819</xdr:rowOff>
    </xdr:to>
    <xdr:cxnSp macro="">
      <xdr:nvCxnSpPr>
        <xdr:cNvPr id="885" name="直線コネクタ 884"/>
        <xdr:cNvCxnSpPr/>
      </xdr:nvCxnSpPr>
      <xdr:spPr>
        <a:xfrm>
          <a:off x="15481300" y="182760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886" name="楕円 885"/>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107</xdr:row>
      <xdr:rowOff>99061</xdr:rowOff>
    </xdr:to>
    <xdr:cxnSp macro="">
      <xdr:nvCxnSpPr>
        <xdr:cNvPr id="887" name="直線コネクタ 886"/>
        <xdr:cNvCxnSpPr/>
      </xdr:nvCxnSpPr>
      <xdr:spPr>
        <a:xfrm flipV="1">
          <a:off x="14592300" y="18276026"/>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69487</xdr:rowOff>
    </xdr:from>
    <xdr:to>
      <xdr:col>72</xdr:col>
      <xdr:colOff>38100</xdr:colOff>
      <xdr:row>107</xdr:row>
      <xdr:rowOff>171087</xdr:rowOff>
    </xdr:to>
    <xdr:sp macro="" textlink="">
      <xdr:nvSpPr>
        <xdr:cNvPr id="888" name="楕円 887"/>
        <xdr:cNvSpPr/>
      </xdr:nvSpPr>
      <xdr:spPr>
        <a:xfrm>
          <a:off x="1365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99061</xdr:rowOff>
    </xdr:from>
    <xdr:to>
      <xdr:col>76</xdr:col>
      <xdr:colOff>114300</xdr:colOff>
      <xdr:row>107</xdr:row>
      <xdr:rowOff>120287</xdr:rowOff>
    </xdr:to>
    <xdr:cxnSp macro="">
      <xdr:nvCxnSpPr>
        <xdr:cNvPr id="889" name="直線コネクタ 888"/>
        <xdr:cNvCxnSpPr/>
      </xdr:nvCxnSpPr>
      <xdr:spPr>
        <a:xfrm flipV="1">
          <a:off x="13703300" y="184442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890" name="楕円 889"/>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99061</xdr:rowOff>
    </xdr:from>
    <xdr:to>
      <xdr:col>71</xdr:col>
      <xdr:colOff>177800</xdr:colOff>
      <xdr:row>107</xdr:row>
      <xdr:rowOff>120287</xdr:rowOff>
    </xdr:to>
    <xdr:cxnSp macro="">
      <xdr:nvCxnSpPr>
        <xdr:cNvPr id="891" name="直線コネクタ 890"/>
        <xdr:cNvCxnSpPr/>
      </xdr:nvCxnSpPr>
      <xdr:spPr>
        <a:xfrm>
          <a:off x="12814300" y="184442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92"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93"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4"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95"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896" name="n_1mainValue【庁舎】&#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897" name="n_2mainValue【庁舎】&#10;有形固定資産減価償却率"/>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162214</xdr:rowOff>
    </xdr:from>
    <xdr:ext cx="405111" cy="259045"/>
    <xdr:sp macro="" textlink="">
      <xdr:nvSpPr>
        <xdr:cNvPr id="898" name="n_3mainValue【庁舎】&#10;有形固定資産減価償却率"/>
        <xdr:cNvSpPr txBox="1"/>
      </xdr:nvSpPr>
      <xdr:spPr>
        <a:xfrm>
          <a:off x="13500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899" name="n_4mainValue【庁舎】&#10;有形固定資産減価償却率"/>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0" name="直線コネクタ 9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1" name="テキスト ボックス 9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2" name="直線コネクタ 9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3" name="テキスト ボックス 9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4" name="直線コネクタ 9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5" name="テキスト ボックス 9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6" name="直線コネクタ 9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7" name="テキスト ボックス 9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21" name="直線コネクタ 920"/>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22"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23" name="直線コネクタ 922"/>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24"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25" name="直線コネクタ 924"/>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6"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7" name="フローチャート: 判断 9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28" name="フローチャート: 判断 927"/>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9" name="フローチャート: 判断 9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30" name="フローチャート: 判断 929"/>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31" name="フローチャート: 判断 930"/>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130556</xdr:rowOff>
    </xdr:from>
    <xdr:to>
      <xdr:col>116</xdr:col>
      <xdr:colOff>114300</xdr:colOff>
      <xdr:row>106</xdr:row>
      <xdr:rowOff>60706</xdr:rowOff>
    </xdr:to>
    <xdr:sp macro="" textlink="">
      <xdr:nvSpPr>
        <xdr:cNvPr id="937" name="楕円 936"/>
        <xdr:cNvSpPr/>
      </xdr:nvSpPr>
      <xdr:spPr>
        <a:xfrm>
          <a:off x="221107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108983</xdr:rowOff>
    </xdr:from>
    <xdr:ext cx="469744" cy="259045"/>
    <xdr:sp macro="" textlink="">
      <xdr:nvSpPr>
        <xdr:cNvPr id="938" name="【庁舎】&#10;一人当たり面積該当値テキスト"/>
        <xdr:cNvSpPr txBox="1"/>
      </xdr:nvSpPr>
      <xdr:spPr>
        <a:xfrm>
          <a:off x="22199600" y="181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130556</xdr:rowOff>
    </xdr:from>
    <xdr:to>
      <xdr:col>112</xdr:col>
      <xdr:colOff>38100</xdr:colOff>
      <xdr:row>106</xdr:row>
      <xdr:rowOff>60706</xdr:rowOff>
    </xdr:to>
    <xdr:sp macro="" textlink="">
      <xdr:nvSpPr>
        <xdr:cNvPr id="939" name="楕円 938"/>
        <xdr:cNvSpPr/>
      </xdr:nvSpPr>
      <xdr:spPr>
        <a:xfrm>
          <a:off x="21272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xdr:rowOff>
    </xdr:from>
    <xdr:to>
      <xdr:col>116</xdr:col>
      <xdr:colOff>63500</xdr:colOff>
      <xdr:row>106</xdr:row>
      <xdr:rowOff>9906</xdr:rowOff>
    </xdr:to>
    <xdr:cxnSp macro="">
      <xdr:nvCxnSpPr>
        <xdr:cNvPr id="940" name="直線コネクタ 939"/>
        <xdr:cNvCxnSpPr/>
      </xdr:nvCxnSpPr>
      <xdr:spPr>
        <a:xfrm>
          <a:off x="21323300" y="18183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41" name="楕円 940"/>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9906</xdr:rowOff>
    </xdr:to>
    <xdr:cxnSp macro="">
      <xdr:nvCxnSpPr>
        <xdr:cNvPr id="942" name="直線コネクタ 941"/>
        <xdr:cNvCxnSpPr/>
      </xdr:nvCxnSpPr>
      <xdr:spPr>
        <a:xfrm>
          <a:off x="20434300" y="1816988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43" name="楕円 942"/>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7620</xdr:rowOff>
    </xdr:to>
    <xdr:cxnSp macro="">
      <xdr:nvCxnSpPr>
        <xdr:cNvPr id="944" name="直線コネクタ 943"/>
        <xdr:cNvCxnSpPr/>
      </xdr:nvCxnSpPr>
      <xdr:spPr>
        <a:xfrm flipV="1">
          <a:off x="19545300" y="1816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125985</xdr:rowOff>
    </xdr:from>
    <xdr:to>
      <xdr:col>98</xdr:col>
      <xdr:colOff>38100</xdr:colOff>
      <xdr:row>106</xdr:row>
      <xdr:rowOff>56135</xdr:rowOff>
    </xdr:to>
    <xdr:sp macro="" textlink="">
      <xdr:nvSpPr>
        <xdr:cNvPr id="945" name="楕円 944"/>
        <xdr:cNvSpPr/>
      </xdr:nvSpPr>
      <xdr:spPr>
        <a:xfrm>
          <a:off x="18605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5335</xdr:rowOff>
    </xdr:from>
    <xdr:to>
      <xdr:col>102</xdr:col>
      <xdr:colOff>114300</xdr:colOff>
      <xdr:row>106</xdr:row>
      <xdr:rowOff>7620</xdr:rowOff>
    </xdr:to>
    <xdr:cxnSp macro="">
      <xdr:nvCxnSpPr>
        <xdr:cNvPr id="946" name="直線コネクタ 945"/>
        <xdr:cNvCxnSpPr/>
      </xdr:nvCxnSpPr>
      <xdr:spPr>
        <a:xfrm>
          <a:off x="18656300" y="181790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47"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48" name="n_2ave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49"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50"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51833</xdr:rowOff>
    </xdr:from>
    <xdr:ext cx="469744" cy="259045"/>
    <xdr:sp macro="" textlink="">
      <xdr:nvSpPr>
        <xdr:cNvPr id="951" name="n_1mainValue【庁舎】&#10;一人当たり面積"/>
        <xdr:cNvSpPr txBox="1"/>
      </xdr:nvSpPr>
      <xdr:spPr>
        <a:xfrm>
          <a:off x="210757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52" name="n_2main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53" name="n_3main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47262</xdr:rowOff>
    </xdr:from>
    <xdr:ext cx="469744" cy="259045"/>
    <xdr:sp macro="" textlink="">
      <xdr:nvSpPr>
        <xdr:cNvPr id="954" name="n_4mainValue【庁舎】&#10;一人当たり面積"/>
        <xdr:cNvSpPr txBox="1"/>
      </xdr:nvSpPr>
      <xdr:spPr>
        <a:xfrm>
          <a:off x="184214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保健センターや消防施設などの一部の施設を除き、福祉施設などで老朽化が進んでおり、施設の老朽化対策は長年課題となっている。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長寿命化計画を策定している体育施設では、必要な改修を進めていく予定としている。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庁舎では、令和２年度に新庁舎が完成し、有形固定資産減価償却率の改善が見込まれている。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では、前年度と比較して、法人税割の減などにより基準財政収入額が減少となった一方、公債費などの増加により基準財政需要額が増加したため、指数が若干悪化したものの、３か年平均としては横ばいに留ま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9072</xdr:rowOff>
    </xdr:to>
    <xdr:cxnSp macro="">
      <xdr:nvCxnSpPr>
        <xdr:cNvPr id="77" name="直線コネクタ 76"/>
        <xdr:cNvCxnSpPr/>
      </xdr:nvCxnSpPr>
      <xdr:spPr>
        <a:xfrm>
          <a:off x="2336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146050</xdr:rowOff>
    </xdr:to>
    <xdr:cxnSp macro="">
      <xdr:nvCxnSpPr>
        <xdr:cNvPr id="80" name="直線コネクタ 79"/>
        <xdr:cNvCxnSpPr/>
      </xdr:nvCxnSpPr>
      <xdr:spPr>
        <a:xfrm>
          <a:off x="1447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令和元年度では、歳出面で、物件費や公債費が増加したものの、歳入面で、市税や交付税等も増加となったことから、前年と比較し、ほぼ横ばいとなっている。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現在取り組んでいる市庁舎整備等に地方債を活用する予定であり、今後の公債費の増加が見込まれることや、扶助費も年々増加傾向にあるため、比率の推移には十分注視していく。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87884</xdr:rowOff>
    </xdr:to>
    <xdr:cxnSp macro="">
      <xdr:nvCxnSpPr>
        <xdr:cNvPr id="132" name="直線コネクタ 131"/>
        <xdr:cNvCxnSpPr/>
      </xdr:nvCxnSpPr>
      <xdr:spPr>
        <a:xfrm flipV="1">
          <a:off x="4114800" y="1071295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104902</xdr:rowOff>
    </xdr:from>
    <xdr:to>
      <xdr:col>19</xdr:col>
      <xdr:colOff>133350</xdr:colOff>
      <xdr:row>62</xdr:row>
      <xdr:rowOff>87884</xdr:rowOff>
    </xdr:to>
    <xdr:cxnSp macro="">
      <xdr:nvCxnSpPr>
        <xdr:cNvPr id="135" name="直線コネクタ 134"/>
        <xdr:cNvCxnSpPr/>
      </xdr:nvCxnSpPr>
      <xdr:spPr>
        <a:xfrm>
          <a:off x="3225800" y="1056335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104902</xdr:rowOff>
    </xdr:to>
    <xdr:cxnSp macro="">
      <xdr:nvCxnSpPr>
        <xdr:cNvPr id="138" name="直線コネクタ 137"/>
        <xdr:cNvCxnSpPr/>
      </xdr:nvCxnSpPr>
      <xdr:spPr>
        <a:xfrm>
          <a:off x="2336800" y="105295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157988</xdr:rowOff>
    </xdr:to>
    <xdr:cxnSp macro="">
      <xdr:nvCxnSpPr>
        <xdr:cNvPr id="141" name="直線コネクタ 140"/>
        <xdr:cNvCxnSpPr/>
      </xdr:nvCxnSpPr>
      <xdr:spPr>
        <a:xfrm flipV="1">
          <a:off x="1447800" y="1052957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51" name="楕円 150"/>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4335</xdr:rowOff>
    </xdr:from>
    <xdr:ext cx="762000" cy="259045"/>
    <xdr:sp macro="" textlink="">
      <xdr:nvSpPr>
        <xdr:cNvPr id="152"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3" name="楕円 152"/>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54" name="テキスト ボックス 153"/>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5" name="楕円 154"/>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140479</xdr:rowOff>
    </xdr:from>
    <xdr:ext cx="762000" cy="259045"/>
    <xdr:sp macro="" textlink="">
      <xdr:nvSpPr>
        <xdr:cNvPr id="156" name="テキスト ボックス 155"/>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7" name="楕円 156"/>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8" name="テキスト ボックス 157"/>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9" name="楕円 158"/>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60" name="テキスト ボックス 159"/>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令和元年度では、プレミアム付き商品券事業の実施などにより物件費が増加したことから、一人当たりの額が約</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円増加しているが、類似団体の平均値と比較すると低い額での推移を続けている。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127530</xdr:rowOff>
    </xdr:from>
    <xdr:to>
      <xdr:col>23</xdr:col>
      <xdr:colOff>133350</xdr:colOff>
      <xdr:row>83</xdr:row>
      <xdr:rowOff>9615</xdr:rowOff>
    </xdr:to>
    <xdr:cxnSp macro="">
      <xdr:nvCxnSpPr>
        <xdr:cNvPr id="197" name="直線コネクタ 196"/>
        <xdr:cNvCxnSpPr/>
      </xdr:nvCxnSpPr>
      <xdr:spPr>
        <a:xfrm>
          <a:off x="4114800" y="14186430"/>
          <a:ext cx="838200" cy="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93887</xdr:rowOff>
    </xdr:from>
    <xdr:to>
      <xdr:col>19</xdr:col>
      <xdr:colOff>133350</xdr:colOff>
      <xdr:row>82</xdr:row>
      <xdr:rowOff>127530</xdr:rowOff>
    </xdr:to>
    <xdr:cxnSp macro="">
      <xdr:nvCxnSpPr>
        <xdr:cNvPr id="200" name="直線コネクタ 199"/>
        <xdr:cNvCxnSpPr/>
      </xdr:nvCxnSpPr>
      <xdr:spPr>
        <a:xfrm>
          <a:off x="3225800" y="14152787"/>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93887</xdr:rowOff>
    </xdr:from>
    <xdr:to>
      <xdr:col>15</xdr:col>
      <xdr:colOff>82550</xdr:colOff>
      <xdr:row>82</xdr:row>
      <xdr:rowOff>105228</xdr:rowOff>
    </xdr:to>
    <xdr:cxnSp macro="">
      <xdr:nvCxnSpPr>
        <xdr:cNvPr id="203" name="直線コネクタ 202"/>
        <xdr:cNvCxnSpPr/>
      </xdr:nvCxnSpPr>
      <xdr:spPr>
        <a:xfrm flipV="1">
          <a:off x="2336800" y="14152787"/>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105228</xdr:rowOff>
    </xdr:from>
    <xdr:to>
      <xdr:col>11</xdr:col>
      <xdr:colOff>31750</xdr:colOff>
      <xdr:row>82</xdr:row>
      <xdr:rowOff>118275</xdr:rowOff>
    </xdr:to>
    <xdr:cxnSp macro="">
      <xdr:nvCxnSpPr>
        <xdr:cNvPr id="206" name="直線コネクタ 205"/>
        <xdr:cNvCxnSpPr/>
      </xdr:nvCxnSpPr>
      <xdr:spPr>
        <a:xfrm flipV="1">
          <a:off x="1447800" y="14164128"/>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130265</xdr:rowOff>
    </xdr:from>
    <xdr:to>
      <xdr:col>23</xdr:col>
      <xdr:colOff>184150</xdr:colOff>
      <xdr:row>83</xdr:row>
      <xdr:rowOff>60415</xdr:rowOff>
    </xdr:to>
    <xdr:sp macro="" textlink="">
      <xdr:nvSpPr>
        <xdr:cNvPr id="216" name="楕円 215"/>
        <xdr:cNvSpPr/>
      </xdr:nvSpPr>
      <xdr:spPr>
        <a:xfrm>
          <a:off x="4902200" y="141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146792</xdr:rowOff>
    </xdr:from>
    <xdr:ext cx="762000" cy="259045"/>
    <xdr:sp macro="" textlink="">
      <xdr:nvSpPr>
        <xdr:cNvPr id="217" name="人件費・物件費等の状況該当値テキスト"/>
        <xdr:cNvSpPr txBox="1"/>
      </xdr:nvSpPr>
      <xdr:spPr>
        <a:xfrm>
          <a:off x="5041900" y="1403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76730</xdr:rowOff>
    </xdr:from>
    <xdr:to>
      <xdr:col>19</xdr:col>
      <xdr:colOff>184150</xdr:colOff>
      <xdr:row>83</xdr:row>
      <xdr:rowOff>6880</xdr:rowOff>
    </xdr:to>
    <xdr:sp macro="" textlink="">
      <xdr:nvSpPr>
        <xdr:cNvPr id="218" name="楕円 217"/>
        <xdr:cNvSpPr/>
      </xdr:nvSpPr>
      <xdr:spPr>
        <a:xfrm>
          <a:off x="4064000" y="141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17057</xdr:rowOff>
    </xdr:from>
    <xdr:ext cx="736600" cy="259045"/>
    <xdr:sp macro="" textlink="">
      <xdr:nvSpPr>
        <xdr:cNvPr id="219" name="テキスト ボックス 218"/>
        <xdr:cNvSpPr txBox="1"/>
      </xdr:nvSpPr>
      <xdr:spPr>
        <a:xfrm>
          <a:off x="3733800" y="1390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43087</xdr:rowOff>
    </xdr:from>
    <xdr:to>
      <xdr:col>15</xdr:col>
      <xdr:colOff>133350</xdr:colOff>
      <xdr:row>82</xdr:row>
      <xdr:rowOff>144687</xdr:rowOff>
    </xdr:to>
    <xdr:sp macro="" textlink="">
      <xdr:nvSpPr>
        <xdr:cNvPr id="220" name="楕円 219"/>
        <xdr:cNvSpPr/>
      </xdr:nvSpPr>
      <xdr:spPr>
        <a:xfrm>
          <a:off x="3175000" y="14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154864</xdr:rowOff>
    </xdr:from>
    <xdr:ext cx="762000" cy="259045"/>
    <xdr:sp macro="" textlink="">
      <xdr:nvSpPr>
        <xdr:cNvPr id="221" name="テキスト ボックス 220"/>
        <xdr:cNvSpPr txBox="1"/>
      </xdr:nvSpPr>
      <xdr:spPr>
        <a:xfrm>
          <a:off x="2844800" y="1387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54428</xdr:rowOff>
    </xdr:from>
    <xdr:to>
      <xdr:col>11</xdr:col>
      <xdr:colOff>82550</xdr:colOff>
      <xdr:row>82</xdr:row>
      <xdr:rowOff>156028</xdr:rowOff>
    </xdr:to>
    <xdr:sp macro="" textlink="">
      <xdr:nvSpPr>
        <xdr:cNvPr id="222" name="楕円 221"/>
        <xdr:cNvSpPr/>
      </xdr:nvSpPr>
      <xdr:spPr>
        <a:xfrm>
          <a:off x="2286000" y="14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166205</xdr:rowOff>
    </xdr:from>
    <xdr:ext cx="762000" cy="259045"/>
    <xdr:sp macro="" textlink="">
      <xdr:nvSpPr>
        <xdr:cNvPr id="223" name="テキスト ボックス 222"/>
        <xdr:cNvSpPr txBox="1"/>
      </xdr:nvSpPr>
      <xdr:spPr>
        <a:xfrm>
          <a:off x="1955800" y="138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67475</xdr:rowOff>
    </xdr:from>
    <xdr:to>
      <xdr:col>7</xdr:col>
      <xdr:colOff>31750</xdr:colOff>
      <xdr:row>82</xdr:row>
      <xdr:rowOff>169075</xdr:rowOff>
    </xdr:to>
    <xdr:sp macro="" textlink="">
      <xdr:nvSpPr>
        <xdr:cNvPr id="224" name="楕円 223"/>
        <xdr:cNvSpPr/>
      </xdr:nvSpPr>
      <xdr:spPr>
        <a:xfrm>
          <a:off x="1397000" y="141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7802</xdr:rowOff>
    </xdr:from>
    <xdr:ext cx="762000" cy="259045"/>
    <xdr:sp macro="" textlink="">
      <xdr:nvSpPr>
        <xdr:cNvPr id="225" name="テキスト ボックス 224"/>
        <xdr:cNvSpPr txBox="1"/>
      </xdr:nvSpPr>
      <xdr:spPr>
        <a:xfrm>
          <a:off x="1066800" y="1389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引き続き経験年数ごとの区分の中で、比較的給与水準が低いものが多い状況となり、国の水準を下回る要因となった。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他団体の動向も見極めながら、引き続き「丸亀市定員適正化計画」に基づき、給与の総額抑制に努めていく。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86</xdr:row>
      <xdr:rowOff>29211</xdr:rowOff>
    </xdr:to>
    <xdr:cxnSp macro="">
      <xdr:nvCxnSpPr>
        <xdr:cNvPr id="257" name="直線コネクタ 256"/>
        <xdr:cNvCxnSpPr/>
      </xdr:nvCxnSpPr>
      <xdr:spPr>
        <a:xfrm flipV="1">
          <a:off x="16179800" y="147015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29211</xdr:rowOff>
    </xdr:to>
    <xdr:cxnSp macro="">
      <xdr:nvCxnSpPr>
        <xdr:cNvPr id="260" name="直線コネクタ 259"/>
        <xdr:cNvCxnSpPr/>
      </xdr:nvCxnSpPr>
      <xdr:spPr>
        <a:xfrm>
          <a:off x="15290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87</xdr:row>
      <xdr:rowOff>2539</xdr:rowOff>
    </xdr:to>
    <xdr:cxnSp macro="">
      <xdr:nvCxnSpPr>
        <xdr:cNvPr id="263" name="直線コネクタ 262"/>
        <xdr:cNvCxnSpPr/>
      </xdr:nvCxnSpPr>
      <xdr:spPr>
        <a:xfrm flipV="1">
          <a:off x="14401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88</xdr:row>
      <xdr:rowOff>96520</xdr:rowOff>
    </xdr:to>
    <xdr:cxnSp macro="">
      <xdr:nvCxnSpPr>
        <xdr:cNvPr id="266" name="直線コネクタ 265"/>
        <xdr:cNvCxnSpPr/>
      </xdr:nvCxnSpPr>
      <xdr:spPr>
        <a:xfrm flipV="1">
          <a:off x="13512800" y="14918689"/>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6" name="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7"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0" name="楕円 27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1" name="テキスト ボックス 28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2" name="楕円 281"/>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3" name="テキスト ボックス 282"/>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84" name="楕円 283"/>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85" name="テキスト ボックス 284"/>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公立保育所などの施設数が多いことや、一部業務を直営で実施していることなどから、民生・衛生部門の職員数が多く、類似団体の平均値よりも高い数値で推移している。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今後も引き続き、本市の実情や特色を踏まえながら、「丸亀市定員適正化計画」に基づき、職員数の適正化に努めるほか、業務の民間委託なども検討していく。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109474</xdr:rowOff>
    </xdr:to>
    <xdr:cxnSp macro="">
      <xdr:nvCxnSpPr>
        <xdr:cNvPr id="318" name="直線コネクタ 317"/>
        <xdr:cNvCxnSpPr/>
      </xdr:nvCxnSpPr>
      <xdr:spPr>
        <a:xfrm flipV="1">
          <a:off x="16179800" y="1089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104648</xdr:rowOff>
    </xdr:from>
    <xdr:to>
      <xdr:col>77</xdr:col>
      <xdr:colOff>44450</xdr:colOff>
      <xdr:row>63</xdr:row>
      <xdr:rowOff>109474</xdr:rowOff>
    </xdr:to>
    <xdr:cxnSp macro="">
      <xdr:nvCxnSpPr>
        <xdr:cNvPr id="321" name="直線コネクタ 320"/>
        <xdr:cNvCxnSpPr/>
      </xdr:nvCxnSpPr>
      <xdr:spPr>
        <a:xfrm>
          <a:off x="15290800" y="1090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104648</xdr:rowOff>
    </xdr:from>
    <xdr:to>
      <xdr:col>72</xdr:col>
      <xdr:colOff>203200</xdr:colOff>
      <xdr:row>63</xdr:row>
      <xdr:rowOff>119126</xdr:rowOff>
    </xdr:to>
    <xdr:cxnSp macro="">
      <xdr:nvCxnSpPr>
        <xdr:cNvPr id="324" name="直線コネクタ 323"/>
        <xdr:cNvCxnSpPr/>
      </xdr:nvCxnSpPr>
      <xdr:spPr>
        <a:xfrm flipV="1">
          <a:off x="14401800" y="1090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97409</xdr:rowOff>
    </xdr:from>
    <xdr:to>
      <xdr:col>68</xdr:col>
      <xdr:colOff>152400</xdr:colOff>
      <xdr:row>63</xdr:row>
      <xdr:rowOff>119126</xdr:rowOff>
    </xdr:to>
    <xdr:cxnSp macro="">
      <xdr:nvCxnSpPr>
        <xdr:cNvPr id="327" name="直線コネクタ 326"/>
        <xdr:cNvCxnSpPr/>
      </xdr:nvCxnSpPr>
      <xdr:spPr>
        <a:xfrm>
          <a:off x="13512800" y="1089875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37" name="楕円 336"/>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38"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58674</xdr:rowOff>
    </xdr:from>
    <xdr:to>
      <xdr:col>77</xdr:col>
      <xdr:colOff>95250</xdr:colOff>
      <xdr:row>63</xdr:row>
      <xdr:rowOff>160274</xdr:rowOff>
    </xdr:to>
    <xdr:sp macro="" textlink="">
      <xdr:nvSpPr>
        <xdr:cNvPr id="339" name="楕円 338"/>
        <xdr:cNvSpPr/>
      </xdr:nvSpPr>
      <xdr:spPr>
        <a:xfrm>
          <a:off x="16129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145051</xdr:rowOff>
    </xdr:from>
    <xdr:ext cx="736600" cy="259045"/>
    <xdr:sp macro="" textlink="">
      <xdr:nvSpPr>
        <xdr:cNvPr id="340" name="テキスト ボックス 339"/>
        <xdr:cNvSpPr txBox="1"/>
      </xdr:nvSpPr>
      <xdr:spPr>
        <a:xfrm>
          <a:off x="15798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53848</xdr:rowOff>
    </xdr:from>
    <xdr:to>
      <xdr:col>73</xdr:col>
      <xdr:colOff>44450</xdr:colOff>
      <xdr:row>63</xdr:row>
      <xdr:rowOff>155448</xdr:rowOff>
    </xdr:to>
    <xdr:sp macro="" textlink="">
      <xdr:nvSpPr>
        <xdr:cNvPr id="341" name="楕円 340"/>
        <xdr:cNvSpPr/>
      </xdr:nvSpPr>
      <xdr:spPr>
        <a:xfrm>
          <a:off x="15240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140225</xdr:rowOff>
    </xdr:from>
    <xdr:ext cx="762000" cy="259045"/>
    <xdr:sp macro="" textlink="">
      <xdr:nvSpPr>
        <xdr:cNvPr id="342" name="テキスト ボックス 341"/>
        <xdr:cNvSpPr txBox="1"/>
      </xdr:nvSpPr>
      <xdr:spPr>
        <a:xfrm>
          <a:off x="14909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68326</xdr:rowOff>
    </xdr:from>
    <xdr:to>
      <xdr:col>68</xdr:col>
      <xdr:colOff>203200</xdr:colOff>
      <xdr:row>63</xdr:row>
      <xdr:rowOff>169926</xdr:rowOff>
    </xdr:to>
    <xdr:sp macro="" textlink="">
      <xdr:nvSpPr>
        <xdr:cNvPr id="343" name="楕円 342"/>
        <xdr:cNvSpPr/>
      </xdr:nvSpPr>
      <xdr:spPr>
        <a:xfrm>
          <a:off x="14351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154703</xdr:rowOff>
    </xdr:from>
    <xdr:ext cx="762000" cy="259045"/>
    <xdr:sp macro="" textlink="">
      <xdr:nvSpPr>
        <xdr:cNvPr id="344" name="テキスト ボックス 343"/>
        <xdr:cNvSpPr txBox="1"/>
      </xdr:nvSpPr>
      <xdr:spPr>
        <a:xfrm>
          <a:off x="14020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46609</xdr:rowOff>
    </xdr:from>
    <xdr:to>
      <xdr:col>64</xdr:col>
      <xdr:colOff>152400</xdr:colOff>
      <xdr:row>63</xdr:row>
      <xdr:rowOff>148209</xdr:rowOff>
    </xdr:to>
    <xdr:sp macro="" textlink="">
      <xdr:nvSpPr>
        <xdr:cNvPr id="345" name="楕円 344"/>
        <xdr:cNvSpPr/>
      </xdr:nvSpPr>
      <xdr:spPr>
        <a:xfrm>
          <a:off x="13462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132986</xdr:rowOff>
    </xdr:from>
    <xdr:ext cx="762000" cy="259045"/>
    <xdr:sp macro="" textlink="">
      <xdr:nvSpPr>
        <xdr:cNvPr id="346" name="テキスト ボックス 345"/>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する際には、交付税措置などの有利なものの活用に努めているが、近年、類似団体の平均値を少し上回る状況が続いている。これまで取り組んできた合併特例債の活用などにより、公債費は年々増加傾向であるため、今後も引き続き比率の推移を注視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132504</xdr:rowOff>
    </xdr:to>
    <xdr:cxnSp macro="">
      <xdr:nvCxnSpPr>
        <xdr:cNvPr id="379" name="直線コネクタ 378"/>
        <xdr:cNvCxnSpPr/>
      </xdr:nvCxnSpPr>
      <xdr:spPr>
        <a:xfrm>
          <a:off x="16179800" y="70493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19896</xdr:rowOff>
    </xdr:to>
    <xdr:cxnSp macro="">
      <xdr:nvCxnSpPr>
        <xdr:cNvPr id="382" name="直線コネクタ 381"/>
        <xdr:cNvCxnSpPr/>
      </xdr:nvCxnSpPr>
      <xdr:spPr>
        <a:xfrm>
          <a:off x="15290800" y="696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110913</xdr:rowOff>
    </xdr:to>
    <xdr:cxnSp macro="">
      <xdr:nvCxnSpPr>
        <xdr:cNvPr id="385" name="直線コネクタ 384"/>
        <xdr:cNvCxnSpPr/>
      </xdr:nvCxnSpPr>
      <xdr:spPr>
        <a:xfrm>
          <a:off x="14401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70696</xdr:rowOff>
    </xdr:to>
    <xdr:cxnSp macro="">
      <xdr:nvCxnSpPr>
        <xdr:cNvPr id="388" name="直線コネクタ 387"/>
        <xdr:cNvCxnSpPr/>
      </xdr:nvCxnSpPr>
      <xdr:spPr>
        <a:xfrm>
          <a:off x="13512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8" name="楕円 397"/>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399"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0" name="楕円 399"/>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1" name="テキスト ボックス 400"/>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2" name="楕円 401"/>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3" name="テキスト ボックス 40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4" name="楕円 403"/>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5" name="テキスト ボックス 404"/>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6" name="楕円 405"/>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7" name="テキスト ボックス 406"/>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年度では、市庁舎整備等に係る財源を基金に積み立てたため、比率としてはなしという結果であったが、事業の進捗に伴い、基金からの繰入金を活用しており、令和元年度の比率は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となった。今後も、市庁舎整備等のため計画的に積み立ててきた基金を財源に事業を実施していく予定であり、比率は悪化が見込まれるが、推移の状況を慎重に監視していく。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3"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71906</xdr:rowOff>
    </xdr:from>
    <xdr:to>
      <xdr:col>72</xdr:col>
      <xdr:colOff>203200</xdr:colOff>
      <xdr:row>17</xdr:row>
      <xdr:rowOff>107527</xdr:rowOff>
    </xdr:to>
    <xdr:cxnSp macro="">
      <xdr:nvCxnSpPr>
        <xdr:cNvPr id="445" name="直線コネクタ 444"/>
        <xdr:cNvCxnSpPr/>
      </xdr:nvCxnSpPr>
      <xdr:spPr>
        <a:xfrm>
          <a:off x="14401800" y="298655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6" name="フローチャート: 判断 445"/>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7" name="テキスト ボックス 446"/>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71906</xdr:rowOff>
    </xdr:from>
    <xdr:to>
      <xdr:col>68</xdr:col>
      <xdr:colOff>152400</xdr:colOff>
      <xdr:row>17</xdr:row>
      <xdr:rowOff>76502</xdr:rowOff>
    </xdr:to>
    <xdr:cxnSp macro="">
      <xdr:nvCxnSpPr>
        <xdr:cNvPr id="448" name="直線コネクタ 447"/>
        <xdr:cNvCxnSpPr/>
      </xdr:nvCxnSpPr>
      <xdr:spPr>
        <a:xfrm flipV="1">
          <a:off x="13512800" y="298655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49" name="フローチャート: 判断 448"/>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0" name="テキスト ボックス 449"/>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1" name="フローチャート: 判断 450"/>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2" name="テキスト ボックス 451"/>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3" name="フローチャート: 判断 452"/>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4" name="テキスト ボックス 453"/>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55396</xdr:rowOff>
    </xdr:from>
    <xdr:to>
      <xdr:col>81</xdr:col>
      <xdr:colOff>95250</xdr:colOff>
      <xdr:row>13</xdr:row>
      <xdr:rowOff>156996</xdr:rowOff>
    </xdr:to>
    <xdr:sp macro="" textlink="">
      <xdr:nvSpPr>
        <xdr:cNvPr id="460" name="楕円 459"/>
        <xdr:cNvSpPr/>
      </xdr:nvSpPr>
      <xdr:spPr>
        <a:xfrm>
          <a:off x="169672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103673</xdr:rowOff>
    </xdr:from>
    <xdr:ext cx="762000" cy="259045"/>
    <xdr:sp macro="" textlink="">
      <xdr:nvSpPr>
        <xdr:cNvPr id="461" name="将来負担の状況該当値テキスト"/>
        <xdr:cNvSpPr txBox="1"/>
      </xdr:nvSpPr>
      <xdr:spPr>
        <a:xfrm>
          <a:off x="17106900" y="233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56727</xdr:rowOff>
    </xdr:from>
    <xdr:to>
      <xdr:col>73</xdr:col>
      <xdr:colOff>44450</xdr:colOff>
      <xdr:row>17</xdr:row>
      <xdr:rowOff>158327</xdr:rowOff>
    </xdr:to>
    <xdr:sp macro="" textlink="">
      <xdr:nvSpPr>
        <xdr:cNvPr id="462" name="楕円 461"/>
        <xdr:cNvSpPr/>
      </xdr:nvSpPr>
      <xdr:spPr>
        <a:xfrm>
          <a:off x="15240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143104</xdr:rowOff>
    </xdr:from>
    <xdr:ext cx="762000" cy="259045"/>
    <xdr:sp macro="" textlink="">
      <xdr:nvSpPr>
        <xdr:cNvPr id="463" name="テキスト ボックス 462"/>
        <xdr:cNvSpPr txBox="1"/>
      </xdr:nvSpPr>
      <xdr:spPr>
        <a:xfrm>
          <a:off x="14909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21106</xdr:rowOff>
    </xdr:from>
    <xdr:to>
      <xdr:col>68</xdr:col>
      <xdr:colOff>203200</xdr:colOff>
      <xdr:row>17</xdr:row>
      <xdr:rowOff>122706</xdr:rowOff>
    </xdr:to>
    <xdr:sp macro="" textlink="">
      <xdr:nvSpPr>
        <xdr:cNvPr id="464" name="楕円 463"/>
        <xdr:cNvSpPr/>
      </xdr:nvSpPr>
      <xdr:spPr>
        <a:xfrm>
          <a:off x="14351000" y="2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107483</xdr:rowOff>
    </xdr:from>
    <xdr:ext cx="762000" cy="259045"/>
    <xdr:sp macro="" textlink="">
      <xdr:nvSpPr>
        <xdr:cNvPr id="465" name="テキスト ボックス 464"/>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25702</xdr:rowOff>
    </xdr:from>
    <xdr:to>
      <xdr:col>64</xdr:col>
      <xdr:colOff>152400</xdr:colOff>
      <xdr:row>17</xdr:row>
      <xdr:rowOff>127302</xdr:rowOff>
    </xdr:to>
    <xdr:sp macro="" textlink="">
      <xdr:nvSpPr>
        <xdr:cNvPr id="466" name="楕円 465"/>
        <xdr:cNvSpPr/>
      </xdr:nvSpPr>
      <xdr:spPr>
        <a:xfrm>
          <a:off x="13462000" y="29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112079</xdr:rowOff>
    </xdr:from>
    <xdr:ext cx="762000" cy="259045"/>
    <xdr:sp macro="" textlink="">
      <xdr:nvSpPr>
        <xdr:cNvPr id="467" name="テキスト ボックス 466"/>
        <xdr:cNvSpPr txBox="1"/>
      </xdr:nvSpPr>
      <xdr:spPr>
        <a:xfrm>
          <a:off x="13131800" y="302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退職手当が減少したことから、比率は減少となったが、依然として、類似団体平均値との比較では高い値で推移しているため、引き続き「丸亀市定員適正化計画」に基づき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69850</xdr:rowOff>
    </xdr:to>
    <xdr:cxnSp macro="">
      <xdr:nvCxnSpPr>
        <xdr:cNvPr id="68" name="直線コネクタ 67"/>
        <xdr:cNvCxnSpPr/>
      </xdr:nvCxnSpPr>
      <xdr:spPr>
        <a:xfrm flipV="1">
          <a:off x="3987800" y="6293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69850</xdr:rowOff>
    </xdr:to>
    <xdr:cxnSp macro="">
      <xdr:nvCxnSpPr>
        <xdr:cNvPr id="71" name="直線コネクタ 70"/>
        <xdr:cNvCxnSpPr/>
      </xdr:nvCxnSpPr>
      <xdr:spPr>
        <a:xfrm>
          <a:off x="3098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26307</xdr:rowOff>
    </xdr:from>
    <xdr:to>
      <xdr:col>15</xdr:col>
      <xdr:colOff>98425</xdr:colOff>
      <xdr:row>37</xdr:row>
      <xdr:rowOff>69850</xdr:rowOff>
    </xdr:to>
    <xdr:cxnSp macro="">
      <xdr:nvCxnSpPr>
        <xdr:cNvPr id="74" name="直線コネクタ 73"/>
        <xdr:cNvCxnSpPr/>
      </xdr:nvCxnSpPr>
      <xdr:spPr>
        <a:xfrm>
          <a:off x="2209800" y="636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26307</xdr:rowOff>
    </xdr:from>
    <xdr:to>
      <xdr:col>11</xdr:col>
      <xdr:colOff>9525</xdr:colOff>
      <xdr:row>38</xdr:row>
      <xdr:rowOff>94343</xdr:rowOff>
    </xdr:to>
    <xdr:cxnSp macro="">
      <xdr:nvCxnSpPr>
        <xdr:cNvPr id="77" name="直線コネクタ 76"/>
        <xdr:cNvCxnSpPr/>
      </xdr:nvCxnSpPr>
      <xdr:spPr>
        <a:xfrm flipV="1">
          <a:off x="1320800" y="63699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42834</xdr:rowOff>
    </xdr:from>
    <xdr:ext cx="762000" cy="259045"/>
    <xdr:sp macro="" textlink="">
      <xdr:nvSpPr>
        <xdr:cNvPr id="88" name="人件費該当値テキスト"/>
        <xdr:cNvSpPr txBox="1"/>
      </xdr:nvSpPr>
      <xdr:spPr>
        <a:xfrm>
          <a:off x="4914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0" name="テキスト ボックス 8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146957</xdr:rowOff>
    </xdr:from>
    <xdr:to>
      <xdr:col>11</xdr:col>
      <xdr:colOff>60325</xdr:colOff>
      <xdr:row>37</xdr:row>
      <xdr:rowOff>77107</xdr:rowOff>
    </xdr:to>
    <xdr:sp macro="" textlink="">
      <xdr:nvSpPr>
        <xdr:cNvPr id="93" name="楕円 92"/>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61884</xdr:rowOff>
    </xdr:from>
    <xdr:ext cx="762000" cy="259045"/>
    <xdr:sp macro="" textlink="">
      <xdr:nvSpPr>
        <xdr:cNvPr id="94" name="テキスト ボックス 93"/>
        <xdr:cNvSpPr txBox="1"/>
      </xdr:nvSpPr>
      <xdr:spPr>
        <a:xfrm>
          <a:off x="1828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5" name="楕円 94"/>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6" name="テキスト ボックス 95"/>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消費税増税の影響や、委託料の見直しなどにより、前年度との比較では若干の増となっているが、類似団体平均値との比較では低い水準で推移している。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136144</xdr:rowOff>
    </xdr:to>
    <xdr:cxnSp macro="">
      <xdr:nvCxnSpPr>
        <xdr:cNvPr id="127" name="直線コネクタ 126"/>
        <xdr:cNvCxnSpPr/>
      </xdr:nvCxnSpPr>
      <xdr:spPr>
        <a:xfrm>
          <a:off x="15671800" y="24907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90424</xdr:rowOff>
    </xdr:to>
    <xdr:cxnSp macro="">
      <xdr:nvCxnSpPr>
        <xdr:cNvPr id="130" name="直線コネクタ 129"/>
        <xdr:cNvCxnSpPr/>
      </xdr:nvCxnSpPr>
      <xdr:spPr>
        <a:xfrm>
          <a:off x="14782800" y="2481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108712</xdr:rowOff>
    </xdr:to>
    <xdr:cxnSp macro="">
      <xdr:nvCxnSpPr>
        <xdr:cNvPr id="133" name="直線コネクタ 132"/>
        <xdr:cNvCxnSpPr/>
      </xdr:nvCxnSpPr>
      <xdr:spPr>
        <a:xfrm flipV="1">
          <a:off x="13893800" y="2481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14</xdr:row>
      <xdr:rowOff>108712</xdr:rowOff>
    </xdr:to>
    <xdr:cxnSp macro="">
      <xdr:nvCxnSpPr>
        <xdr:cNvPr id="136" name="直線コネクタ 135"/>
        <xdr:cNvCxnSpPr/>
      </xdr:nvCxnSpPr>
      <xdr:spPr>
        <a:xfrm>
          <a:off x="13004800" y="2509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6" name="楕円 145"/>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7" name="物件費該当値テキスト"/>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8" name="楕円 147"/>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9" name="テキスト ボックス 148"/>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2" name="楕円 151"/>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3" name="テキスト ボックス 152"/>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4" name="楕円 153"/>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5" name="テキスト ボックス 154"/>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国の制度拡充などに伴い、扶助費は年々増加傾向にあるが、社会保障関連経費では、財源として地方消費税交付金の増収も見込まれており、比率はほぼ横ばいで推移している。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本市は類似団体の平均値と比較すると高い率が続いているため、比率の動向には引き続き注視していく。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107950</xdr:rowOff>
    </xdr:to>
    <xdr:cxnSp macro="">
      <xdr:nvCxnSpPr>
        <xdr:cNvPr id="188" name="直線コネクタ 187"/>
        <xdr:cNvCxnSpPr/>
      </xdr:nvCxnSpPr>
      <xdr:spPr>
        <a:xfrm flipV="1">
          <a:off x="3987800" y="10337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107950</xdr:rowOff>
    </xdr:to>
    <xdr:cxnSp macro="">
      <xdr:nvCxnSpPr>
        <xdr:cNvPr id="191" name="直線コネクタ 190"/>
        <xdr:cNvCxnSpPr/>
      </xdr:nvCxnSpPr>
      <xdr:spPr>
        <a:xfrm>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69850</xdr:rowOff>
    </xdr:to>
    <xdr:cxnSp macro="">
      <xdr:nvCxnSpPr>
        <xdr:cNvPr id="194" name="直線コネクタ 193"/>
        <xdr:cNvCxnSpPr/>
      </xdr:nvCxnSpPr>
      <xdr:spPr>
        <a:xfrm flipV="1">
          <a:off x="2209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69850</xdr:rowOff>
    </xdr:to>
    <xdr:cxnSp macro="">
      <xdr:nvCxnSpPr>
        <xdr:cNvPr id="197" name="直線コネクタ 196"/>
        <xdr:cNvCxnSpPr/>
      </xdr:nvCxnSpPr>
      <xdr:spPr>
        <a:xfrm>
          <a:off x="1320800" y="1031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7" name="楕円 206"/>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8"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9" name="楕円 208"/>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0" name="テキスト ボックス 209"/>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3" name="楕円 212"/>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4" name="テキスト ボックス 213"/>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5" name="楕円 214"/>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6" name="テキスト ボックス 215"/>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例年一定額での推移を続けているが、令和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年度から公共下水道特別会計が企業会計へ移行することに伴う会計処理の影響で繰出金が増加したことにより、比率が若干増加した。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34472</xdr:rowOff>
    </xdr:to>
    <xdr:cxnSp macro="">
      <xdr:nvCxnSpPr>
        <xdr:cNvPr id="251" name="直線コネクタ 250"/>
        <xdr:cNvCxnSpPr/>
      </xdr:nvCxnSpPr>
      <xdr:spPr>
        <a:xfrm>
          <a:off x="15671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1815</xdr:rowOff>
    </xdr:to>
    <xdr:cxnSp macro="">
      <xdr:nvCxnSpPr>
        <xdr:cNvPr id="254" name="直線コネクタ 253"/>
        <xdr:cNvCxnSpPr/>
      </xdr:nvCxnSpPr>
      <xdr:spPr>
        <a:xfrm>
          <a:off x="14782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55</xdr:row>
      <xdr:rowOff>162378</xdr:rowOff>
    </xdr:to>
    <xdr:cxnSp macro="">
      <xdr:nvCxnSpPr>
        <xdr:cNvPr id="257" name="直線コネクタ 256"/>
        <xdr:cNvCxnSpPr/>
      </xdr:nvCxnSpPr>
      <xdr:spPr>
        <a:xfrm>
          <a:off x="13893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56</xdr:row>
      <xdr:rowOff>23585</xdr:rowOff>
    </xdr:to>
    <xdr:cxnSp macro="">
      <xdr:nvCxnSpPr>
        <xdr:cNvPr id="260" name="直線コネクタ 259"/>
        <xdr:cNvCxnSpPr/>
      </xdr:nvCxnSpPr>
      <xdr:spPr>
        <a:xfrm flipV="1">
          <a:off x="13004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0" name="楕円 269"/>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71" name="その他該当値テキスト"/>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2" name="楕円 271"/>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37392</xdr:rowOff>
    </xdr:from>
    <xdr:ext cx="736600" cy="259045"/>
    <xdr:sp macro="" textlink="">
      <xdr:nvSpPr>
        <xdr:cNvPr id="273" name="テキスト ボックス 272"/>
        <xdr:cNvSpPr txBox="1"/>
      </xdr:nvSpPr>
      <xdr:spPr>
        <a:xfrm>
          <a:off x="15290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4" name="楕円 273"/>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26505</xdr:rowOff>
    </xdr:from>
    <xdr:ext cx="762000" cy="259045"/>
    <xdr:sp macro="" textlink="">
      <xdr:nvSpPr>
        <xdr:cNvPr id="275" name="テキスト ボックス 274"/>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6" name="楕円 275"/>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7" name="テキスト ボックス 276"/>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8" name="楕円 277"/>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59162</xdr:rowOff>
    </xdr:from>
    <xdr:ext cx="762000" cy="259045"/>
    <xdr:sp macro="" textlink="">
      <xdr:nvSpPr>
        <xdr:cNvPr id="279" name="テキスト ボックス 278"/>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例年一定程度の額で推移を続けているが、税収や交付税の増に伴い、経常収支比率の分母が増加したことから、比率は若干低下している。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類似団体平均値との比較においても低い水準を維持しており、今後も「丸亀市補助金等見直し基準」に基づいた運用を継続していく。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138430</xdr:rowOff>
    </xdr:to>
    <xdr:cxnSp macro="">
      <xdr:nvCxnSpPr>
        <xdr:cNvPr id="311" name="直線コネクタ 310"/>
        <xdr:cNvCxnSpPr/>
      </xdr:nvCxnSpPr>
      <xdr:spPr>
        <a:xfrm flipV="1">
          <a:off x="15671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138430</xdr:rowOff>
    </xdr:to>
    <xdr:cxnSp macro="">
      <xdr:nvCxnSpPr>
        <xdr:cNvPr id="314" name="直線コネクタ 313"/>
        <xdr:cNvCxnSpPr/>
      </xdr:nvCxnSpPr>
      <xdr:spPr>
        <a:xfrm>
          <a:off x="14782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107950</xdr:rowOff>
    </xdr:to>
    <xdr:cxnSp macro="">
      <xdr:nvCxnSpPr>
        <xdr:cNvPr id="317" name="直線コネクタ 316"/>
        <xdr:cNvCxnSpPr/>
      </xdr:nvCxnSpPr>
      <xdr:spPr>
        <a:xfrm>
          <a:off x="13893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107950</xdr:rowOff>
    </xdr:to>
    <xdr:cxnSp macro="">
      <xdr:nvCxnSpPr>
        <xdr:cNvPr id="320" name="直線コネクタ 319"/>
        <xdr:cNvCxnSpPr/>
      </xdr:nvCxnSpPr>
      <xdr:spPr>
        <a:xfrm>
          <a:off x="13004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0" name="楕円 32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1"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2" name="楕円 331"/>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3" name="テキスト ボックス 332"/>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4" name="楕円 333"/>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5" name="テキスト ボックス 334"/>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6" name="楕円 335"/>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37" name="テキスト ボックス 336"/>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8" name="楕円 337"/>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39" name="テキスト ボックス 338"/>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これまでに活用してきた合併特例債等の償還が本格化しており、公債費は年々増加傾向にあり、類似団体の平均値と比較しても高い水準となっている。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今後も現在取り組んでいる市庁舎整備等に地方債を活用するため、本市の財政計画である「中期財政フレーム」の改訂作業において将来の推計値を試算しながら動向に十分注意していく。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79</xdr:row>
      <xdr:rowOff>1270</xdr:rowOff>
    </xdr:to>
    <xdr:cxnSp macro="">
      <xdr:nvCxnSpPr>
        <xdr:cNvPr id="369" name="直線コネクタ 368"/>
        <xdr:cNvCxnSpPr/>
      </xdr:nvCxnSpPr>
      <xdr:spPr>
        <a:xfrm>
          <a:off x="3987800" y="13509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136144</xdr:rowOff>
    </xdr:to>
    <xdr:cxnSp macro="">
      <xdr:nvCxnSpPr>
        <xdr:cNvPr id="372" name="直線コネクタ 371"/>
        <xdr:cNvCxnSpPr/>
      </xdr:nvCxnSpPr>
      <xdr:spPr>
        <a:xfrm>
          <a:off x="3098800" y="134040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30987</xdr:rowOff>
    </xdr:to>
    <xdr:cxnSp macro="">
      <xdr:nvCxnSpPr>
        <xdr:cNvPr id="375" name="直線コネクタ 374"/>
        <xdr:cNvCxnSpPr/>
      </xdr:nvCxnSpPr>
      <xdr:spPr>
        <a:xfrm>
          <a:off x="2209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8128</xdr:rowOff>
    </xdr:to>
    <xdr:cxnSp macro="">
      <xdr:nvCxnSpPr>
        <xdr:cNvPr id="378" name="直線コネクタ 377"/>
        <xdr:cNvCxnSpPr/>
      </xdr:nvCxnSpPr>
      <xdr:spPr>
        <a:xfrm>
          <a:off x="1320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8" name="楕円 387"/>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30497</xdr:rowOff>
    </xdr:from>
    <xdr:ext cx="762000" cy="259045"/>
    <xdr:sp macro="" textlink="">
      <xdr:nvSpPr>
        <xdr:cNvPr id="389" name="公債費該当値テキスト"/>
        <xdr:cNvSpPr txBox="1"/>
      </xdr:nvSpPr>
      <xdr:spPr>
        <a:xfrm>
          <a:off x="4914900" y="1340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90" name="楕円 389"/>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91" name="テキスト ボックス 390"/>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2" name="楕円 391"/>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93" name="テキスト ボックス 392"/>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4" name="楕円 393"/>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5" name="テキスト ボックス 394"/>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6" name="楕円 395"/>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7" name="テキスト ボックス 396"/>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経常的な経費については、人件費で退職手当が減となった影響などにより、比率は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年度以降、類似団体平均値と低めの水準で推移しているが、類似団体平均値と比較して高い水準で推移している義務的経費の動向を注視しながら今後の行財政運営に取り組んでいく。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159004</xdr:rowOff>
    </xdr:to>
    <xdr:cxnSp macro="">
      <xdr:nvCxnSpPr>
        <xdr:cNvPr id="428" name="直線コネクタ 427"/>
        <xdr:cNvCxnSpPr/>
      </xdr:nvCxnSpPr>
      <xdr:spPr>
        <a:xfrm flipV="1">
          <a:off x="15671800" y="13148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159004</xdr:rowOff>
    </xdr:to>
    <xdr:cxnSp macro="">
      <xdr:nvCxnSpPr>
        <xdr:cNvPr id="431" name="直線コネクタ 430"/>
        <xdr:cNvCxnSpPr/>
      </xdr:nvCxnSpPr>
      <xdr:spPr>
        <a:xfrm>
          <a:off x="14782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117856</xdr:rowOff>
    </xdr:to>
    <xdr:cxnSp macro="">
      <xdr:nvCxnSpPr>
        <xdr:cNvPr id="434" name="直線コネクタ 433"/>
        <xdr:cNvCxnSpPr/>
      </xdr:nvCxnSpPr>
      <xdr:spPr>
        <a:xfrm>
          <a:off x="13893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51563</xdr:rowOff>
    </xdr:to>
    <xdr:cxnSp macro="">
      <xdr:nvCxnSpPr>
        <xdr:cNvPr id="437" name="直線コネクタ 436"/>
        <xdr:cNvCxnSpPr/>
      </xdr:nvCxnSpPr>
      <xdr:spPr>
        <a:xfrm flipV="1">
          <a:off x="13004800" y="131389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7" name="楕円 446"/>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8"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9" name="楕円 448"/>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0" name="テキスト ボックス 449"/>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1" name="楕円 450"/>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2" name="テキスト ボックス 451"/>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3" name="楕円 452"/>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4" name="テキスト ボックス 453"/>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5" name="楕円 454"/>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6" name="テキスト ボックス 455"/>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24301</xdr:rowOff>
    </xdr:from>
    <xdr:to>
      <xdr:col>29</xdr:col>
      <xdr:colOff>127000</xdr:colOff>
      <xdr:row>17</xdr:row>
      <xdr:rowOff>42532</xdr:rowOff>
    </xdr:to>
    <xdr:cxnSp macro="">
      <xdr:nvCxnSpPr>
        <xdr:cNvPr id="50" name="直線コネクタ 49"/>
        <xdr:cNvCxnSpPr/>
      </xdr:nvCxnSpPr>
      <xdr:spPr bwMode="auto">
        <a:xfrm>
          <a:off x="5003800" y="2986576"/>
          <a:ext cx="647700" cy="1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27310</xdr:rowOff>
    </xdr:from>
    <xdr:ext cx="762000" cy="259045"/>
    <xdr:sp macro="" textlink="">
      <xdr:nvSpPr>
        <xdr:cNvPr id="51" name="人口1人当たり決算額の推移平均値テキスト130"/>
        <xdr:cNvSpPr txBox="1"/>
      </xdr:nvSpPr>
      <xdr:spPr>
        <a:xfrm>
          <a:off x="5740400" y="298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24301</xdr:rowOff>
    </xdr:from>
    <xdr:to>
      <xdr:col>26</xdr:col>
      <xdr:colOff>50800</xdr:colOff>
      <xdr:row>17</xdr:row>
      <xdr:rowOff>57315</xdr:rowOff>
    </xdr:to>
    <xdr:cxnSp macro="">
      <xdr:nvCxnSpPr>
        <xdr:cNvPr id="53" name="直線コネクタ 52"/>
        <xdr:cNvCxnSpPr/>
      </xdr:nvCxnSpPr>
      <xdr:spPr bwMode="auto">
        <a:xfrm flipV="1">
          <a:off x="4305300" y="2986576"/>
          <a:ext cx="698500" cy="3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57315</xdr:rowOff>
    </xdr:from>
    <xdr:to>
      <xdr:col>22</xdr:col>
      <xdr:colOff>114300</xdr:colOff>
      <xdr:row>17</xdr:row>
      <xdr:rowOff>75832</xdr:rowOff>
    </xdr:to>
    <xdr:cxnSp macro="">
      <xdr:nvCxnSpPr>
        <xdr:cNvPr id="56" name="直線コネクタ 55"/>
        <xdr:cNvCxnSpPr/>
      </xdr:nvCxnSpPr>
      <xdr:spPr bwMode="auto">
        <a:xfrm flipV="1">
          <a:off x="3606800" y="3019590"/>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68059</xdr:rowOff>
    </xdr:from>
    <xdr:to>
      <xdr:col>18</xdr:col>
      <xdr:colOff>177800</xdr:colOff>
      <xdr:row>17</xdr:row>
      <xdr:rowOff>75832</xdr:rowOff>
    </xdr:to>
    <xdr:cxnSp macro="">
      <xdr:nvCxnSpPr>
        <xdr:cNvPr id="59" name="直線コネクタ 58"/>
        <xdr:cNvCxnSpPr/>
      </xdr:nvCxnSpPr>
      <xdr:spPr bwMode="auto">
        <a:xfrm>
          <a:off x="2908300" y="3030334"/>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163182</xdr:rowOff>
    </xdr:from>
    <xdr:to>
      <xdr:col>29</xdr:col>
      <xdr:colOff>177800</xdr:colOff>
      <xdr:row>17</xdr:row>
      <xdr:rowOff>93332</xdr:rowOff>
    </xdr:to>
    <xdr:sp macro="" textlink="">
      <xdr:nvSpPr>
        <xdr:cNvPr id="69" name="楕円 68"/>
        <xdr:cNvSpPr/>
      </xdr:nvSpPr>
      <xdr:spPr bwMode="auto">
        <a:xfrm>
          <a:off x="5600700" y="29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8259</xdr:rowOff>
    </xdr:from>
    <xdr:ext cx="762000" cy="259045"/>
    <xdr:sp macro="" textlink="">
      <xdr:nvSpPr>
        <xdr:cNvPr id="70" name="人口1人当たり決算額の推移該当値テキスト130"/>
        <xdr:cNvSpPr txBox="1"/>
      </xdr:nvSpPr>
      <xdr:spPr>
        <a:xfrm>
          <a:off x="5740400" y="279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144951</xdr:rowOff>
    </xdr:from>
    <xdr:to>
      <xdr:col>26</xdr:col>
      <xdr:colOff>101600</xdr:colOff>
      <xdr:row>17</xdr:row>
      <xdr:rowOff>75101</xdr:rowOff>
    </xdr:to>
    <xdr:sp macro="" textlink="">
      <xdr:nvSpPr>
        <xdr:cNvPr id="71" name="楕円 70"/>
        <xdr:cNvSpPr/>
      </xdr:nvSpPr>
      <xdr:spPr bwMode="auto">
        <a:xfrm>
          <a:off x="4953000" y="293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85278</xdr:rowOff>
    </xdr:from>
    <xdr:ext cx="736600" cy="259045"/>
    <xdr:sp macro="" textlink="">
      <xdr:nvSpPr>
        <xdr:cNvPr id="72" name="テキスト ボックス 71"/>
        <xdr:cNvSpPr txBox="1"/>
      </xdr:nvSpPr>
      <xdr:spPr>
        <a:xfrm>
          <a:off x="4622800" y="270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6515</xdr:rowOff>
    </xdr:from>
    <xdr:to>
      <xdr:col>22</xdr:col>
      <xdr:colOff>165100</xdr:colOff>
      <xdr:row>17</xdr:row>
      <xdr:rowOff>108115</xdr:rowOff>
    </xdr:to>
    <xdr:sp macro="" textlink="">
      <xdr:nvSpPr>
        <xdr:cNvPr id="73" name="楕円 72"/>
        <xdr:cNvSpPr/>
      </xdr:nvSpPr>
      <xdr:spPr bwMode="auto">
        <a:xfrm>
          <a:off x="42545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118292</xdr:rowOff>
    </xdr:from>
    <xdr:ext cx="762000" cy="259045"/>
    <xdr:sp macro="" textlink="">
      <xdr:nvSpPr>
        <xdr:cNvPr id="74" name="テキスト ボックス 73"/>
        <xdr:cNvSpPr txBox="1"/>
      </xdr:nvSpPr>
      <xdr:spPr>
        <a:xfrm>
          <a:off x="3924300" y="27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25032</xdr:rowOff>
    </xdr:from>
    <xdr:to>
      <xdr:col>19</xdr:col>
      <xdr:colOff>38100</xdr:colOff>
      <xdr:row>17</xdr:row>
      <xdr:rowOff>126632</xdr:rowOff>
    </xdr:to>
    <xdr:sp macro="" textlink="">
      <xdr:nvSpPr>
        <xdr:cNvPr id="75" name="楕円 74"/>
        <xdr:cNvSpPr/>
      </xdr:nvSpPr>
      <xdr:spPr bwMode="auto">
        <a:xfrm>
          <a:off x="3556000" y="298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136809</xdr:rowOff>
    </xdr:from>
    <xdr:ext cx="762000" cy="259045"/>
    <xdr:sp macro="" textlink="">
      <xdr:nvSpPr>
        <xdr:cNvPr id="76" name="テキスト ボックス 75"/>
        <xdr:cNvSpPr txBox="1"/>
      </xdr:nvSpPr>
      <xdr:spPr>
        <a:xfrm>
          <a:off x="3225800" y="27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17259</xdr:rowOff>
    </xdr:from>
    <xdr:to>
      <xdr:col>15</xdr:col>
      <xdr:colOff>101600</xdr:colOff>
      <xdr:row>17</xdr:row>
      <xdr:rowOff>118859</xdr:rowOff>
    </xdr:to>
    <xdr:sp macro="" textlink="">
      <xdr:nvSpPr>
        <xdr:cNvPr id="77" name="楕円 76"/>
        <xdr:cNvSpPr/>
      </xdr:nvSpPr>
      <xdr:spPr bwMode="auto">
        <a:xfrm>
          <a:off x="2857500" y="297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129036</xdr:rowOff>
    </xdr:from>
    <xdr:ext cx="762000" cy="259045"/>
    <xdr:sp macro="" textlink="">
      <xdr:nvSpPr>
        <xdr:cNvPr id="78" name="テキスト ボックス 77"/>
        <xdr:cNvSpPr txBox="1"/>
      </xdr:nvSpPr>
      <xdr:spPr>
        <a:xfrm>
          <a:off x="2527300" y="274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249492</xdr:rowOff>
    </xdr:from>
    <xdr:to>
      <xdr:col>29</xdr:col>
      <xdr:colOff>127000</xdr:colOff>
      <xdr:row>35</xdr:row>
      <xdr:rowOff>38874</xdr:rowOff>
    </xdr:to>
    <xdr:cxnSp macro="">
      <xdr:nvCxnSpPr>
        <xdr:cNvPr id="111" name="直線コネクタ 110"/>
        <xdr:cNvCxnSpPr/>
      </xdr:nvCxnSpPr>
      <xdr:spPr bwMode="auto">
        <a:xfrm flipV="1">
          <a:off x="5003800" y="6516942"/>
          <a:ext cx="647700" cy="132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38874</xdr:rowOff>
    </xdr:from>
    <xdr:to>
      <xdr:col>26</xdr:col>
      <xdr:colOff>50800</xdr:colOff>
      <xdr:row>35</xdr:row>
      <xdr:rowOff>215849</xdr:rowOff>
    </xdr:to>
    <xdr:cxnSp macro="">
      <xdr:nvCxnSpPr>
        <xdr:cNvPr id="114" name="直線コネクタ 113"/>
        <xdr:cNvCxnSpPr/>
      </xdr:nvCxnSpPr>
      <xdr:spPr bwMode="auto">
        <a:xfrm flipV="1">
          <a:off x="4305300" y="6649224"/>
          <a:ext cx="698500" cy="17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215849</xdr:rowOff>
    </xdr:from>
    <xdr:to>
      <xdr:col>22</xdr:col>
      <xdr:colOff>114300</xdr:colOff>
      <xdr:row>35</xdr:row>
      <xdr:rowOff>220383</xdr:rowOff>
    </xdr:to>
    <xdr:cxnSp macro="">
      <xdr:nvCxnSpPr>
        <xdr:cNvPr id="117" name="直線コネクタ 116"/>
        <xdr:cNvCxnSpPr/>
      </xdr:nvCxnSpPr>
      <xdr:spPr bwMode="auto">
        <a:xfrm flipV="1">
          <a:off x="3606800" y="6826199"/>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220383</xdr:rowOff>
    </xdr:from>
    <xdr:to>
      <xdr:col>18</xdr:col>
      <xdr:colOff>177800</xdr:colOff>
      <xdr:row>35</xdr:row>
      <xdr:rowOff>240729</xdr:rowOff>
    </xdr:to>
    <xdr:cxnSp macro="">
      <xdr:nvCxnSpPr>
        <xdr:cNvPr id="120" name="直線コネクタ 119"/>
        <xdr:cNvCxnSpPr/>
      </xdr:nvCxnSpPr>
      <xdr:spPr bwMode="auto">
        <a:xfrm flipV="1">
          <a:off x="2908300" y="6830733"/>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198691</xdr:rowOff>
    </xdr:from>
    <xdr:to>
      <xdr:col>29</xdr:col>
      <xdr:colOff>177800</xdr:colOff>
      <xdr:row>34</xdr:row>
      <xdr:rowOff>300292</xdr:rowOff>
    </xdr:to>
    <xdr:sp macro="" textlink="">
      <xdr:nvSpPr>
        <xdr:cNvPr id="130" name="楕円 129"/>
        <xdr:cNvSpPr/>
      </xdr:nvSpPr>
      <xdr:spPr bwMode="auto">
        <a:xfrm>
          <a:off x="5600700" y="646614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43768</xdr:rowOff>
    </xdr:from>
    <xdr:ext cx="762000" cy="259045"/>
    <xdr:sp macro="" textlink="">
      <xdr:nvSpPr>
        <xdr:cNvPr id="131" name="人口1人当たり決算額の推移該当値テキスト445"/>
        <xdr:cNvSpPr txBox="1"/>
      </xdr:nvSpPr>
      <xdr:spPr>
        <a:xfrm>
          <a:off x="5740400" y="631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330974</xdr:rowOff>
    </xdr:from>
    <xdr:to>
      <xdr:col>26</xdr:col>
      <xdr:colOff>101600</xdr:colOff>
      <xdr:row>35</xdr:row>
      <xdr:rowOff>89674</xdr:rowOff>
    </xdr:to>
    <xdr:sp macro="" textlink="">
      <xdr:nvSpPr>
        <xdr:cNvPr id="132" name="楕円 131"/>
        <xdr:cNvSpPr/>
      </xdr:nvSpPr>
      <xdr:spPr bwMode="auto">
        <a:xfrm>
          <a:off x="4953000" y="659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99852</xdr:rowOff>
    </xdr:from>
    <xdr:ext cx="736600" cy="259045"/>
    <xdr:sp macro="" textlink="">
      <xdr:nvSpPr>
        <xdr:cNvPr id="133" name="テキスト ボックス 132"/>
        <xdr:cNvSpPr txBox="1"/>
      </xdr:nvSpPr>
      <xdr:spPr>
        <a:xfrm>
          <a:off x="4622800" y="636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165049</xdr:rowOff>
    </xdr:from>
    <xdr:to>
      <xdr:col>22</xdr:col>
      <xdr:colOff>165100</xdr:colOff>
      <xdr:row>35</xdr:row>
      <xdr:rowOff>266649</xdr:rowOff>
    </xdr:to>
    <xdr:sp macro="" textlink="">
      <xdr:nvSpPr>
        <xdr:cNvPr id="134" name="楕円 133"/>
        <xdr:cNvSpPr/>
      </xdr:nvSpPr>
      <xdr:spPr bwMode="auto">
        <a:xfrm>
          <a:off x="4254500" y="677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251426</xdr:rowOff>
    </xdr:from>
    <xdr:ext cx="762000" cy="259045"/>
    <xdr:sp macro="" textlink="">
      <xdr:nvSpPr>
        <xdr:cNvPr id="135" name="テキスト ボックス 134"/>
        <xdr:cNvSpPr txBox="1"/>
      </xdr:nvSpPr>
      <xdr:spPr>
        <a:xfrm>
          <a:off x="3924300" y="686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169583</xdr:rowOff>
    </xdr:from>
    <xdr:to>
      <xdr:col>19</xdr:col>
      <xdr:colOff>38100</xdr:colOff>
      <xdr:row>35</xdr:row>
      <xdr:rowOff>271183</xdr:rowOff>
    </xdr:to>
    <xdr:sp macro="" textlink="">
      <xdr:nvSpPr>
        <xdr:cNvPr id="136" name="楕円 135"/>
        <xdr:cNvSpPr/>
      </xdr:nvSpPr>
      <xdr:spPr bwMode="auto">
        <a:xfrm>
          <a:off x="3556000" y="677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255960</xdr:rowOff>
    </xdr:from>
    <xdr:ext cx="762000" cy="259045"/>
    <xdr:sp macro="" textlink="">
      <xdr:nvSpPr>
        <xdr:cNvPr id="137" name="テキスト ボックス 136"/>
        <xdr:cNvSpPr txBox="1"/>
      </xdr:nvSpPr>
      <xdr:spPr>
        <a:xfrm>
          <a:off x="3225800" y="686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189929</xdr:rowOff>
    </xdr:from>
    <xdr:to>
      <xdr:col>15</xdr:col>
      <xdr:colOff>101600</xdr:colOff>
      <xdr:row>35</xdr:row>
      <xdr:rowOff>291529</xdr:rowOff>
    </xdr:to>
    <xdr:sp macro="" textlink="">
      <xdr:nvSpPr>
        <xdr:cNvPr id="138" name="楕円 137"/>
        <xdr:cNvSpPr/>
      </xdr:nvSpPr>
      <xdr:spPr bwMode="auto">
        <a:xfrm>
          <a:off x="2857500" y="680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276306</xdr:rowOff>
    </xdr:from>
    <xdr:ext cx="762000" cy="259045"/>
    <xdr:sp macro="" textlink="">
      <xdr:nvSpPr>
        <xdr:cNvPr id="139" name="テキスト ボックス 138"/>
        <xdr:cNvSpPr txBox="1"/>
      </xdr:nvSpPr>
      <xdr:spPr>
        <a:xfrm>
          <a:off x="2527300" y="68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143472</xdr:rowOff>
    </xdr:from>
    <xdr:to>
      <xdr:col>24</xdr:col>
      <xdr:colOff>63500</xdr:colOff>
      <xdr:row>34</xdr:row>
      <xdr:rowOff>22276</xdr:rowOff>
    </xdr:to>
    <xdr:cxnSp macro="">
      <xdr:nvCxnSpPr>
        <xdr:cNvPr id="61" name="直線コネクタ 60"/>
        <xdr:cNvCxnSpPr/>
      </xdr:nvCxnSpPr>
      <xdr:spPr>
        <a:xfrm>
          <a:off x="3797300" y="5801322"/>
          <a:ext cx="8382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143472</xdr:rowOff>
    </xdr:from>
    <xdr:to>
      <xdr:col>19</xdr:col>
      <xdr:colOff>177800</xdr:colOff>
      <xdr:row>34</xdr:row>
      <xdr:rowOff>72873</xdr:rowOff>
    </xdr:to>
    <xdr:cxnSp macro="">
      <xdr:nvCxnSpPr>
        <xdr:cNvPr id="64" name="直線コネクタ 63"/>
        <xdr:cNvCxnSpPr/>
      </xdr:nvCxnSpPr>
      <xdr:spPr>
        <a:xfrm flipV="1">
          <a:off x="2908300" y="5801322"/>
          <a:ext cx="8890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72873</xdr:rowOff>
    </xdr:from>
    <xdr:to>
      <xdr:col>15</xdr:col>
      <xdr:colOff>50800</xdr:colOff>
      <xdr:row>34</xdr:row>
      <xdr:rowOff>136995</xdr:rowOff>
    </xdr:to>
    <xdr:cxnSp macro="">
      <xdr:nvCxnSpPr>
        <xdr:cNvPr id="67" name="直線コネクタ 66"/>
        <xdr:cNvCxnSpPr/>
      </xdr:nvCxnSpPr>
      <xdr:spPr>
        <a:xfrm flipV="1">
          <a:off x="2019300" y="5902173"/>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133337</xdr:rowOff>
    </xdr:from>
    <xdr:to>
      <xdr:col>10</xdr:col>
      <xdr:colOff>114300</xdr:colOff>
      <xdr:row>34</xdr:row>
      <xdr:rowOff>136995</xdr:rowOff>
    </xdr:to>
    <xdr:cxnSp macro="">
      <xdr:nvCxnSpPr>
        <xdr:cNvPr id="70" name="直線コネクタ 69"/>
        <xdr:cNvCxnSpPr/>
      </xdr:nvCxnSpPr>
      <xdr:spPr>
        <a:xfrm>
          <a:off x="1130300" y="5791187"/>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142926</xdr:rowOff>
    </xdr:from>
    <xdr:to>
      <xdr:col>24</xdr:col>
      <xdr:colOff>114300</xdr:colOff>
      <xdr:row>34</xdr:row>
      <xdr:rowOff>73076</xdr:rowOff>
    </xdr:to>
    <xdr:sp macro="" textlink="">
      <xdr:nvSpPr>
        <xdr:cNvPr id="80" name="楕円 79"/>
        <xdr:cNvSpPr/>
      </xdr:nvSpPr>
      <xdr:spPr>
        <a:xfrm>
          <a:off x="4584700" y="58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165803</xdr:rowOff>
    </xdr:from>
    <xdr:ext cx="534377" cy="259045"/>
    <xdr:sp macro="" textlink="">
      <xdr:nvSpPr>
        <xdr:cNvPr id="81" name="人件費該当値テキスト"/>
        <xdr:cNvSpPr txBox="1"/>
      </xdr:nvSpPr>
      <xdr:spPr>
        <a:xfrm>
          <a:off x="4686300" y="565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92672</xdr:rowOff>
    </xdr:from>
    <xdr:to>
      <xdr:col>20</xdr:col>
      <xdr:colOff>38100</xdr:colOff>
      <xdr:row>34</xdr:row>
      <xdr:rowOff>22822</xdr:rowOff>
    </xdr:to>
    <xdr:sp macro="" textlink="">
      <xdr:nvSpPr>
        <xdr:cNvPr id="82" name="楕円 81"/>
        <xdr:cNvSpPr/>
      </xdr:nvSpPr>
      <xdr:spPr>
        <a:xfrm>
          <a:off x="3746500" y="57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39349</xdr:rowOff>
    </xdr:from>
    <xdr:ext cx="534377" cy="259045"/>
    <xdr:sp macro="" textlink="">
      <xdr:nvSpPr>
        <xdr:cNvPr id="83" name="テキスト ボックス 82"/>
        <xdr:cNvSpPr txBox="1"/>
      </xdr:nvSpPr>
      <xdr:spPr>
        <a:xfrm>
          <a:off x="3530111" y="55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22073</xdr:rowOff>
    </xdr:from>
    <xdr:to>
      <xdr:col>15</xdr:col>
      <xdr:colOff>101600</xdr:colOff>
      <xdr:row>34</xdr:row>
      <xdr:rowOff>123673</xdr:rowOff>
    </xdr:to>
    <xdr:sp macro="" textlink="">
      <xdr:nvSpPr>
        <xdr:cNvPr id="84" name="楕円 83"/>
        <xdr:cNvSpPr/>
      </xdr:nvSpPr>
      <xdr:spPr>
        <a:xfrm>
          <a:off x="2857500" y="58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140200</xdr:rowOff>
    </xdr:from>
    <xdr:ext cx="534377" cy="259045"/>
    <xdr:sp macro="" textlink="">
      <xdr:nvSpPr>
        <xdr:cNvPr id="85" name="テキスト ボックス 84"/>
        <xdr:cNvSpPr txBox="1"/>
      </xdr:nvSpPr>
      <xdr:spPr>
        <a:xfrm>
          <a:off x="2641111" y="56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86195</xdr:rowOff>
    </xdr:from>
    <xdr:to>
      <xdr:col>10</xdr:col>
      <xdr:colOff>165100</xdr:colOff>
      <xdr:row>35</xdr:row>
      <xdr:rowOff>16345</xdr:rowOff>
    </xdr:to>
    <xdr:sp macro="" textlink="">
      <xdr:nvSpPr>
        <xdr:cNvPr id="86" name="楕円 85"/>
        <xdr:cNvSpPr/>
      </xdr:nvSpPr>
      <xdr:spPr>
        <a:xfrm>
          <a:off x="1968500" y="59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32872</xdr:rowOff>
    </xdr:from>
    <xdr:ext cx="534377" cy="259045"/>
    <xdr:sp macro="" textlink="">
      <xdr:nvSpPr>
        <xdr:cNvPr id="87" name="テキスト ボックス 86"/>
        <xdr:cNvSpPr txBox="1"/>
      </xdr:nvSpPr>
      <xdr:spPr>
        <a:xfrm>
          <a:off x="1752111" y="569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82537</xdr:rowOff>
    </xdr:from>
    <xdr:to>
      <xdr:col>6</xdr:col>
      <xdr:colOff>38100</xdr:colOff>
      <xdr:row>34</xdr:row>
      <xdr:rowOff>12687</xdr:rowOff>
    </xdr:to>
    <xdr:sp macro="" textlink="">
      <xdr:nvSpPr>
        <xdr:cNvPr id="88" name="楕円 87"/>
        <xdr:cNvSpPr/>
      </xdr:nvSpPr>
      <xdr:spPr>
        <a:xfrm>
          <a:off x="1079500" y="57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29214</xdr:rowOff>
    </xdr:from>
    <xdr:ext cx="534377" cy="259045"/>
    <xdr:sp macro="" textlink="">
      <xdr:nvSpPr>
        <xdr:cNvPr id="89" name="テキスト ボックス 88"/>
        <xdr:cNvSpPr txBox="1"/>
      </xdr:nvSpPr>
      <xdr:spPr>
        <a:xfrm>
          <a:off x="863111" y="55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xdr:rowOff>
    </xdr:from>
    <xdr:to>
      <xdr:col>24</xdr:col>
      <xdr:colOff>63500</xdr:colOff>
      <xdr:row>58</xdr:row>
      <xdr:rowOff>106912</xdr:rowOff>
    </xdr:to>
    <xdr:cxnSp macro="">
      <xdr:nvCxnSpPr>
        <xdr:cNvPr id="121" name="直線コネクタ 120"/>
        <xdr:cNvCxnSpPr/>
      </xdr:nvCxnSpPr>
      <xdr:spPr>
        <a:xfrm flipV="1">
          <a:off x="3797300" y="9944158"/>
          <a:ext cx="8382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106912</xdr:rowOff>
    </xdr:from>
    <xdr:to>
      <xdr:col>19</xdr:col>
      <xdr:colOff>177800</xdr:colOff>
      <xdr:row>58</xdr:row>
      <xdr:rowOff>116318</xdr:rowOff>
    </xdr:to>
    <xdr:cxnSp macro="">
      <xdr:nvCxnSpPr>
        <xdr:cNvPr id="124" name="直線コネクタ 123"/>
        <xdr:cNvCxnSpPr/>
      </xdr:nvCxnSpPr>
      <xdr:spPr>
        <a:xfrm flipV="1">
          <a:off x="2908300" y="1005101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70303</xdr:rowOff>
    </xdr:from>
    <xdr:to>
      <xdr:col>15</xdr:col>
      <xdr:colOff>50800</xdr:colOff>
      <xdr:row>58</xdr:row>
      <xdr:rowOff>116318</xdr:rowOff>
    </xdr:to>
    <xdr:cxnSp macro="">
      <xdr:nvCxnSpPr>
        <xdr:cNvPr id="127" name="直線コネクタ 126"/>
        <xdr:cNvCxnSpPr/>
      </xdr:nvCxnSpPr>
      <xdr:spPr>
        <a:xfrm>
          <a:off x="2019300" y="10014403"/>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70303</xdr:rowOff>
    </xdr:from>
    <xdr:to>
      <xdr:col>10</xdr:col>
      <xdr:colOff>114300</xdr:colOff>
      <xdr:row>58</xdr:row>
      <xdr:rowOff>91400</xdr:rowOff>
    </xdr:to>
    <xdr:cxnSp macro="">
      <xdr:nvCxnSpPr>
        <xdr:cNvPr id="130" name="直線コネクタ 129"/>
        <xdr:cNvCxnSpPr/>
      </xdr:nvCxnSpPr>
      <xdr:spPr>
        <a:xfrm flipV="1">
          <a:off x="1130300" y="10014403"/>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120708</xdr:rowOff>
    </xdr:from>
    <xdr:to>
      <xdr:col>24</xdr:col>
      <xdr:colOff>114300</xdr:colOff>
      <xdr:row>58</xdr:row>
      <xdr:rowOff>50858</xdr:rowOff>
    </xdr:to>
    <xdr:sp macro="" textlink="">
      <xdr:nvSpPr>
        <xdr:cNvPr id="140" name="楕円 139"/>
        <xdr:cNvSpPr/>
      </xdr:nvSpPr>
      <xdr:spPr>
        <a:xfrm>
          <a:off x="4584700" y="98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99135</xdr:rowOff>
    </xdr:from>
    <xdr:ext cx="534377" cy="259045"/>
    <xdr:sp macro="" textlink="">
      <xdr:nvSpPr>
        <xdr:cNvPr id="141" name="物件費該当値テキスト"/>
        <xdr:cNvSpPr txBox="1"/>
      </xdr:nvSpPr>
      <xdr:spPr>
        <a:xfrm>
          <a:off x="4686300" y="98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56112</xdr:rowOff>
    </xdr:from>
    <xdr:to>
      <xdr:col>20</xdr:col>
      <xdr:colOff>38100</xdr:colOff>
      <xdr:row>58</xdr:row>
      <xdr:rowOff>157712</xdr:rowOff>
    </xdr:to>
    <xdr:sp macro="" textlink="">
      <xdr:nvSpPr>
        <xdr:cNvPr id="142" name="楕円 141"/>
        <xdr:cNvSpPr/>
      </xdr:nvSpPr>
      <xdr:spPr>
        <a:xfrm>
          <a:off x="3746500" y="100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148839</xdr:rowOff>
    </xdr:from>
    <xdr:ext cx="534377" cy="259045"/>
    <xdr:sp macro="" textlink="">
      <xdr:nvSpPr>
        <xdr:cNvPr id="143" name="テキスト ボックス 142"/>
        <xdr:cNvSpPr txBox="1"/>
      </xdr:nvSpPr>
      <xdr:spPr>
        <a:xfrm>
          <a:off x="3530111" y="1009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65518</xdr:rowOff>
    </xdr:from>
    <xdr:to>
      <xdr:col>15</xdr:col>
      <xdr:colOff>101600</xdr:colOff>
      <xdr:row>58</xdr:row>
      <xdr:rowOff>167118</xdr:rowOff>
    </xdr:to>
    <xdr:sp macro="" textlink="">
      <xdr:nvSpPr>
        <xdr:cNvPr id="144" name="楕円 143"/>
        <xdr:cNvSpPr/>
      </xdr:nvSpPr>
      <xdr:spPr>
        <a:xfrm>
          <a:off x="2857500" y="10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158245</xdr:rowOff>
    </xdr:from>
    <xdr:ext cx="534377" cy="259045"/>
    <xdr:sp macro="" textlink="">
      <xdr:nvSpPr>
        <xdr:cNvPr id="145" name="テキスト ボックス 144"/>
        <xdr:cNvSpPr txBox="1"/>
      </xdr:nvSpPr>
      <xdr:spPr>
        <a:xfrm>
          <a:off x="2641111" y="1010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19503</xdr:rowOff>
    </xdr:from>
    <xdr:to>
      <xdr:col>10</xdr:col>
      <xdr:colOff>165100</xdr:colOff>
      <xdr:row>58</xdr:row>
      <xdr:rowOff>121103</xdr:rowOff>
    </xdr:to>
    <xdr:sp macro="" textlink="">
      <xdr:nvSpPr>
        <xdr:cNvPr id="146" name="楕円 145"/>
        <xdr:cNvSpPr/>
      </xdr:nvSpPr>
      <xdr:spPr>
        <a:xfrm>
          <a:off x="1968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112230</xdr:rowOff>
    </xdr:from>
    <xdr:ext cx="534377" cy="259045"/>
    <xdr:sp macro="" textlink="">
      <xdr:nvSpPr>
        <xdr:cNvPr id="147" name="テキスト ボックス 146"/>
        <xdr:cNvSpPr txBox="1"/>
      </xdr:nvSpPr>
      <xdr:spPr>
        <a:xfrm>
          <a:off x="1752111" y="100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40600</xdr:rowOff>
    </xdr:from>
    <xdr:to>
      <xdr:col>6</xdr:col>
      <xdr:colOff>38100</xdr:colOff>
      <xdr:row>58</xdr:row>
      <xdr:rowOff>142200</xdr:rowOff>
    </xdr:to>
    <xdr:sp macro="" textlink="">
      <xdr:nvSpPr>
        <xdr:cNvPr id="148" name="楕円 147"/>
        <xdr:cNvSpPr/>
      </xdr:nvSpPr>
      <xdr:spPr>
        <a:xfrm>
          <a:off x="1079500" y="99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133327</xdr:rowOff>
    </xdr:from>
    <xdr:ext cx="534377" cy="259045"/>
    <xdr:sp macro="" textlink="">
      <xdr:nvSpPr>
        <xdr:cNvPr id="149" name="テキスト ボックス 148"/>
        <xdr:cNvSpPr txBox="1"/>
      </xdr:nvSpPr>
      <xdr:spPr>
        <a:xfrm>
          <a:off x="863111" y="100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70140</xdr:rowOff>
    </xdr:from>
    <xdr:to>
      <xdr:col>24</xdr:col>
      <xdr:colOff>63500</xdr:colOff>
      <xdr:row>77</xdr:row>
      <xdr:rowOff>81407</xdr:rowOff>
    </xdr:to>
    <xdr:cxnSp macro="">
      <xdr:nvCxnSpPr>
        <xdr:cNvPr id="180" name="直線コネクタ 179"/>
        <xdr:cNvCxnSpPr/>
      </xdr:nvCxnSpPr>
      <xdr:spPr>
        <a:xfrm flipV="1">
          <a:off x="3797300" y="13271790"/>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81407</xdr:rowOff>
    </xdr:from>
    <xdr:to>
      <xdr:col>19</xdr:col>
      <xdr:colOff>177800</xdr:colOff>
      <xdr:row>77</xdr:row>
      <xdr:rowOff>110798</xdr:rowOff>
    </xdr:to>
    <xdr:cxnSp macro="">
      <xdr:nvCxnSpPr>
        <xdr:cNvPr id="183" name="直線コネクタ 182"/>
        <xdr:cNvCxnSpPr/>
      </xdr:nvCxnSpPr>
      <xdr:spPr>
        <a:xfrm flipV="1">
          <a:off x="2908300" y="1328305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110798</xdr:rowOff>
    </xdr:from>
    <xdr:to>
      <xdr:col>15</xdr:col>
      <xdr:colOff>50800</xdr:colOff>
      <xdr:row>77</xdr:row>
      <xdr:rowOff>131046</xdr:rowOff>
    </xdr:to>
    <xdr:cxnSp macro="">
      <xdr:nvCxnSpPr>
        <xdr:cNvPr id="186" name="直線コネクタ 185"/>
        <xdr:cNvCxnSpPr/>
      </xdr:nvCxnSpPr>
      <xdr:spPr>
        <a:xfrm flipV="1">
          <a:off x="2019300" y="1331244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92673</xdr:rowOff>
    </xdr:from>
    <xdr:to>
      <xdr:col>10</xdr:col>
      <xdr:colOff>114300</xdr:colOff>
      <xdr:row>77</xdr:row>
      <xdr:rowOff>131046</xdr:rowOff>
    </xdr:to>
    <xdr:cxnSp macro="">
      <xdr:nvCxnSpPr>
        <xdr:cNvPr id="189" name="直線コネクタ 188"/>
        <xdr:cNvCxnSpPr/>
      </xdr:nvCxnSpPr>
      <xdr:spPr>
        <a:xfrm>
          <a:off x="1130300" y="13294323"/>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19340</xdr:rowOff>
    </xdr:from>
    <xdr:to>
      <xdr:col>24</xdr:col>
      <xdr:colOff>114300</xdr:colOff>
      <xdr:row>77</xdr:row>
      <xdr:rowOff>120940</xdr:rowOff>
    </xdr:to>
    <xdr:sp macro="" textlink="">
      <xdr:nvSpPr>
        <xdr:cNvPr id="199" name="楕円 198"/>
        <xdr:cNvSpPr/>
      </xdr:nvSpPr>
      <xdr:spPr>
        <a:xfrm>
          <a:off x="45847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169217</xdr:rowOff>
    </xdr:from>
    <xdr:ext cx="469744" cy="259045"/>
    <xdr:sp macro="" textlink="">
      <xdr:nvSpPr>
        <xdr:cNvPr id="200" name="維持補修費該当値テキスト"/>
        <xdr:cNvSpPr txBox="1"/>
      </xdr:nvSpPr>
      <xdr:spPr>
        <a:xfrm>
          <a:off x="4686300" y="1319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30607</xdr:rowOff>
    </xdr:from>
    <xdr:to>
      <xdr:col>20</xdr:col>
      <xdr:colOff>38100</xdr:colOff>
      <xdr:row>77</xdr:row>
      <xdr:rowOff>132207</xdr:rowOff>
    </xdr:to>
    <xdr:sp macro="" textlink="">
      <xdr:nvSpPr>
        <xdr:cNvPr id="201" name="楕円 200"/>
        <xdr:cNvSpPr/>
      </xdr:nvSpPr>
      <xdr:spPr>
        <a:xfrm>
          <a:off x="37465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123334</xdr:rowOff>
    </xdr:from>
    <xdr:ext cx="469744" cy="259045"/>
    <xdr:sp macro="" textlink="">
      <xdr:nvSpPr>
        <xdr:cNvPr id="202" name="テキスト ボックス 201"/>
        <xdr:cNvSpPr txBox="1"/>
      </xdr:nvSpPr>
      <xdr:spPr>
        <a:xfrm>
          <a:off x="3562428" y="1332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59998</xdr:rowOff>
    </xdr:from>
    <xdr:to>
      <xdr:col>15</xdr:col>
      <xdr:colOff>101600</xdr:colOff>
      <xdr:row>77</xdr:row>
      <xdr:rowOff>161598</xdr:rowOff>
    </xdr:to>
    <xdr:sp macro="" textlink="">
      <xdr:nvSpPr>
        <xdr:cNvPr id="203" name="楕円 202"/>
        <xdr:cNvSpPr/>
      </xdr:nvSpPr>
      <xdr:spPr>
        <a:xfrm>
          <a:off x="2857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152725</xdr:rowOff>
    </xdr:from>
    <xdr:ext cx="469744" cy="259045"/>
    <xdr:sp macro="" textlink="">
      <xdr:nvSpPr>
        <xdr:cNvPr id="204" name="テキスト ボックス 203"/>
        <xdr:cNvSpPr txBox="1"/>
      </xdr:nvSpPr>
      <xdr:spPr>
        <a:xfrm>
          <a:off x="2673428" y="133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80246</xdr:rowOff>
    </xdr:from>
    <xdr:to>
      <xdr:col>10</xdr:col>
      <xdr:colOff>165100</xdr:colOff>
      <xdr:row>78</xdr:row>
      <xdr:rowOff>10396</xdr:rowOff>
    </xdr:to>
    <xdr:sp macro="" textlink="">
      <xdr:nvSpPr>
        <xdr:cNvPr id="205" name="楕円 204"/>
        <xdr:cNvSpPr/>
      </xdr:nvSpPr>
      <xdr:spPr>
        <a:xfrm>
          <a:off x="19685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1523</xdr:rowOff>
    </xdr:from>
    <xdr:ext cx="469744" cy="259045"/>
    <xdr:sp macro="" textlink="">
      <xdr:nvSpPr>
        <xdr:cNvPr id="206" name="テキスト ボックス 205"/>
        <xdr:cNvSpPr txBox="1"/>
      </xdr:nvSpPr>
      <xdr:spPr>
        <a:xfrm>
          <a:off x="1784428" y="133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41873</xdr:rowOff>
    </xdr:from>
    <xdr:to>
      <xdr:col>6</xdr:col>
      <xdr:colOff>38100</xdr:colOff>
      <xdr:row>77</xdr:row>
      <xdr:rowOff>143473</xdr:rowOff>
    </xdr:to>
    <xdr:sp macro="" textlink="">
      <xdr:nvSpPr>
        <xdr:cNvPr id="207" name="楕円 206"/>
        <xdr:cNvSpPr/>
      </xdr:nvSpPr>
      <xdr:spPr>
        <a:xfrm>
          <a:off x="1079500" y="132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134600</xdr:rowOff>
    </xdr:from>
    <xdr:ext cx="469744" cy="259045"/>
    <xdr:sp macro="" textlink="">
      <xdr:nvSpPr>
        <xdr:cNvPr id="208" name="テキスト ボックス 207"/>
        <xdr:cNvSpPr txBox="1"/>
      </xdr:nvSpPr>
      <xdr:spPr>
        <a:xfrm>
          <a:off x="895428" y="133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141948</xdr:rowOff>
    </xdr:from>
    <xdr:to>
      <xdr:col>24</xdr:col>
      <xdr:colOff>63500</xdr:colOff>
      <xdr:row>94</xdr:row>
      <xdr:rowOff>88570</xdr:rowOff>
    </xdr:to>
    <xdr:cxnSp macro="">
      <xdr:nvCxnSpPr>
        <xdr:cNvPr id="238" name="直線コネクタ 237"/>
        <xdr:cNvCxnSpPr/>
      </xdr:nvCxnSpPr>
      <xdr:spPr>
        <a:xfrm flipV="1">
          <a:off x="3797300" y="16086798"/>
          <a:ext cx="8382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35153</xdr:rowOff>
    </xdr:from>
    <xdr:to>
      <xdr:col>19</xdr:col>
      <xdr:colOff>177800</xdr:colOff>
      <xdr:row>94</xdr:row>
      <xdr:rowOff>88570</xdr:rowOff>
    </xdr:to>
    <xdr:cxnSp macro="">
      <xdr:nvCxnSpPr>
        <xdr:cNvPr id="241" name="直線コネクタ 240"/>
        <xdr:cNvCxnSpPr/>
      </xdr:nvCxnSpPr>
      <xdr:spPr>
        <a:xfrm>
          <a:off x="2908300" y="16151453"/>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35153</xdr:rowOff>
    </xdr:from>
    <xdr:to>
      <xdr:col>15</xdr:col>
      <xdr:colOff>50800</xdr:colOff>
      <xdr:row>94</xdr:row>
      <xdr:rowOff>99885</xdr:rowOff>
    </xdr:to>
    <xdr:cxnSp macro="">
      <xdr:nvCxnSpPr>
        <xdr:cNvPr id="244" name="直線コネクタ 243"/>
        <xdr:cNvCxnSpPr/>
      </xdr:nvCxnSpPr>
      <xdr:spPr>
        <a:xfrm flipV="1">
          <a:off x="2019300" y="16151453"/>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99885</xdr:rowOff>
    </xdr:from>
    <xdr:to>
      <xdr:col>10</xdr:col>
      <xdr:colOff>114300</xdr:colOff>
      <xdr:row>95</xdr:row>
      <xdr:rowOff>38773</xdr:rowOff>
    </xdr:to>
    <xdr:cxnSp macro="">
      <xdr:nvCxnSpPr>
        <xdr:cNvPr id="247" name="直線コネクタ 246"/>
        <xdr:cNvCxnSpPr/>
      </xdr:nvCxnSpPr>
      <xdr:spPr>
        <a:xfrm flipV="1">
          <a:off x="1130300" y="16216185"/>
          <a:ext cx="8890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91148</xdr:rowOff>
    </xdr:from>
    <xdr:to>
      <xdr:col>24</xdr:col>
      <xdr:colOff>114300</xdr:colOff>
      <xdr:row>94</xdr:row>
      <xdr:rowOff>21298</xdr:rowOff>
    </xdr:to>
    <xdr:sp macro="" textlink="">
      <xdr:nvSpPr>
        <xdr:cNvPr id="257" name="楕円 256"/>
        <xdr:cNvSpPr/>
      </xdr:nvSpPr>
      <xdr:spPr>
        <a:xfrm>
          <a:off x="4584700" y="160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114025</xdr:rowOff>
    </xdr:from>
    <xdr:ext cx="534377" cy="259045"/>
    <xdr:sp macro="" textlink="">
      <xdr:nvSpPr>
        <xdr:cNvPr id="258" name="扶助費該当値テキスト"/>
        <xdr:cNvSpPr txBox="1"/>
      </xdr:nvSpPr>
      <xdr:spPr>
        <a:xfrm>
          <a:off x="4686300" y="1588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37770</xdr:rowOff>
    </xdr:from>
    <xdr:to>
      <xdr:col>20</xdr:col>
      <xdr:colOff>38100</xdr:colOff>
      <xdr:row>94</xdr:row>
      <xdr:rowOff>139370</xdr:rowOff>
    </xdr:to>
    <xdr:sp macro="" textlink="">
      <xdr:nvSpPr>
        <xdr:cNvPr id="259" name="楕円 258"/>
        <xdr:cNvSpPr/>
      </xdr:nvSpPr>
      <xdr:spPr>
        <a:xfrm>
          <a:off x="3746500" y="161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155897</xdr:rowOff>
    </xdr:from>
    <xdr:ext cx="534377" cy="259045"/>
    <xdr:sp macro="" textlink="">
      <xdr:nvSpPr>
        <xdr:cNvPr id="260" name="テキスト ボックス 259"/>
        <xdr:cNvSpPr txBox="1"/>
      </xdr:nvSpPr>
      <xdr:spPr>
        <a:xfrm>
          <a:off x="3530111" y="159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155803</xdr:rowOff>
    </xdr:from>
    <xdr:to>
      <xdr:col>15</xdr:col>
      <xdr:colOff>101600</xdr:colOff>
      <xdr:row>94</xdr:row>
      <xdr:rowOff>85953</xdr:rowOff>
    </xdr:to>
    <xdr:sp macro="" textlink="">
      <xdr:nvSpPr>
        <xdr:cNvPr id="261" name="楕円 260"/>
        <xdr:cNvSpPr/>
      </xdr:nvSpPr>
      <xdr:spPr>
        <a:xfrm>
          <a:off x="2857500" y="161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102480</xdr:rowOff>
    </xdr:from>
    <xdr:ext cx="534377" cy="259045"/>
    <xdr:sp macro="" textlink="">
      <xdr:nvSpPr>
        <xdr:cNvPr id="262" name="テキスト ボックス 261"/>
        <xdr:cNvSpPr txBox="1"/>
      </xdr:nvSpPr>
      <xdr:spPr>
        <a:xfrm>
          <a:off x="2641111" y="158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49085</xdr:rowOff>
    </xdr:from>
    <xdr:to>
      <xdr:col>10</xdr:col>
      <xdr:colOff>165100</xdr:colOff>
      <xdr:row>94</xdr:row>
      <xdr:rowOff>150685</xdr:rowOff>
    </xdr:to>
    <xdr:sp macro="" textlink="">
      <xdr:nvSpPr>
        <xdr:cNvPr id="263" name="楕円 262"/>
        <xdr:cNvSpPr/>
      </xdr:nvSpPr>
      <xdr:spPr>
        <a:xfrm>
          <a:off x="1968500" y="161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167212</xdr:rowOff>
    </xdr:from>
    <xdr:ext cx="534377" cy="259045"/>
    <xdr:sp macro="" textlink="">
      <xdr:nvSpPr>
        <xdr:cNvPr id="264" name="テキスト ボックス 263"/>
        <xdr:cNvSpPr txBox="1"/>
      </xdr:nvSpPr>
      <xdr:spPr>
        <a:xfrm>
          <a:off x="1752111" y="15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159423</xdr:rowOff>
    </xdr:from>
    <xdr:to>
      <xdr:col>6</xdr:col>
      <xdr:colOff>38100</xdr:colOff>
      <xdr:row>95</xdr:row>
      <xdr:rowOff>89573</xdr:rowOff>
    </xdr:to>
    <xdr:sp macro="" textlink="">
      <xdr:nvSpPr>
        <xdr:cNvPr id="265" name="楕円 264"/>
        <xdr:cNvSpPr/>
      </xdr:nvSpPr>
      <xdr:spPr>
        <a:xfrm>
          <a:off x="1079500" y="162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106100</xdr:rowOff>
    </xdr:from>
    <xdr:ext cx="534377" cy="259045"/>
    <xdr:sp macro="" textlink="">
      <xdr:nvSpPr>
        <xdr:cNvPr id="266" name="テキスト ボックス 265"/>
        <xdr:cNvSpPr txBox="1"/>
      </xdr:nvSpPr>
      <xdr:spPr>
        <a:xfrm>
          <a:off x="863111" y="160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109133</xdr:rowOff>
    </xdr:from>
    <xdr:to>
      <xdr:col>55</xdr:col>
      <xdr:colOff>0</xdr:colOff>
      <xdr:row>36</xdr:row>
      <xdr:rowOff>121347</xdr:rowOff>
    </xdr:to>
    <xdr:cxnSp macro="">
      <xdr:nvCxnSpPr>
        <xdr:cNvPr id="297" name="直線コネクタ 296"/>
        <xdr:cNvCxnSpPr/>
      </xdr:nvCxnSpPr>
      <xdr:spPr>
        <a:xfrm flipV="1">
          <a:off x="9639300" y="6281333"/>
          <a:ext cx="8382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121347</xdr:rowOff>
    </xdr:from>
    <xdr:to>
      <xdr:col>50</xdr:col>
      <xdr:colOff>114300</xdr:colOff>
      <xdr:row>37</xdr:row>
      <xdr:rowOff>26314</xdr:rowOff>
    </xdr:to>
    <xdr:cxnSp macro="">
      <xdr:nvCxnSpPr>
        <xdr:cNvPr id="300" name="直線コネクタ 299"/>
        <xdr:cNvCxnSpPr/>
      </xdr:nvCxnSpPr>
      <xdr:spPr>
        <a:xfrm flipV="1">
          <a:off x="8750300" y="6293547"/>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21955</xdr:rowOff>
    </xdr:from>
    <xdr:to>
      <xdr:col>45</xdr:col>
      <xdr:colOff>177800</xdr:colOff>
      <xdr:row>37</xdr:row>
      <xdr:rowOff>26314</xdr:rowOff>
    </xdr:to>
    <xdr:cxnSp macro="">
      <xdr:nvCxnSpPr>
        <xdr:cNvPr id="303" name="直線コネクタ 302"/>
        <xdr:cNvCxnSpPr/>
      </xdr:nvCxnSpPr>
      <xdr:spPr>
        <a:xfrm>
          <a:off x="7861300" y="6365605"/>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629</xdr:rowOff>
    </xdr:from>
    <xdr:to>
      <xdr:col>41</xdr:col>
      <xdr:colOff>50800</xdr:colOff>
      <xdr:row>37</xdr:row>
      <xdr:rowOff>21955</xdr:rowOff>
    </xdr:to>
    <xdr:cxnSp macro="">
      <xdr:nvCxnSpPr>
        <xdr:cNvPr id="306" name="直線コネクタ 305"/>
        <xdr:cNvCxnSpPr/>
      </xdr:nvCxnSpPr>
      <xdr:spPr>
        <a:xfrm>
          <a:off x="6972300" y="6344279"/>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58333</xdr:rowOff>
    </xdr:from>
    <xdr:to>
      <xdr:col>55</xdr:col>
      <xdr:colOff>50800</xdr:colOff>
      <xdr:row>36</xdr:row>
      <xdr:rowOff>159933</xdr:rowOff>
    </xdr:to>
    <xdr:sp macro="" textlink="">
      <xdr:nvSpPr>
        <xdr:cNvPr id="316" name="楕円 315"/>
        <xdr:cNvSpPr/>
      </xdr:nvSpPr>
      <xdr:spPr>
        <a:xfrm>
          <a:off x="10426700" y="623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36760</xdr:rowOff>
    </xdr:from>
    <xdr:ext cx="534377" cy="259045"/>
    <xdr:sp macro="" textlink="">
      <xdr:nvSpPr>
        <xdr:cNvPr id="317" name="補助費等該当値テキスト"/>
        <xdr:cNvSpPr txBox="1"/>
      </xdr:nvSpPr>
      <xdr:spPr>
        <a:xfrm>
          <a:off x="10528300" y="620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70547</xdr:rowOff>
    </xdr:from>
    <xdr:to>
      <xdr:col>50</xdr:col>
      <xdr:colOff>165100</xdr:colOff>
      <xdr:row>37</xdr:row>
      <xdr:rowOff>697</xdr:rowOff>
    </xdr:to>
    <xdr:sp macro="" textlink="">
      <xdr:nvSpPr>
        <xdr:cNvPr id="318" name="楕円 317"/>
        <xdr:cNvSpPr/>
      </xdr:nvSpPr>
      <xdr:spPr>
        <a:xfrm>
          <a:off x="9588500" y="62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163274</xdr:rowOff>
    </xdr:from>
    <xdr:ext cx="534377" cy="259045"/>
    <xdr:sp macro="" textlink="">
      <xdr:nvSpPr>
        <xdr:cNvPr id="319" name="テキスト ボックス 318"/>
        <xdr:cNvSpPr txBox="1"/>
      </xdr:nvSpPr>
      <xdr:spPr>
        <a:xfrm>
          <a:off x="9372111" y="63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146964</xdr:rowOff>
    </xdr:from>
    <xdr:to>
      <xdr:col>46</xdr:col>
      <xdr:colOff>38100</xdr:colOff>
      <xdr:row>37</xdr:row>
      <xdr:rowOff>77114</xdr:rowOff>
    </xdr:to>
    <xdr:sp macro="" textlink="">
      <xdr:nvSpPr>
        <xdr:cNvPr id="320" name="楕円 319"/>
        <xdr:cNvSpPr/>
      </xdr:nvSpPr>
      <xdr:spPr>
        <a:xfrm>
          <a:off x="8699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68241</xdr:rowOff>
    </xdr:from>
    <xdr:ext cx="534377" cy="259045"/>
    <xdr:sp macro="" textlink="">
      <xdr:nvSpPr>
        <xdr:cNvPr id="321" name="テキスト ボックス 320"/>
        <xdr:cNvSpPr txBox="1"/>
      </xdr:nvSpPr>
      <xdr:spPr>
        <a:xfrm>
          <a:off x="8483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142605</xdr:rowOff>
    </xdr:from>
    <xdr:to>
      <xdr:col>41</xdr:col>
      <xdr:colOff>101600</xdr:colOff>
      <xdr:row>37</xdr:row>
      <xdr:rowOff>72755</xdr:rowOff>
    </xdr:to>
    <xdr:sp macro="" textlink="">
      <xdr:nvSpPr>
        <xdr:cNvPr id="322" name="楕円 321"/>
        <xdr:cNvSpPr/>
      </xdr:nvSpPr>
      <xdr:spPr>
        <a:xfrm>
          <a:off x="7810500" y="6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63882</xdr:rowOff>
    </xdr:from>
    <xdr:ext cx="534377" cy="259045"/>
    <xdr:sp macro="" textlink="">
      <xdr:nvSpPr>
        <xdr:cNvPr id="323" name="テキスト ボックス 322"/>
        <xdr:cNvSpPr txBox="1"/>
      </xdr:nvSpPr>
      <xdr:spPr>
        <a:xfrm>
          <a:off x="7594111" y="64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121279</xdr:rowOff>
    </xdr:from>
    <xdr:to>
      <xdr:col>36</xdr:col>
      <xdr:colOff>165100</xdr:colOff>
      <xdr:row>37</xdr:row>
      <xdr:rowOff>51429</xdr:rowOff>
    </xdr:to>
    <xdr:sp macro="" textlink="">
      <xdr:nvSpPr>
        <xdr:cNvPr id="324" name="楕円 323"/>
        <xdr:cNvSpPr/>
      </xdr:nvSpPr>
      <xdr:spPr>
        <a:xfrm>
          <a:off x="6921500" y="62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42556</xdr:rowOff>
    </xdr:from>
    <xdr:ext cx="534377" cy="259045"/>
    <xdr:sp macro="" textlink="">
      <xdr:nvSpPr>
        <xdr:cNvPr id="325" name="テキスト ボックス 324"/>
        <xdr:cNvSpPr txBox="1"/>
      </xdr:nvSpPr>
      <xdr:spPr>
        <a:xfrm>
          <a:off x="6705111" y="63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155263</xdr:rowOff>
    </xdr:from>
    <xdr:to>
      <xdr:col>55</xdr:col>
      <xdr:colOff>0</xdr:colOff>
      <xdr:row>57</xdr:row>
      <xdr:rowOff>67001</xdr:rowOff>
    </xdr:to>
    <xdr:cxnSp macro="">
      <xdr:nvCxnSpPr>
        <xdr:cNvPr id="352" name="直線コネクタ 351"/>
        <xdr:cNvCxnSpPr/>
      </xdr:nvCxnSpPr>
      <xdr:spPr>
        <a:xfrm flipV="1">
          <a:off x="9639300" y="9756463"/>
          <a:ext cx="838200" cy="8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106907</xdr:rowOff>
    </xdr:from>
    <xdr:ext cx="534377" cy="259045"/>
    <xdr:sp macro="" textlink="">
      <xdr:nvSpPr>
        <xdr:cNvPr id="353" name="普通建設事業費平均値テキスト"/>
        <xdr:cNvSpPr txBox="1"/>
      </xdr:nvSpPr>
      <xdr:spPr>
        <a:xfrm>
          <a:off x="10528300" y="9708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67001</xdr:rowOff>
    </xdr:from>
    <xdr:to>
      <xdr:col>50</xdr:col>
      <xdr:colOff>114300</xdr:colOff>
      <xdr:row>57</xdr:row>
      <xdr:rowOff>148510</xdr:rowOff>
    </xdr:to>
    <xdr:cxnSp macro="">
      <xdr:nvCxnSpPr>
        <xdr:cNvPr id="355" name="直線コネクタ 354"/>
        <xdr:cNvCxnSpPr/>
      </xdr:nvCxnSpPr>
      <xdr:spPr>
        <a:xfrm flipV="1">
          <a:off x="8750300" y="9839651"/>
          <a:ext cx="889000" cy="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123927</xdr:rowOff>
    </xdr:from>
    <xdr:to>
      <xdr:col>45</xdr:col>
      <xdr:colOff>177800</xdr:colOff>
      <xdr:row>57</xdr:row>
      <xdr:rowOff>148510</xdr:rowOff>
    </xdr:to>
    <xdr:cxnSp macro="">
      <xdr:nvCxnSpPr>
        <xdr:cNvPr id="358" name="直線コネクタ 357"/>
        <xdr:cNvCxnSpPr/>
      </xdr:nvCxnSpPr>
      <xdr:spPr>
        <a:xfrm>
          <a:off x="7861300" y="9896577"/>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106517</xdr:rowOff>
    </xdr:from>
    <xdr:to>
      <xdr:col>41</xdr:col>
      <xdr:colOff>50800</xdr:colOff>
      <xdr:row>57</xdr:row>
      <xdr:rowOff>123927</xdr:rowOff>
    </xdr:to>
    <xdr:cxnSp macro="">
      <xdr:nvCxnSpPr>
        <xdr:cNvPr id="361" name="直線コネクタ 360"/>
        <xdr:cNvCxnSpPr/>
      </xdr:nvCxnSpPr>
      <xdr:spPr>
        <a:xfrm>
          <a:off x="6972300" y="9879167"/>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104463</xdr:rowOff>
    </xdr:from>
    <xdr:to>
      <xdr:col>55</xdr:col>
      <xdr:colOff>50800</xdr:colOff>
      <xdr:row>57</xdr:row>
      <xdr:rowOff>34613</xdr:rowOff>
    </xdr:to>
    <xdr:sp macro="" textlink="">
      <xdr:nvSpPr>
        <xdr:cNvPr id="371" name="楕円 370"/>
        <xdr:cNvSpPr/>
      </xdr:nvSpPr>
      <xdr:spPr>
        <a:xfrm>
          <a:off x="10426700" y="97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127340</xdr:rowOff>
    </xdr:from>
    <xdr:ext cx="534377" cy="259045"/>
    <xdr:sp macro="" textlink="">
      <xdr:nvSpPr>
        <xdr:cNvPr id="372" name="普通建設事業費該当値テキスト"/>
        <xdr:cNvSpPr txBox="1"/>
      </xdr:nvSpPr>
      <xdr:spPr>
        <a:xfrm>
          <a:off x="10528300" y="95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16201</xdr:rowOff>
    </xdr:from>
    <xdr:to>
      <xdr:col>50</xdr:col>
      <xdr:colOff>165100</xdr:colOff>
      <xdr:row>57</xdr:row>
      <xdr:rowOff>117801</xdr:rowOff>
    </xdr:to>
    <xdr:sp macro="" textlink="">
      <xdr:nvSpPr>
        <xdr:cNvPr id="373" name="楕円 372"/>
        <xdr:cNvSpPr/>
      </xdr:nvSpPr>
      <xdr:spPr>
        <a:xfrm>
          <a:off x="9588500" y="97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134328</xdr:rowOff>
    </xdr:from>
    <xdr:ext cx="534377" cy="259045"/>
    <xdr:sp macro="" textlink="">
      <xdr:nvSpPr>
        <xdr:cNvPr id="374" name="テキスト ボックス 373"/>
        <xdr:cNvSpPr txBox="1"/>
      </xdr:nvSpPr>
      <xdr:spPr>
        <a:xfrm>
          <a:off x="9372111" y="95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97710</xdr:rowOff>
    </xdr:from>
    <xdr:to>
      <xdr:col>46</xdr:col>
      <xdr:colOff>38100</xdr:colOff>
      <xdr:row>58</xdr:row>
      <xdr:rowOff>27860</xdr:rowOff>
    </xdr:to>
    <xdr:sp macro="" textlink="">
      <xdr:nvSpPr>
        <xdr:cNvPr id="375" name="楕円 374"/>
        <xdr:cNvSpPr/>
      </xdr:nvSpPr>
      <xdr:spPr>
        <a:xfrm>
          <a:off x="8699500" y="98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18987</xdr:rowOff>
    </xdr:from>
    <xdr:ext cx="534377" cy="259045"/>
    <xdr:sp macro="" textlink="">
      <xdr:nvSpPr>
        <xdr:cNvPr id="376" name="テキスト ボックス 375"/>
        <xdr:cNvSpPr txBox="1"/>
      </xdr:nvSpPr>
      <xdr:spPr>
        <a:xfrm>
          <a:off x="8483111" y="99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73127</xdr:rowOff>
    </xdr:from>
    <xdr:to>
      <xdr:col>41</xdr:col>
      <xdr:colOff>101600</xdr:colOff>
      <xdr:row>58</xdr:row>
      <xdr:rowOff>3277</xdr:rowOff>
    </xdr:to>
    <xdr:sp macro="" textlink="">
      <xdr:nvSpPr>
        <xdr:cNvPr id="377" name="楕円 376"/>
        <xdr:cNvSpPr/>
      </xdr:nvSpPr>
      <xdr:spPr>
        <a:xfrm>
          <a:off x="7810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165854</xdr:rowOff>
    </xdr:from>
    <xdr:ext cx="534377" cy="259045"/>
    <xdr:sp macro="" textlink="">
      <xdr:nvSpPr>
        <xdr:cNvPr id="378" name="テキスト ボックス 377"/>
        <xdr:cNvSpPr txBox="1"/>
      </xdr:nvSpPr>
      <xdr:spPr>
        <a:xfrm>
          <a:off x="7594111" y="99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55717</xdr:rowOff>
    </xdr:from>
    <xdr:to>
      <xdr:col>36</xdr:col>
      <xdr:colOff>165100</xdr:colOff>
      <xdr:row>57</xdr:row>
      <xdr:rowOff>157317</xdr:rowOff>
    </xdr:to>
    <xdr:sp macro="" textlink="">
      <xdr:nvSpPr>
        <xdr:cNvPr id="379" name="楕円 378"/>
        <xdr:cNvSpPr/>
      </xdr:nvSpPr>
      <xdr:spPr>
        <a:xfrm>
          <a:off x="6921500" y="98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148444</xdr:rowOff>
    </xdr:from>
    <xdr:ext cx="534377" cy="259045"/>
    <xdr:sp macro="" textlink="">
      <xdr:nvSpPr>
        <xdr:cNvPr id="380" name="テキスト ボックス 379"/>
        <xdr:cNvSpPr txBox="1"/>
      </xdr:nvSpPr>
      <xdr:spPr>
        <a:xfrm>
          <a:off x="6705111" y="99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10536</xdr:rowOff>
    </xdr:from>
    <xdr:to>
      <xdr:col>55</xdr:col>
      <xdr:colOff>0</xdr:colOff>
      <xdr:row>78</xdr:row>
      <xdr:rowOff>23366</xdr:rowOff>
    </xdr:to>
    <xdr:cxnSp macro="">
      <xdr:nvCxnSpPr>
        <xdr:cNvPr id="405" name="直線コネクタ 404"/>
        <xdr:cNvCxnSpPr/>
      </xdr:nvCxnSpPr>
      <xdr:spPr>
        <a:xfrm flipV="1">
          <a:off x="9639300" y="13383636"/>
          <a:ext cx="8382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21930</xdr:rowOff>
    </xdr:from>
    <xdr:to>
      <xdr:col>50</xdr:col>
      <xdr:colOff>114300</xdr:colOff>
      <xdr:row>78</xdr:row>
      <xdr:rowOff>23366</xdr:rowOff>
    </xdr:to>
    <xdr:cxnSp macro="">
      <xdr:nvCxnSpPr>
        <xdr:cNvPr id="408" name="直線コネクタ 407"/>
        <xdr:cNvCxnSpPr/>
      </xdr:nvCxnSpPr>
      <xdr:spPr>
        <a:xfrm>
          <a:off x="8750300" y="13395030"/>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19616</xdr:rowOff>
    </xdr:from>
    <xdr:to>
      <xdr:col>45</xdr:col>
      <xdr:colOff>177800</xdr:colOff>
      <xdr:row>78</xdr:row>
      <xdr:rowOff>21930</xdr:rowOff>
    </xdr:to>
    <xdr:cxnSp macro="">
      <xdr:nvCxnSpPr>
        <xdr:cNvPr id="411" name="直線コネクタ 410"/>
        <xdr:cNvCxnSpPr/>
      </xdr:nvCxnSpPr>
      <xdr:spPr>
        <a:xfrm>
          <a:off x="7861300" y="13392716"/>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147901</xdr:rowOff>
    </xdr:from>
    <xdr:to>
      <xdr:col>41</xdr:col>
      <xdr:colOff>50800</xdr:colOff>
      <xdr:row>78</xdr:row>
      <xdr:rowOff>19616</xdr:rowOff>
    </xdr:to>
    <xdr:cxnSp macro="">
      <xdr:nvCxnSpPr>
        <xdr:cNvPr id="414" name="直線コネクタ 413"/>
        <xdr:cNvCxnSpPr/>
      </xdr:nvCxnSpPr>
      <xdr:spPr>
        <a:xfrm>
          <a:off x="6972300" y="13349551"/>
          <a:ext cx="889000" cy="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131186</xdr:rowOff>
    </xdr:from>
    <xdr:to>
      <xdr:col>55</xdr:col>
      <xdr:colOff>50800</xdr:colOff>
      <xdr:row>78</xdr:row>
      <xdr:rowOff>61336</xdr:rowOff>
    </xdr:to>
    <xdr:sp macro="" textlink="">
      <xdr:nvSpPr>
        <xdr:cNvPr id="424" name="楕円 423"/>
        <xdr:cNvSpPr/>
      </xdr:nvSpPr>
      <xdr:spPr>
        <a:xfrm>
          <a:off x="10426700" y="13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46113</xdr:rowOff>
    </xdr:from>
    <xdr:ext cx="469744" cy="259045"/>
    <xdr:sp macro="" textlink="">
      <xdr:nvSpPr>
        <xdr:cNvPr id="425" name="普通建設事業費 （ うち新規整備　）該当値テキスト"/>
        <xdr:cNvSpPr txBox="1"/>
      </xdr:nvSpPr>
      <xdr:spPr>
        <a:xfrm>
          <a:off x="10528300" y="1324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144016</xdr:rowOff>
    </xdr:from>
    <xdr:to>
      <xdr:col>50</xdr:col>
      <xdr:colOff>165100</xdr:colOff>
      <xdr:row>78</xdr:row>
      <xdr:rowOff>74166</xdr:rowOff>
    </xdr:to>
    <xdr:sp macro="" textlink="">
      <xdr:nvSpPr>
        <xdr:cNvPr id="426" name="楕円 425"/>
        <xdr:cNvSpPr/>
      </xdr:nvSpPr>
      <xdr:spPr>
        <a:xfrm>
          <a:off x="9588500" y="133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65293</xdr:rowOff>
    </xdr:from>
    <xdr:ext cx="378565" cy="259045"/>
    <xdr:sp macro="" textlink="">
      <xdr:nvSpPr>
        <xdr:cNvPr id="427" name="テキスト ボックス 426"/>
        <xdr:cNvSpPr txBox="1"/>
      </xdr:nvSpPr>
      <xdr:spPr>
        <a:xfrm>
          <a:off x="9450017" y="1343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142580</xdr:rowOff>
    </xdr:from>
    <xdr:to>
      <xdr:col>46</xdr:col>
      <xdr:colOff>38100</xdr:colOff>
      <xdr:row>78</xdr:row>
      <xdr:rowOff>72730</xdr:rowOff>
    </xdr:to>
    <xdr:sp macro="" textlink="">
      <xdr:nvSpPr>
        <xdr:cNvPr id="428" name="楕円 427"/>
        <xdr:cNvSpPr/>
      </xdr:nvSpPr>
      <xdr:spPr>
        <a:xfrm>
          <a:off x="8699500" y="133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63857</xdr:rowOff>
    </xdr:from>
    <xdr:ext cx="378565" cy="259045"/>
    <xdr:sp macro="" textlink="">
      <xdr:nvSpPr>
        <xdr:cNvPr id="429" name="テキスト ボックス 428"/>
        <xdr:cNvSpPr txBox="1"/>
      </xdr:nvSpPr>
      <xdr:spPr>
        <a:xfrm>
          <a:off x="8561017" y="13436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140266</xdr:rowOff>
    </xdr:from>
    <xdr:to>
      <xdr:col>41</xdr:col>
      <xdr:colOff>101600</xdr:colOff>
      <xdr:row>78</xdr:row>
      <xdr:rowOff>70416</xdr:rowOff>
    </xdr:to>
    <xdr:sp macro="" textlink="">
      <xdr:nvSpPr>
        <xdr:cNvPr id="430" name="楕円 429"/>
        <xdr:cNvSpPr/>
      </xdr:nvSpPr>
      <xdr:spPr>
        <a:xfrm>
          <a:off x="7810500" y="133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61543</xdr:rowOff>
    </xdr:from>
    <xdr:ext cx="469744" cy="259045"/>
    <xdr:sp macro="" textlink="">
      <xdr:nvSpPr>
        <xdr:cNvPr id="431" name="テキスト ボックス 430"/>
        <xdr:cNvSpPr txBox="1"/>
      </xdr:nvSpPr>
      <xdr:spPr>
        <a:xfrm>
          <a:off x="7626428" y="134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97101</xdr:rowOff>
    </xdr:from>
    <xdr:to>
      <xdr:col>36</xdr:col>
      <xdr:colOff>165100</xdr:colOff>
      <xdr:row>78</xdr:row>
      <xdr:rowOff>27251</xdr:rowOff>
    </xdr:to>
    <xdr:sp macro="" textlink="">
      <xdr:nvSpPr>
        <xdr:cNvPr id="432" name="楕円 431"/>
        <xdr:cNvSpPr/>
      </xdr:nvSpPr>
      <xdr:spPr>
        <a:xfrm>
          <a:off x="6921500" y="132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18378</xdr:rowOff>
    </xdr:from>
    <xdr:ext cx="469744" cy="259045"/>
    <xdr:sp macro="" textlink="">
      <xdr:nvSpPr>
        <xdr:cNvPr id="433" name="テキスト ボックス 432"/>
        <xdr:cNvSpPr txBox="1"/>
      </xdr:nvSpPr>
      <xdr:spPr>
        <a:xfrm>
          <a:off x="6737428" y="1339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26163</xdr:rowOff>
    </xdr:from>
    <xdr:to>
      <xdr:col>55</xdr:col>
      <xdr:colOff>0</xdr:colOff>
      <xdr:row>94</xdr:row>
      <xdr:rowOff>93047</xdr:rowOff>
    </xdr:to>
    <xdr:cxnSp macro="">
      <xdr:nvCxnSpPr>
        <xdr:cNvPr id="462" name="直線コネクタ 461"/>
        <xdr:cNvCxnSpPr/>
      </xdr:nvCxnSpPr>
      <xdr:spPr>
        <a:xfrm flipV="1">
          <a:off x="9639300" y="15971013"/>
          <a:ext cx="838200" cy="23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93047</xdr:rowOff>
    </xdr:from>
    <xdr:to>
      <xdr:col>50</xdr:col>
      <xdr:colOff>114300</xdr:colOff>
      <xdr:row>96</xdr:row>
      <xdr:rowOff>55784</xdr:rowOff>
    </xdr:to>
    <xdr:cxnSp macro="">
      <xdr:nvCxnSpPr>
        <xdr:cNvPr id="465" name="直線コネクタ 464"/>
        <xdr:cNvCxnSpPr/>
      </xdr:nvCxnSpPr>
      <xdr:spPr>
        <a:xfrm flipV="1">
          <a:off x="8750300" y="16209347"/>
          <a:ext cx="889000" cy="30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85903</xdr:rowOff>
    </xdr:from>
    <xdr:to>
      <xdr:col>45</xdr:col>
      <xdr:colOff>177800</xdr:colOff>
      <xdr:row>96</xdr:row>
      <xdr:rowOff>55784</xdr:rowOff>
    </xdr:to>
    <xdr:cxnSp macro="">
      <xdr:nvCxnSpPr>
        <xdr:cNvPr id="468" name="直線コネクタ 467"/>
        <xdr:cNvCxnSpPr/>
      </xdr:nvCxnSpPr>
      <xdr:spPr>
        <a:xfrm>
          <a:off x="7861300" y="16373653"/>
          <a:ext cx="8890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85903</xdr:rowOff>
    </xdr:from>
    <xdr:to>
      <xdr:col>41</xdr:col>
      <xdr:colOff>50800</xdr:colOff>
      <xdr:row>96</xdr:row>
      <xdr:rowOff>50585</xdr:rowOff>
    </xdr:to>
    <xdr:cxnSp macro="">
      <xdr:nvCxnSpPr>
        <xdr:cNvPr id="471" name="直線コネクタ 470"/>
        <xdr:cNvCxnSpPr/>
      </xdr:nvCxnSpPr>
      <xdr:spPr>
        <a:xfrm flipV="1">
          <a:off x="6972300" y="16373653"/>
          <a:ext cx="889000" cy="1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146813</xdr:rowOff>
    </xdr:from>
    <xdr:to>
      <xdr:col>55</xdr:col>
      <xdr:colOff>50800</xdr:colOff>
      <xdr:row>93</xdr:row>
      <xdr:rowOff>76963</xdr:rowOff>
    </xdr:to>
    <xdr:sp macro="" textlink="">
      <xdr:nvSpPr>
        <xdr:cNvPr id="481" name="楕円 480"/>
        <xdr:cNvSpPr/>
      </xdr:nvSpPr>
      <xdr:spPr>
        <a:xfrm>
          <a:off x="10426700" y="159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169690</xdr:rowOff>
    </xdr:from>
    <xdr:ext cx="534377" cy="259045"/>
    <xdr:sp macro="" textlink="">
      <xdr:nvSpPr>
        <xdr:cNvPr id="482" name="普通建設事業費 （ うち更新整備　）該当値テキスト"/>
        <xdr:cNvSpPr txBox="1"/>
      </xdr:nvSpPr>
      <xdr:spPr>
        <a:xfrm>
          <a:off x="10528300" y="157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42247</xdr:rowOff>
    </xdr:from>
    <xdr:to>
      <xdr:col>50</xdr:col>
      <xdr:colOff>165100</xdr:colOff>
      <xdr:row>94</xdr:row>
      <xdr:rowOff>143847</xdr:rowOff>
    </xdr:to>
    <xdr:sp macro="" textlink="">
      <xdr:nvSpPr>
        <xdr:cNvPr id="483" name="楕円 482"/>
        <xdr:cNvSpPr/>
      </xdr:nvSpPr>
      <xdr:spPr>
        <a:xfrm>
          <a:off x="9588500" y="161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160374</xdr:rowOff>
    </xdr:from>
    <xdr:ext cx="534377" cy="259045"/>
    <xdr:sp macro="" textlink="">
      <xdr:nvSpPr>
        <xdr:cNvPr id="484" name="テキスト ボックス 483"/>
        <xdr:cNvSpPr txBox="1"/>
      </xdr:nvSpPr>
      <xdr:spPr>
        <a:xfrm>
          <a:off x="9372111" y="159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4984</xdr:rowOff>
    </xdr:from>
    <xdr:to>
      <xdr:col>46</xdr:col>
      <xdr:colOff>38100</xdr:colOff>
      <xdr:row>96</xdr:row>
      <xdr:rowOff>106584</xdr:rowOff>
    </xdr:to>
    <xdr:sp macro="" textlink="">
      <xdr:nvSpPr>
        <xdr:cNvPr id="485" name="楕円 484"/>
        <xdr:cNvSpPr/>
      </xdr:nvSpPr>
      <xdr:spPr>
        <a:xfrm>
          <a:off x="8699500" y="164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97711</xdr:rowOff>
    </xdr:from>
    <xdr:ext cx="534377" cy="259045"/>
    <xdr:sp macro="" textlink="">
      <xdr:nvSpPr>
        <xdr:cNvPr id="486" name="テキスト ボックス 485"/>
        <xdr:cNvSpPr txBox="1"/>
      </xdr:nvSpPr>
      <xdr:spPr>
        <a:xfrm>
          <a:off x="8483111" y="1655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35103</xdr:rowOff>
    </xdr:from>
    <xdr:to>
      <xdr:col>41</xdr:col>
      <xdr:colOff>101600</xdr:colOff>
      <xdr:row>95</xdr:row>
      <xdr:rowOff>136703</xdr:rowOff>
    </xdr:to>
    <xdr:sp macro="" textlink="">
      <xdr:nvSpPr>
        <xdr:cNvPr id="487" name="楕円 486"/>
        <xdr:cNvSpPr/>
      </xdr:nvSpPr>
      <xdr:spPr>
        <a:xfrm>
          <a:off x="78105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153230</xdr:rowOff>
    </xdr:from>
    <xdr:ext cx="534377" cy="259045"/>
    <xdr:sp macro="" textlink="">
      <xdr:nvSpPr>
        <xdr:cNvPr id="488" name="テキスト ボックス 487"/>
        <xdr:cNvSpPr txBox="1"/>
      </xdr:nvSpPr>
      <xdr:spPr>
        <a:xfrm>
          <a:off x="7594111" y="160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171235</xdr:rowOff>
    </xdr:from>
    <xdr:to>
      <xdr:col>36</xdr:col>
      <xdr:colOff>165100</xdr:colOff>
      <xdr:row>96</xdr:row>
      <xdr:rowOff>101385</xdr:rowOff>
    </xdr:to>
    <xdr:sp macro="" textlink="">
      <xdr:nvSpPr>
        <xdr:cNvPr id="489" name="楕円 488"/>
        <xdr:cNvSpPr/>
      </xdr:nvSpPr>
      <xdr:spPr>
        <a:xfrm>
          <a:off x="69215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117912</xdr:rowOff>
    </xdr:from>
    <xdr:ext cx="534377" cy="259045"/>
    <xdr:sp macro="" textlink="">
      <xdr:nvSpPr>
        <xdr:cNvPr id="490" name="テキスト ボックス 489"/>
        <xdr:cNvSpPr txBox="1"/>
      </xdr:nvSpPr>
      <xdr:spPr>
        <a:xfrm>
          <a:off x="6705111" y="16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84575</xdr:rowOff>
    </xdr:from>
    <xdr:to>
      <xdr:col>85</xdr:col>
      <xdr:colOff>127000</xdr:colOff>
      <xdr:row>39</xdr:row>
      <xdr:rowOff>91792</xdr:rowOff>
    </xdr:to>
    <xdr:cxnSp macro="">
      <xdr:nvCxnSpPr>
        <xdr:cNvPr id="521" name="直線コネクタ 520"/>
        <xdr:cNvCxnSpPr/>
      </xdr:nvCxnSpPr>
      <xdr:spPr>
        <a:xfrm>
          <a:off x="15481300" y="6771125"/>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84575</xdr:rowOff>
    </xdr:from>
    <xdr:to>
      <xdr:col>81</xdr:col>
      <xdr:colOff>50800</xdr:colOff>
      <xdr:row>39</xdr:row>
      <xdr:rowOff>96114</xdr:rowOff>
    </xdr:to>
    <xdr:cxnSp macro="">
      <xdr:nvCxnSpPr>
        <xdr:cNvPr id="524" name="直線コネクタ 523"/>
        <xdr:cNvCxnSpPr/>
      </xdr:nvCxnSpPr>
      <xdr:spPr>
        <a:xfrm flipV="1">
          <a:off x="14592300" y="6771125"/>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126698</xdr:rowOff>
    </xdr:from>
    <xdr:ext cx="469744" cy="259045"/>
    <xdr:sp macro="" textlink="">
      <xdr:nvSpPr>
        <xdr:cNvPr id="526" name="テキスト ボックス 525"/>
        <xdr:cNvSpPr txBox="1"/>
      </xdr:nvSpPr>
      <xdr:spPr>
        <a:xfrm>
          <a:off x="15246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96114</xdr:rowOff>
    </xdr:from>
    <xdr:to>
      <xdr:col>76</xdr:col>
      <xdr:colOff>114300</xdr:colOff>
      <xdr:row>39</xdr:row>
      <xdr:rowOff>97148</xdr:rowOff>
    </xdr:to>
    <xdr:cxnSp macro="">
      <xdr:nvCxnSpPr>
        <xdr:cNvPr id="527" name="直線コネクタ 526"/>
        <xdr:cNvCxnSpPr/>
      </xdr:nvCxnSpPr>
      <xdr:spPr>
        <a:xfrm flipV="1">
          <a:off x="13703300" y="678266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97017</xdr:rowOff>
    </xdr:from>
    <xdr:to>
      <xdr:col>71</xdr:col>
      <xdr:colOff>177800</xdr:colOff>
      <xdr:row>39</xdr:row>
      <xdr:rowOff>97148</xdr:rowOff>
    </xdr:to>
    <xdr:cxnSp macro="">
      <xdr:nvCxnSpPr>
        <xdr:cNvPr id="530" name="直線コネクタ 529"/>
        <xdr:cNvCxnSpPr/>
      </xdr:nvCxnSpPr>
      <xdr:spPr>
        <a:xfrm>
          <a:off x="12814300" y="678356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40992</xdr:rowOff>
    </xdr:from>
    <xdr:to>
      <xdr:col>85</xdr:col>
      <xdr:colOff>177800</xdr:colOff>
      <xdr:row>39</xdr:row>
      <xdr:rowOff>142592</xdr:rowOff>
    </xdr:to>
    <xdr:sp macro="" textlink="">
      <xdr:nvSpPr>
        <xdr:cNvPr id="540" name="楕円 539"/>
        <xdr:cNvSpPr/>
      </xdr:nvSpPr>
      <xdr:spPr>
        <a:xfrm>
          <a:off x="16268700" y="67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127369</xdr:rowOff>
    </xdr:from>
    <xdr:ext cx="378565" cy="259045"/>
    <xdr:sp macro="" textlink="">
      <xdr:nvSpPr>
        <xdr:cNvPr id="541" name="災害復旧事業費該当値テキスト"/>
        <xdr:cNvSpPr txBox="1"/>
      </xdr:nvSpPr>
      <xdr:spPr>
        <a:xfrm>
          <a:off x="16370300" y="6642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33775</xdr:rowOff>
    </xdr:from>
    <xdr:to>
      <xdr:col>81</xdr:col>
      <xdr:colOff>101600</xdr:colOff>
      <xdr:row>39</xdr:row>
      <xdr:rowOff>135375</xdr:rowOff>
    </xdr:to>
    <xdr:sp macro="" textlink="">
      <xdr:nvSpPr>
        <xdr:cNvPr id="542" name="楕円 541"/>
        <xdr:cNvSpPr/>
      </xdr:nvSpPr>
      <xdr:spPr>
        <a:xfrm>
          <a:off x="15430500" y="67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151902</xdr:rowOff>
    </xdr:from>
    <xdr:ext cx="469744" cy="259045"/>
    <xdr:sp macro="" textlink="">
      <xdr:nvSpPr>
        <xdr:cNvPr id="543" name="テキスト ボックス 542"/>
        <xdr:cNvSpPr txBox="1"/>
      </xdr:nvSpPr>
      <xdr:spPr>
        <a:xfrm>
          <a:off x="15246428" y="64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45314</xdr:rowOff>
    </xdr:from>
    <xdr:to>
      <xdr:col>76</xdr:col>
      <xdr:colOff>165100</xdr:colOff>
      <xdr:row>39</xdr:row>
      <xdr:rowOff>146914</xdr:rowOff>
    </xdr:to>
    <xdr:sp macro="" textlink="">
      <xdr:nvSpPr>
        <xdr:cNvPr id="544" name="楕円 543"/>
        <xdr:cNvSpPr/>
      </xdr:nvSpPr>
      <xdr:spPr>
        <a:xfrm>
          <a:off x="14541500" y="6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138041</xdr:rowOff>
    </xdr:from>
    <xdr:ext cx="378565" cy="259045"/>
    <xdr:sp macro="" textlink="">
      <xdr:nvSpPr>
        <xdr:cNvPr id="545" name="テキスト ボックス 544"/>
        <xdr:cNvSpPr txBox="1"/>
      </xdr:nvSpPr>
      <xdr:spPr>
        <a:xfrm>
          <a:off x="14403017" y="6824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46348</xdr:rowOff>
    </xdr:from>
    <xdr:to>
      <xdr:col>72</xdr:col>
      <xdr:colOff>38100</xdr:colOff>
      <xdr:row>39</xdr:row>
      <xdr:rowOff>147948</xdr:rowOff>
    </xdr:to>
    <xdr:sp macro="" textlink="">
      <xdr:nvSpPr>
        <xdr:cNvPr id="546" name="楕円 545"/>
        <xdr:cNvSpPr/>
      </xdr:nvSpPr>
      <xdr:spPr>
        <a:xfrm>
          <a:off x="13652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139075</xdr:rowOff>
    </xdr:from>
    <xdr:ext cx="378565" cy="259045"/>
    <xdr:sp macro="" textlink="">
      <xdr:nvSpPr>
        <xdr:cNvPr id="547" name="テキスト ボックス 546"/>
        <xdr:cNvSpPr txBox="1"/>
      </xdr:nvSpPr>
      <xdr:spPr>
        <a:xfrm>
          <a:off x="13514017" y="682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46217</xdr:rowOff>
    </xdr:from>
    <xdr:to>
      <xdr:col>67</xdr:col>
      <xdr:colOff>101600</xdr:colOff>
      <xdr:row>39</xdr:row>
      <xdr:rowOff>147817</xdr:rowOff>
    </xdr:to>
    <xdr:sp macro="" textlink="">
      <xdr:nvSpPr>
        <xdr:cNvPr id="548" name="楕円 547"/>
        <xdr:cNvSpPr/>
      </xdr:nvSpPr>
      <xdr:spPr>
        <a:xfrm>
          <a:off x="12763500" y="67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138944</xdr:rowOff>
    </xdr:from>
    <xdr:ext cx="378565" cy="259045"/>
    <xdr:sp macro="" textlink="">
      <xdr:nvSpPr>
        <xdr:cNvPr id="549" name="テキスト ボックス 548"/>
        <xdr:cNvSpPr txBox="1"/>
      </xdr:nvSpPr>
      <xdr:spPr>
        <a:xfrm>
          <a:off x="12625017" y="682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56490</xdr:rowOff>
    </xdr:from>
    <xdr:to>
      <xdr:col>85</xdr:col>
      <xdr:colOff>127000</xdr:colOff>
      <xdr:row>72</xdr:row>
      <xdr:rowOff>130762</xdr:rowOff>
    </xdr:to>
    <xdr:cxnSp macro="">
      <xdr:nvCxnSpPr>
        <xdr:cNvPr id="625" name="直線コネクタ 624"/>
        <xdr:cNvCxnSpPr/>
      </xdr:nvCxnSpPr>
      <xdr:spPr>
        <a:xfrm flipV="1">
          <a:off x="15481300" y="12400890"/>
          <a:ext cx="8382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130762</xdr:rowOff>
    </xdr:from>
    <xdr:to>
      <xdr:col>81</xdr:col>
      <xdr:colOff>50800</xdr:colOff>
      <xdr:row>73</xdr:row>
      <xdr:rowOff>64536</xdr:rowOff>
    </xdr:to>
    <xdr:cxnSp macro="">
      <xdr:nvCxnSpPr>
        <xdr:cNvPr id="628" name="直線コネクタ 627"/>
        <xdr:cNvCxnSpPr/>
      </xdr:nvCxnSpPr>
      <xdr:spPr>
        <a:xfrm flipV="1">
          <a:off x="14592300" y="12475162"/>
          <a:ext cx="889000" cy="10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64536</xdr:rowOff>
    </xdr:from>
    <xdr:to>
      <xdr:col>76</xdr:col>
      <xdr:colOff>114300</xdr:colOff>
      <xdr:row>73</xdr:row>
      <xdr:rowOff>100381</xdr:rowOff>
    </xdr:to>
    <xdr:cxnSp macro="">
      <xdr:nvCxnSpPr>
        <xdr:cNvPr id="631" name="直線コネクタ 630"/>
        <xdr:cNvCxnSpPr/>
      </xdr:nvCxnSpPr>
      <xdr:spPr>
        <a:xfrm flipV="1">
          <a:off x="13703300" y="12580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3" name="テキスト ボックス 632"/>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100381</xdr:rowOff>
    </xdr:from>
    <xdr:to>
      <xdr:col>71</xdr:col>
      <xdr:colOff>177800</xdr:colOff>
      <xdr:row>73</xdr:row>
      <xdr:rowOff>149347</xdr:rowOff>
    </xdr:to>
    <xdr:cxnSp macro="">
      <xdr:nvCxnSpPr>
        <xdr:cNvPr id="634" name="直線コネクタ 633"/>
        <xdr:cNvCxnSpPr/>
      </xdr:nvCxnSpPr>
      <xdr:spPr>
        <a:xfrm flipV="1">
          <a:off x="12814300" y="1261623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5690</xdr:rowOff>
    </xdr:from>
    <xdr:to>
      <xdr:col>85</xdr:col>
      <xdr:colOff>177800</xdr:colOff>
      <xdr:row>72</xdr:row>
      <xdr:rowOff>107290</xdr:rowOff>
    </xdr:to>
    <xdr:sp macro="" textlink="">
      <xdr:nvSpPr>
        <xdr:cNvPr id="644" name="楕円 643"/>
        <xdr:cNvSpPr/>
      </xdr:nvSpPr>
      <xdr:spPr>
        <a:xfrm>
          <a:off x="16268700" y="123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28567</xdr:rowOff>
    </xdr:from>
    <xdr:ext cx="534377" cy="259045"/>
    <xdr:sp macro="" textlink="">
      <xdr:nvSpPr>
        <xdr:cNvPr id="645" name="公債費該当値テキスト"/>
        <xdr:cNvSpPr txBox="1"/>
      </xdr:nvSpPr>
      <xdr:spPr>
        <a:xfrm>
          <a:off x="16370300" y="122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79962</xdr:rowOff>
    </xdr:from>
    <xdr:to>
      <xdr:col>81</xdr:col>
      <xdr:colOff>101600</xdr:colOff>
      <xdr:row>73</xdr:row>
      <xdr:rowOff>10112</xdr:rowOff>
    </xdr:to>
    <xdr:sp macro="" textlink="">
      <xdr:nvSpPr>
        <xdr:cNvPr id="646" name="楕円 645"/>
        <xdr:cNvSpPr/>
      </xdr:nvSpPr>
      <xdr:spPr>
        <a:xfrm>
          <a:off x="15430500" y="124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26639</xdr:rowOff>
    </xdr:from>
    <xdr:ext cx="534377" cy="259045"/>
    <xdr:sp macro="" textlink="">
      <xdr:nvSpPr>
        <xdr:cNvPr id="647" name="テキスト ボックス 646"/>
        <xdr:cNvSpPr txBox="1"/>
      </xdr:nvSpPr>
      <xdr:spPr>
        <a:xfrm>
          <a:off x="15214111" y="121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13736</xdr:rowOff>
    </xdr:from>
    <xdr:to>
      <xdr:col>76</xdr:col>
      <xdr:colOff>165100</xdr:colOff>
      <xdr:row>73</xdr:row>
      <xdr:rowOff>115336</xdr:rowOff>
    </xdr:to>
    <xdr:sp macro="" textlink="">
      <xdr:nvSpPr>
        <xdr:cNvPr id="648" name="楕円 647"/>
        <xdr:cNvSpPr/>
      </xdr:nvSpPr>
      <xdr:spPr>
        <a:xfrm>
          <a:off x="14541500" y="125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131863</xdr:rowOff>
    </xdr:from>
    <xdr:ext cx="534377" cy="259045"/>
    <xdr:sp macro="" textlink="">
      <xdr:nvSpPr>
        <xdr:cNvPr id="649" name="テキスト ボックス 648"/>
        <xdr:cNvSpPr txBox="1"/>
      </xdr:nvSpPr>
      <xdr:spPr>
        <a:xfrm>
          <a:off x="14325111" y="123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49581</xdr:rowOff>
    </xdr:from>
    <xdr:to>
      <xdr:col>72</xdr:col>
      <xdr:colOff>38100</xdr:colOff>
      <xdr:row>73</xdr:row>
      <xdr:rowOff>151181</xdr:rowOff>
    </xdr:to>
    <xdr:sp macro="" textlink="">
      <xdr:nvSpPr>
        <xdr:cNvPr id="650" name="楕円 649"/>
        <xdr:cNvSpPr/>
      </xdr:nvSpPr>
      <xdr:spPr>
        <a:xfrm>
          <a:off x="13652500" y="12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167708</xdr:rowOff>
    </xdr:from>
    <xdr:ext cx="534377" cy="259045"/>
    <xdr:sp macro="" textlink="">
      <xdr:nvSpPr>
        <xdr:cNvPr id="651" name="テキスト ボックス 650"/>
        <xdr:cNvSpPr txBox="1"/>
      </xdr:nvSpPr>
      <xdr:spPr>
        <a:xfrm>
          <a:off x="13436111" y="12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98547</xdr:rowOff>
    </xdr:from>
    <xdr:to>
      <xdr:col>67</xdr:col>
      <xdr:colOff>101600</xdr:colOff>
      <xdr:row>74</xdr:row>
      <xdr:rowOff>28697</xdr:rowOff>
    </xdr:to>
    <xdr:sp macro="" textlink="">
      <xdr:nvSpPr>
        <xdr:cNvPr id="652" name="楕円 651"/>
        <xdr:cNvSpPr/>
      </xdr:nvSpPr>
      <xdr:spPr>
        <a:xfrm>
          <a:off x="12763500" y="126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45224</xdr:rowOff>
    </xdr:from>
    <xdr:ext cx="534377" cy="259045"/>
    <xdr:sp macro="" textlink="">
      <xdr:nvSpPr>
        <xdr:cNvPr id="653" name="テキスト ボックス 652"/>
        <xdr:cNvSpPr txBox="1"/>
      </xdr:nvSpPr>
      <xdr:spPr>
        <a:xfrm>
          <a:off x="12547111" y="123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10647</xdr:rowOff>
    </xdr:from>
    <xdr:to>
      <xdr:col>85</xdr:col>
      <xdr:colOff>127000</xdr:colOff>
      <xdr:row>99</xdr:row>
      <xdr:rowOff>27560</xdr:rowOff>
    </xdr:to>
    <xdr:cxnSp macro="">
      <xdr:nvCxnSpPr>
        <xdr:cNvPr id="682" name="直線コネクタ 681"/>
        <xdr:cNvCxnSpPr/>
      </xdr:nvCxnSpPr>
      <xdr:spPr>
        <a:xfrm>
          <a:off x="15481300" y="16469847"/>
          <a:ext cx="838200" cy="5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10647</xdr:rowOff>
    </xdr:from>
    <xdr:to>
      <xdr:col>81</xdr:col>
      <xdr:colOff>50800</xdr:colOff>
      <xdr:row>99</xdr:row>
      <xdr:rowOff>24532</xdr:rowOff>
    </xdr:to>
    <xdr:cxnSp macro="">
      <xdr:nvCxnSpPr>
        <xdr:cNvPr id="685" name="直線コネクタ 684"/>
        <xdr:cNvCxnSpPr/>
      </xdr:nvCxnSpPr>
      <xdr:spPr>
        <a:xfrm flipV="1">
          <a:off x="14592300" y="16469847"/>
          <a:ext cx="889000" cy="52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24532</xdr:rowOff>
    </xdr:from>
    <xdr:to>
      <xdr:col>76</xdr:col>
      <xdr:colOff>114300</xdr:colOff>
      <xdr:row>99</xdr:row>
      <xdr:rowOff>27808</xdr:rowOff>
    </xdr:to>
    <xdr:cxnSp macro="">
      <xdr:nvCxnSpPr>
        <xdr:cNvPr id="688" name="直線コネクタ 687"/>
        <xdr:cNvCxnSpPr/>
      </xdr:nvCxnSpPr>
      <xdr:spPr>
        <a:xfrm flipV="1">
          <a:off x="13703300" y="1699808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23366</xdr:rowOff>
    </xdr:from>
    <xdr:to>
      <xdr:col>71</xdr:col>
      <xdr:colOff>177800</xdr:colOff>
      <xdr:row>99</xdr:row>
      <xdr:rowOff>27808</xdr:rowOff>
    </xdr:to>
    <xdr:cxnSp macro="">
      <xdr:nvCxnSpPr>
        <xdr:cNvPr id="691" name="直線コネクタ 690"/>
        <xdr:cNvCxnSpPr/>
      </xdr:nvCxnSpPr>
      <xdr:spPr>
        <a:xfrm>
          <a:off x="12814300" y="16996916"/>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148210</xdr:rowOff>
    </xdr:from>
    <xdr:to>
      <xdr:col>85</xdr:col>
      <xdr:colOff>177800</xdr:colOff>
      <xdr:row>99</xdr:row>
      <xdr:rowOff>78360</xdr:rowOff>
    </xdr:to>
    <xdr:sp macro="" textlink="">
      <xdr:nvSpPr>
        <xdr:cNvPr id="701" name="楕円 700"/>
        <xdr:cNvSpPr/>
      </xdr:nvSpPr>
      <xdr:spPr>
        <a:xfrm>
          <a:off x="16268700" y="169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63137</xdr:rowOff>
    </xdr:from>
    <xdr:ext cx="469744" cy="259045"/>
    <xdr:sp macro="" textlink="">
      <xdr:nvSpPr>
        <xdr:cNvPr id="702" name="積立金該当値テキスト"/>
        <xdr:cNvSpPr txBox="1"/>
      </xdr:nvSpPr>
      <xdr:spPr>
        <a:xfrm>
          <a:off x="16370300" y="168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131297</xdr:rowOff>
    </xdr:from>
    <xdr:to>
      <xdr:col>81</xdr:col>
      <xdr:colOff>101600</xdr:colOff>
      <xdr:row>96</xdr:row>
      <xdr:rowOff>61447</xdr:rowOff>
    </xdr:to>
    <xdr:sp macro="" textlink="">
      <xdr:nvSpPr>
        <xdr:cNvPr id="703" name="楕円 702"/>
        <xdr:cNvSpPr/>
      </xdr:nvSpPr>
      <xdr:spPr>
        <a:xfrm>
          <a:off x="15430500" y="1641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77974</xdr:rowOff>
    </xdr:from>
    <xdr:ext cx="599010" cy="259045"/>
    <xdr:sp macro="" textlink="">
      <xdr:nvSpPr>
        <xdr:cNvPr id="704" name="テキスト ボックス 703"/>
        <xdr:cNvSpPr txBox="1"/>
      </xdr:nvSpPr>
      <xdr:spPr>
        <a:xfrm>
          <a:off x="15181795" y="161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145182</xdr:rowOff>
    </xdr:from>
    <xdr:to>
      <xdr:col>76</xdr:col>
      <xdr:colOff>165100</xdr:colOff>
      <xdr:row>99</xdr:row>
      <xdr:rowOff>75332</xdr:rowOff>
    </xdr:to>
    <xdr:sp macro="" textlink="">
      <xdr:nvSpPr>
        <xdr:cNvPr id="705" name="楕円 704"/>
        <xdr:cNvSpPr/>
      </xdr:nvSpPr>
      <xdr:spPr>
        <a:xfrm>
          <a:off x="14541500" y="169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66459</xdr:rowOff>
    </xdr:from>
    <xdr:ext cx="469744" cy="259045"/>
    <xdr:sp macro="" textlink="">
      <xdr:nvSpPr>
        <xdr:cNvPr id="706" name="テキスト ボックス 705"/>
        <xdr:cNvSpPr txBox="1"/>
      </xdr:nvSpPr>
      <xdr:spPr>
        <a:xfrm>
          <a:off x="14357428" y="1704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148458</xdr:rowOff>
    </xdr:from>
    <xdr:to>
      <xdr:col>72</xdr:col>
      <xdr:colOff>38100</xdr:colOff>
      <xdr:row>99</xdr:row>
      <xdr:rowOff>78608</xdr:rowOff>
    </xdr:to>
    <xdr:sp macro="" textlink="">
      <xdr:nvSpPr>
        <xdr:cNvPr id="707" name="楕円 706"/>
        <xdr:cNvSpPr/>
      </xdr:nvSpPr>
      <xdr:spPr>
        <a:xfrm>
          <a:off x="13652500" y="169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69735</xdr:rowOff>
    </xdr:from>
    <xdr:ext cx="469744" cy="259045"/>
    <xdr:sp macro="" textlink="">
      <xdr:nvSpPr>
        <xdr:cNvPr id="708" name="テキスト ボックス 707"/>
        <xdr:cNvSpPr txBox="1"/>
      </xdr:nvSpPr>
      <xdr:spPr>
        <a:xfrm>
          <a:off x="13468428" y="170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144016</xdr:rowOff>
    </xdr:from>
    <xdr:to>
      <xdr:col>67</xdr:col>
      <xdr:colOff>101600</xdr:colOff>
      <xdr:row>99</xdr:row>
      <xdr:rowOff>74166</xdr:rowOff>
    </xdr:to>
    <xdr:sp macro="" textlink="">
      <xdr:nvSpPr>
        <xdr:cNvPr id="709" name="楕円 708"/>
        <xdr:cNvSpPr/>
      </xdr:nvSpPr>
      <xdr:spPr>
        <a:xfrm>
          <a:off x="12763500" y="169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65293</xdr:rowOff>
    </xdr:from>
    <xdr:ext cx="469744" cy="259045"/>
    <xdr:sp macro="" textlink="">
      <xdr:nvSpPr>
        <xdr:cNvPr id="710" name="テキスト ボックス 709"/>
        <xdr:cNvSpPr txBox="1"/>
      </xdr:nvSpPr>
      <xdr:spPr>
        <a:xfrm>
          <a:off x="12579428" y="170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43974</xdr:rowOff>
    </xdr:from>
    <xdr:to>
      <xdr:col>116</xdr:col>
      <xdr:colOff>63500</xdr:colOff>
      <xdr:row>57</xdr:row>
      <xdr:rowOff>49117</xdr:rowOff>
    </xdr:to>
    <xdr:cxnSp macro="">
      <xdr:nvCxnSpPr>
        <xdr:cNvPr id="792" name="直線コネクタ 791"/>
        <xdr:cNvCxnSpPr/>
      </xdr:nvCxnSpPr>
      <xdr:spPr>
        <a:xfrm flipV="1">
          <a:off x="21323300" y="9816624"/>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49117</xdr:rowOff>
    </xdr:from>
    <xdr:to>
      <xdr:col>111</xdr:col>
      <xdr:colOff>177800</xdr:colOff>
      <xdr:row>57</xdr:row>
      <xdr:rowOff>49632</xdr:rowOff>
    </xdr:to>
    <xdr:cxnSp macro="">
      <xdr:nvCxnSpPr>
        <xdr:cNvPr id="795" name="直線コネクタ 794"/>
        <xdr:cNvCxnSpPr/>
      </xdr:nvCxnSpPr>
      <xdr:spPr>
        <a:xfrm flipV="1">
          <a:off x="20434300" y="9821767"/>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31915</xdr:rowOff>
    </xdr:from>
    <xdr:to>
      <xdr:col>107</xdr:col>
      <xdr:colOff>50800</xdr:colOff>
      <xdr:row>57</xdr:row>
      <xdr:rowOff>49632</xdr:rowOff>
    </xdr:to>
    <xdr:cxnSp macro="">
      <xdr:nvCxnSpPr>
        <xdr:cNvPr id="798" name="直線コネクタ 797"/>
        <xdr:cNvCxnSpPr/>
      </xdr:nvCxnSpPr>
      <xdr:spPr>
        <a:xfrm>
          <a:off x="19545300" y="980456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21228</xdr:rowOff>
    </xdr:from>
    <xdr:to>
      <xdr:col>102</xdr:col>
      <xdr:colOff>114300</xdr:colOff>
      <xdr:row>57</xdr:row>
      <xdr:rowOff>31915</xdr:rowOff>
    </xdr:to>
    <xdr:cxnSp macro="">
      <xdr:nvCxnSpPr>
        <xdr:cNvPr id="801" name="直線コネクタ 800"/>
        <xdr:cNvCxnSpPr/>
      </xdr:nvCxnSpPr>
      <xdr:spPr>
        <a:xfrm>
          <a:off x="18656300" y="9793878"/>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164624</xdr:rowOff>
    </xdr:from>
    <xdr:to>
      <xdr:col>116</xdr:col>
      <xdr:colOff>114300</xdr:colOff>
      <xdr:row>57</xdr:row>
      <xdr:rowOff>94774</xdr:rowOff>
    </xdr:to>
    <xdr:sp macro="" textlink="">
      <xdr:nvSpPr>
        <xdr:cNvPr id="811" name="楕円 810"/>
        <xdr:cNvSpPr/>
      </xdr:nvSpPr>
      <xdr:spPr>
        <a:xfrm>
          <a:off x="22110700" y="97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143051</xdr:rowOff>
    </xdr:from>
    <xdr:ext cx="469744" cy="259045"/>
    <xdr:sp macro="" textlink="">
      <xdr:nvSpPr>
        <xdr:cNvPr id="812" name="貸付金該当値テキスト"/>
        <xdr:cNvSpPr txBox="1"/>
      </xdr:nvSpPr>
      <xdr:spPr>
        <a:xfrm>
          <a:off x="22212300" y="97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169767</xdr:rowOff>
    </xdr:from>
    <xdr:to>
      <xdr:col>112</xdr:col>
      <xdr:colOff>38100</xdr:colOff>
      <xdr:row>57</xdr:row>
      <xdr:rowOff>99917</xdr:rowOff>
    </xdr:to>
    <xdr:sp macro="" textlink="">
      <xdr:nvSpPr>
        <xdr:cNvPr id="813" name="楕円 812"/>
        <xdr:cNvSpPr/>
      </xdr:nvSpPr>
      <xdr:spPr>
        <a:xfrm>
          <a:off x="21272500" y="97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91044</xdr:rowOff>
    </xdr:from>
    <xdr:ext cx="469744" cy="259045"/>
    <xdr:sp macro="" textlink="">
      <xdr:nvSpPr>
        <xdr:cNvPr id="814" name="テキスト ボックス 813"/>
        <xdr:cNvSpPr txBox="1"/>
      </xdr:nvSpPr>
      <xdr:spPr>
        <a:xfrm>
          <a:off x="21088428" y="98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170282</xdr:rowOff>
    </xdr:from>
    <xdr:to>
      <xdr:col>107</xdr:col>
      <xdr:colOff>101600</xdr:colOff>
      <xdr:row>57</xdr:row>
      <xdr:rowOff>100432</xdr:rowOff>
    </xdr:to>
    <xdr:sp macro="" textlink="">
      <xdr:nvSpPr>
        <xdr:cNvPr id="815" name="楕円 814"/>
        <xdr:cNvSpPr/>
      </xdr:nvSpPr>
      <xdr:spPr>
        <a:xfrm>
          <a:off x="20383500" y="97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91559</xdr:rowOff>
    </xdr:from>
    <xdr:ext cx="469744" cy="259045"/>
    <xdr:sp macro="" textlink="">
      <xdr:nvSpPr>
        <xdr:cNvPr id="816" name="テキスト ボックス 815"/>
        <xdr:cNvSpPr txBox="1"/>
      </xdr:nvSpPr>
      <xdr:spPr>
        <a:xfrm>
          <a:off x="20199428" y="98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152565</xdr:rowOff>
    </xdr:from>
    <xdr:to>
      <xdr:col>102</xdr:col>
      <xdr:colOff>165100</xdr:colOff>
      <xdr:row>57</xdr:row>
      <xdr:rowOff>82715</xdr:rowOff>
    </xdr:to>
    <xdr:sp macro="" textlink="">
      <xdr:nvSpPr>
        <xdr:cNvPr id="817" name="楕円 816"/>
        <xdr:cNvSpPr/>
      </xdr:nvSpPr>
      <xdr:spPr>
        <a:xfrm>
          <a:off x="19494500" y="9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73842</xdr:rowOff>
    </xdr:from>
    <xdr:ext cx="469744" cy="259045"/>
    <xdr:sp macro="" textlink="">
      <xdr:nvSpPr>
        <xdr:cNvPr id="818" name="テキスト ボックス 817"/>
        <xdr:cNvSpPr txBox="1"/>
      </xdr:nvSpPr>
      <xdr:spPr>
        <a:xfrm>
          <a:off x="19310428" y="98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141878</xdr:rowOff>
    </xdr:from>
    <xdr:to>
      <xdr:col>98</xdr:col>
      <xdr:colOff>38100</xdr:colOff>
      <xdr:row>57</xdr:row>
      <xdr:rowOff>72028</xdr:rowOff>
    </xdr:to>
    <xdr:sp macro="" textlink="">
      <xdr:nvSpPr>
        <xdr:cNvPr id="819" name="楕円 818"/>
        <xdr:cNvSpPr/>
      </xdr:nvSpPr>
      <xdr:spPr>
        <a:xfrm>
          <a:off x="18605500" y="97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63155</xdr:rowOff>
    </xdr:from>
    <xdr:ext cx="469744" cy="259045"/>
    <xdr:sp macro="" textlink="">
      <xdr:nvSpPr>
        <xdr:cNvPr id="820" name="テキスト ボックス 819"/>
        <xdr:cNvSpPr txBox="1"/>
      </xdr:nvSpPr>
      <xdr:spPr>
        <a:xfrm>
          <a:off x="18421428" y="983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117224</xdr:rowOff>
    </xdr:from>
    <xdr:to>
      <xdr:col>116</xdr:col>
      <xdr:colOff>63500</xdr:colOff>
      <xdr:row>77</xdr:row>
      <xdr:rowOff>127634</xdr:rowOff>
    </xdr:to>
    <xdr:cxnSp macro="">
      <xdr:nvCxnSpPr>
        <xdr:cNvPr id="847" name="直線コネクタ 846"/>
        <xdr:cNvCxnSpPr/>
      </xdr:nvCxnSpPr>
      <xdr:spPr>
        <a:xfrm flipV="1">
          <a:off x="21323300" y="13318874"/>
          <a:ext cx="8382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127634</xdr:rowOff>
    </xdr:from>
    <xdr:to>
      <xdr:col>111</xdr:col>
      <xdr:colOff>177800</xdr:colOff>
      <xdr:row>77</xdr:row>
      <xdr:rowOff>129454</xdr:rowOff>
    </xdr:to>
    <xdr:cxnSp macro="">
      <xdr:nvCxnSpPr>
        <xdr:cNvPr id="850" name="直線コネクタ 849"/>
        <xdr:cNvCxnSpPr/>
      </xdr:nvCxnSpPr>
      <xdr:spPr>
        <a:xfrm flipV="1">
          <a:off x="20434300" y="13329284"/>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2" name="テキスト ボックス 851"/>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129454</xdr:rowOff>
    </xdr:from>
    <xdr:to>
      <xdr:col>107</xdr:col>
      <xdr:colOff>50800</xdr:colOff>
      <xdr:row>77</xdr:row>
      <xdr:rowOff>131483</xdr:rowOff>
    </xdr:to>
    <xdr:cxnSp macro="">
      <xdr:nvCxnSpPr>
        <xdr:cNvPr id="853" name="直線コネクタ 852"/>
        <xdr:cNvCxnSpPr/>
      </xdr:nvCxnSpPr>
      <xdr:spPr>
        <a:xfrm flipV="1">
          <a:off x="19545300" y="13331104"/>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124805</xdr:rowOff>
    </xdr:from>
    <xdr:to>
      <xdr:col>102</xdr:col>
      <xdr:colOff>114300</xdr:colOff>
      <xdr:row>77</xdr:row>
      <xdr:rowOff>131483</xdr:rowOff>
    </xdr:to>
    <xdr:cxnSp macro="">
      <xdr:nvCxnSpPr>
        <xdr:cNvPr id="856" name="直線コネクタ 855"/>
        <xdr:cNvCxnSpPr/>
      </xdr:nvCxnSpPr>
      <xdr:spPr>
        <a:xfrm>
          <a:off x="18656300" y="13326455"/>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66424</xdr:rowOff>
    </xdr:from>
    <xdr:to>
      <xdr:col>116</xdr:col>
      <xdr:colOff>114300</xdr:colOff>
      <xdr:row>77</xdr:row>
      <xdr:rowOff>168024</xdr:rowOff>
    </xdr:to>
    <xdr:sp macro="" textlink="">
      <xdr:nvSpPr>
        <xdr:cNvPr id="866" name="楕円 865"/>
        <xdr:cNvSpPr/>
      </xdr:nvSpPr>
      <xdr:spPr>
        <a:xfrm>
          <a:off x="22110700" y="132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76834</xdr:rowOff>
    </xdr:from>
    <xdr:to>
      <xdr:col>112</xdr:col>
      <xdr:colOff>38100</xdr:colOff>
      <xdr:row>78</xdr:row>
      <xdr:rowOff>6984</xdr:rowOff>
    </xdr:to>
    <xdr:sp macro="" textlink="">
      <xdr:nvSpPr>
        <xdr:cNvPr id="868" name="楕円 867"/>
        <xdr:cNvSpPr/>
      </xdr:nvSpPr>
      <xdr:spPr>
        <a:xfrm>
          <a:off x="21272500" y="132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23511</xdr:rowOff>
    </xdr:from>
    <xdr:ext cx="534377" cy="259045"/>
    <xdr:sp macro="" textlink="">
      <xdr:nvSpPr>
        <xdr:cNvPr id="869" name="テキスト ボックス 868"/>
        <xdr:cNvSpPr txBox="1"/>
      </xdr:nvSpPr>
      <xdr:spPr>
        <a:xfrm>
          <a:off x="21056111" y="130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78654</xdr:rowOff>
    </xdr:from>
    <xdr:to>
      <xdr:col>107</xdr:col>
      <xdr:colOff>101600</xdr:colOff>
      <xdr:row>78</xdr:row>
      <xdr:rowOff>8804</xdr:rowOff>
    </xdr:to>
    <xdr:sp macro="" textlink="">
      <xdr:nvSpPr>
        <xdr:cNvPr id="870" name="楕円 869"/>
        <xdr:cNvSpPr/>
      </xdr:nvSpPr>
      <xdr:spPr>
        <a:xfrm>
          <a:off x="20383500" y="132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25331</xdr:rowOff>
    </xdr:from>
    <xdr:ext cx="534377" cy="259045"/>
    <xdr:sp macro="" textlink="">
      <xdr:nvSpPr>
        <xdr:cNvPr id="871" name="テキスト ボックス 870"/>
        <xdr:cNvSpPr txBox="1"/>
      </xdr:nvSpPr>
      <xdr:spPr>
        <a:xfrm>
          <a:off x="20167111" y="130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80683</xdr:rowOff>
    </xdr:from>
    <xdr:to>
      <xdr:col>102</xdr:col>
      <xdr:colOff>165100</xdr:colOff>
      <xdr:row>78</xdr:row>
      <xdr:rowOff>10833</xdr:rowOff>
    </xdr:to>
    <xdr:sp macro="" textlink="">
      <xdr:nvSpPr>
        <xdr:cNvPr id="872" name="楕円 871"/>
        <xdr:cNvSpPr/>
      </xdr:nvSpPr>
      <xdr:spPr>
        <a:xfrm>
          <a:off x="19494500" y="132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1960</xdr:rowOff>
    </xdr:from>
    <xdr:ext cx="534377" cy="259045"/>
    <xdr:sp macro="" textlink="">
      <xdr:nvSpPr>
        <xdr:cNvPr id="873" name="テキスト ボックス 872"/>
        <xdr:cNvSpPr txBox="1"/>
      </xdr:nvSpPr>
      <xdr:spPr>
        <a:xfrm>
          <a:off x="19278111" y="133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74005</xdr:rowOff>
    </xdr:from>
    <xdr:to>
      <xdr:col>98</xdr:col>
      <xdr:colOff>38100</xdr:colOff>
      <xdr:row>78</xdr:row>
      <xdr:rowOff>4155</xdr:rowOff>
    </xdr:to>
    <xdr:sp macro="" textlink="">
      <xdr:nvSpPr>
        <xdr:cNvPr id="874" name="楕円 873"/>
        <xdr:cNvSpPr/>
      </xdr:nvSpPr>
      <xdr:spPr>
        <a:xfrm>
          <a:off x="18605500" y="132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166732</xdr:rowOff>
    </xdr:from>
    <xdr:ext cx="534377" cy="259045"/>
    <xdr:sp macro="" textlink="">
      <xdr:nvSpPr>
        <xdr:cNvPr id="875" name="テキスト ボックス 874"/>
        <xdr:cNvSpPr txBox="1"/>
      </xdr:nvSpPr>
      <xdr:spPr>
        <a:xfrm>
          <a:off x="18389111" y="133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人件費は、退職手当の減に伴い、減額となっている。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物件費では、プレミアム付商品券事業の実施などにより増額となっている。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扶助費では、児童扶養手当や障害福祉サービス費の増加などにより増額となっている。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普通建設事業費では、美術館の長寿命化工事や市庁舎等の建替えなどが影響し、増額となっている。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公債費では、これまでに活用してきた合併特例債等の償還が本格化しており増加が続いている。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年度に庁舎整備等の財源として臨時的に基金への積立を行ったため一時的に増額となったが、令和元年度は例年の規模に戻ったため減額となっている。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112,899
110,745
111.83
46,668,735
46,216,042
284,674
24,983,226
56,550,564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151130</xdr:rowOff>
    </xdr:from>
    <xdr:to>
      <xdr:col>24</xdr:col>
      <xdr:colOff>63500</xdr:colOff>
      <xdr:row>32</xdr:row>
      <xdr:rowOff>24311</xdr:rowOff>
    </xdr:to>
    <xdr:cxnSp macro="">
      <xdr:nvCxnSpPr>
        <xdr:cNvPr id="63" name="直線コネクタ 62"/>
        <xdr:cNvCxnSpPr/>
      </xdr:nvCxnSpPr>
      <xdr:spPr>
        <a:xfrm flipV="1">
          <a:off x="3797300" y="5466080"/>
          <a:ext cx="8382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24311</xdr:rowOff>
    </xdr:from>
    <xdr:to>
      <xdr:col>19</xdr:col>
      <xdr:colOff>177800</xdr:colOff>
      <xdr:row>32</xdr:row>
      <xdr:rowOff>111397</xdr:rowOff>
    </xdr:to>
    <xdr:cxnSp macro="">
      <xdr:nvCxnSpPr>
        <xdr:cNvPr id="66" name="直線コネクタ 65"/>
        <xdr:cNvCxnSpPr/>
      </xdr:nvCxnSpPr>
      <xdr:spPr>
        <a:xfrm flipV="1">
          <a:off x="2908300" y="551071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78740</xdr:rowOff>
    </xdr:from>
    <xdr:to>
      <xdr:col>15</xdr:col>
      <xdr:colOff>50800</xdr:colOff>
      <xdr:row>32</xdr:row>
      <xdr:rowOff>111397</xdr:rowOff>
    </xdr:to>
    <xdr:cxnSp macro="">
      <xdr:nvCxnSpPr>
        <xdr:cNvPr id="69" name="直線コネクタ 68"/>
        <xdr:cNvCxnSpPr/>
      </xdr:nvCxnSpPr>
      <xdr:spPr>
        <a:xfrm>
          <a:off x="2019300" y="5565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28666</xdr:rowOff>
    </xdr:from>
    <xdr:to>
      <xdr:col>10</xdr:col>
      <xdr:colOff>114300</xdr:colOff>
      <xdr:row>32</xdr:row>
      <xdr:rowOff>78740</xdr:rowOff>
    </xdr:to>
    <xdr:cxnSp macro="">
      <xdr:nvCxnSpPr>
        <xdr:cNvPr id="72" name="直線コネクタ 71"/>
        <xdr:cNvCxnSpPr/>
      </xdr:nvCxnSpPr>
      <xdr:spPr>
        <a:xfrm>
          <a:off x="1130300" y="5172166"/>
          <a:ext cx="889000" cy="3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100330</xdr:rowOff>
    </xdr:from>
    <xdr:to>
      <xdr:col>24</xdr:col>
      <xdr:colOff>114300</xdr:colOff>
      <xdr:row>32</xdr:row>
      <xdr:rowOff>30480</xdr:rowOff>
    </xdr:to>
    <xdr:sp macro="" textlink="">
      <xdr:nvSpPr>
        <xdr:cNvPr id="82" name="楕円 81"/>
        <xdr:cNvSpPr/>
      </xdr:nvSpPr>
      <xdr:spPr>
        <a:xfrm>
          <a:off x="45847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123207</xdr:rowOff>
    </xdr:from>
    <xdr:ext cx="469744" cy="259045"/>
    <xdr:sp macro="" textlink="">
      <xdr:nvSpPr>
        <xdr:cNvPr id="83" name="議会費該当値テキスト"/>
        <xdr:cNvSpPr txBox="1"/>
      </xdr:nvSpPr>
      <xdr:spPr>
        <a:xfrm>
          <a:off x="4686300" y="52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144961</xdr:rowOff>
    </xdr:from>
    <xdr:to>
      <xdr:col>20</xdr:col>
      <xdr:colOff>38100</xdr:colOff>
      <xdr:row>32</xdr:row>
      <xdr:rowOff>75111</xdr:rowOff>
    </xdr:to>
    <xdr:sp macro="" textlink="">
      <xdr:nvSpPr>
        <xdr:cNvPr id="84" name="楕円 83"/>
        <xdr:cNvSpPr/>
      </xdr:nvSpPr>
      <xdr:spPr>
        <a:xfrm>
          <a:off x="3746500" y="5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91638</xdr:rowOff>
    </xdr:from>
    <xdr:ext cx="469744" cy="259045"/>
    <xdr:sp macro="" textlink="">
      <xdr:nvSpPr>
        <xdr:cNvPr id="85" name="テキスト ボックス 84"/>
        <xdr:cNvSpPr txBox="1"/>
      </xdr:nvSpPr>
      <xdr:spPr>
        <a:xfrm>
          <a:off x="3562428" y="52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60597</xdr:rowOff>
    </xdr:from>
    <xdr:to>
      <xdr:col>15</xdr:col>
      <xdr:colOff>101600</xdr:colOff>
      <xdr:row>32</xdr:row>
      <xdr:rowOff>162197</xdr:rowOff>
    </xdr:to>
    <xdr:sp macro="" textlink="">
      <xdr:nvSpPr>
        <xdr:cNvPr id="86" name="楕円 85"/>
        <xdr:cNvSpPr/>
      </xdr:nvSpPr>
      <xdr:spPr>
        <a:xfrm>
          <a:off x="2857500" y="55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7274</xdr:rowOff>
    </xdr:from>
    <xdr:ext cx="469744" cy="259045"/>
    <xdr:sp macro="" textlink="">
      <xdr:nvSpPr>
        <xdr:cNvPr id="87" name="テキスト ボックス 86"/>
        <xdr:cNvSpPr txBox="1"/>
      </xdr:nvSpPr>
      <xdr:spPr>
        <a:xfrm>
          <a:off x="2673428" y="53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27940</xdr:rowOff>
    </xdr:from>
    <xdr:to>
      <xdr:col>10</xdr:col>
      <xdr:colOff>165100</xdr:colOff>
      <xdr:row>32</xdr:row>
      <xdr:rowOff>129540</xdr:rowOff>
    </xdr:to>
    <xdr:sp macro="" textlink="">
      <xdr:nvSpPr>
        <xdr:cNvPr id="88" name="楕円 87"/>
        <xdr:cNvSpPr/>
      </xdr:nvSpPr>
      <xdr:spPr>
        <a:xfrm>
          <a:off x="1968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146067</xdr:rowOff>
    </xdr:from>
    <xdr:ext cx="469744" cy="259045"/>
    <xdr:sp macro="" textlink="">
      <xdr:nvSpPr>
        <xdr:cNvPr id="89" name="テキスト ボックス 88"/>
        <xdr:cNvSpPr txBox="1"/>
      </xdr:nvSpPr>
      <xdr:spPr>
        <a:xfrm>
          <a:off x="1784428"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149316</xdr:rowOff>
    </xdr:from>
    <xdr:to>
      <xdr:col>6</xdr:col>
      <xdr:colOff>38100</xdr:colOff>
      <xdr:row>30</xdr:row>
      <xdr:rowOff>79466</xdr:rowOff>
    </xdr:to>
    <xdr:sp macro="" textlink="">
      <xdr:nvSpPr>
        <xdr:cNvPr id="90" name="楕円 89"/>
        <xdr:cNvSpPr/>
      </xdr:nvSpPr>
      <xdr:spPr>
        <a:xfrm>
          <a:off x="1079500" y="51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95993</xdr:rowOff>
    </xdr:from>
    <xdr:ext cx="469744" cy="259045"/>
    <xdr:sp macro="" textlink="">
      <xdr:nvSpPr>
        <xdr:cNvPr id="91" name="テキスト ボックス 90"/>
        <xdr:cNvSpPr txBox="1"/>
      </xdr:nvSpPr>
      <xdr:spPr>
        <a:xfrm>
          <a:off x="895428" y="48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38796</xdr:rowOff>
    </xdr:from>
    <xdr:to>
      <xdr:col>24</xdr:col>
      <xdr:colOff>63500</xdr:colOff>
      <xdr:row>57</xdr:row>
      <xdr:rowOff>160933</xdr:rowOff>
    </xdr:to>
    <xdr:cxnSp macro="">
      <xdr:nvCxnSpPr>
        <xdr:cNvPr id="120" name="直線コネクタ 119"/>
        <xdr:cNvCxnSpPr/>
      </xdr:nvCxnSpPr>
      <xdr:spPr>
        <a:xfrm>
          <a:off x="3797300" y="9468546"/>
          <a:ext cx="838200" cy="4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89574</xdr:rowOff>
    </xdr:from>
    <xdr:ext cx="534377" cy="259045"/>
    <xdr:sp macro="" textlink="">
      <xdr:nvSpPr>
        <xdr:cNvPr id="121" name="総務費平均値テキスト"/>
        <xdr:cNvSpPr txBox="1"/>
      </xdr:nvSpPr>
      <xdr:spPr>
        <a:xfrm>
          <a:off x="4686300" y="9862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38796</xdr:rowOff>
    </xdr:from>
    <xdr:to>
      <xdr:col>19</xdr:col>
      <xdr:colOff>177800</xdr:colOff>
      <xdr:row>58</xdr:row>
      <xdr:rowOff>35603</xdr:rowOff>
    </xdr:to>
    <xdr:cxnSp macro="">
      <xdr:nvCxnSpPr>
        <xdr:cNvPr id="123" name="直線コネクタ 122"/>
        <xdr:cNvCxnSpPr/>
      </xdr:nvCxnSpPr>
      <xdr:spPr>
        <a:xfrm flipV="1">
          <a:off x="2908300" y="9468546"/>
          <a:ext cx="889000" cy="5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35603</xdr:rowOff>
    </xdr:from>
    <xdr:to>
      <xdr:col>15</xdr:col>
      <xdr:colOff>50800</xdr:colOff>
      <xdr:row>58</xdr:row>
      <xdr:rowOff>65778</xdr:rowOff>
    </xdr:to>
    <xdr:cxnSp macro="">
      <xdr:nvCxnSpPr>
        <xdr:cNvPr id="126" name="直線コネクタ 125"/>
        <xdr:cNvCxnSpPr/>
      </xdr:nvCxnSpPr>
      <xdr:spPr>
        <a:xfrm flipV="1">
          <a:off x="2019300" y="997970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44877</xdr:rowOff>
    </xdr:from>
    <xdr:to>
      <xdr:col>10</xdr:col>
      <xdr:colOff>114300</xdr:colOff>
      <xdr:row>58</xdr:row>
      <xdr:rowOff>65778</xdr:rowOff>
    </xdr:to>
    <xdr:cxnSp macro="">
      <xdr:nvCxnSpPr>
        <xdr:cNvPr id="129" name="直線コネクタ 128"/>
        <xdr:cNvCxnSpPr/>
      </xdr:nvCxnSpPr>
      <xdr:spPr>
        <a:xfrm>
          <a:off x="1130300" y="9988977"/>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110133</xdr:rowOff>
    </xdr:from>
    <xdr:to>
      <xdr:col>24</xdr:col>
      <xdr:colOff>114300</xdr:colOff>
      <xdr:row>58</xdr:row>
      <xdr:rowOff>40283</xdr:rowOff>
    </xdr:to>
    <xdr:sp macro="" textlink="">
      <xdr:nvSpPr>
        <xdr:cNvPr id="139" name="楕円 138"/>
        <xdr:cNvSpPr/>
      </xdr:nvSpPr>
      <xdr:spPr>
        <a:xfrm>
          <a:off x="4584700" y="98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69510</xdr:rowOff>
    </xdr:from>
    <xdr:ext cx="534377" cy="259045"/>
    <xdr:sp macro="" textlink="">
      <xdr:nvSpPr>
        <xdr:cNvPr id="140" name="総務費該当値テキスト"/>
        <xdr:cNvSpPr txBox="1"/>
      </xdr:nvSpPr>
      <xdr:spPr>
        <a:xfrm>
          <a:off x="4686300" y="96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159446</xdr:rowOff>
    </xdr:from>
    <xdr:to>
      <xdr:col>20</xdr:col>
      <xdr:colOff>38100</xdr:colOff>
      <xdr:row>55</xdr:row>
      <xdr:rowOff>89596</xdr:rowOff>
    </xdr:to>
    <xdr:sp macro="" textlink="">
      <xdr:nvSpPr>
        <xdr:cNvPr id="141" name="楕円 140"/>
        <xdr:cNvSpPr/>
      </xdr:nvSpPr>
      <xdr:spPr>
        <a:xfrm>
          <a:off x="3746500" y="94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106123</xdr:rowOff>
    </xdr:from>
    <xdr:ext cx="599010" cy="259045"/>
    <xdr:sp macro="" textlink="">
      <xdr:nvSpPr>
        <xdr:cNvPr id="142" name="テキスト ボックス 141"/>
        <xdr:cNvSpPr txBox="1"/>
      </xdr:nvSpPr>
      <xdr:spPr>
        <a:xfrm>
          <a:off x="3497795" y="919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156253</xdr:rowOff>
    </xdr:from>
    <xdr:to>
      <xdr:col>15</xdr:col>
      <xdr:colOff>101600</xdr:colOff>
      <xdr:row>58</xdr:row>
      <xdr:rowOff>86403</xdr:rowOff>
    </xdr:to>
    <xdr:sp macro="" textlink="">
      <xdr:nvSpPr>
        <xdr:cNvPr id="143" name="楕円 142"/>
        <xdr:cNvSpPr/>
      </xdr:nvSpPr>
      <xdr:spPr>
        <a:xfrm>
          <a:off x="2857500" y="99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102930</xdr:rowOff>
    </xdr:from>
    <xdr:ext cx="534377" cy="259045"/>
    <xdr:sp macro="" textlink="">
      <xdr:nvSpPr>
        <xdr:cNvPr id="144" name="テキスト ボックス 143"/>
        <xdr:cNvSpPr txBox="1"/>
      </xdr:nvSpPr>
      <xdr:spPr>
        <a:xfrm>
          <a:off x="2641111" y="97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14978</xdr:rowOff>
    </xdr:from>
    <xdr:to>
      <xdr:col>10</xdr:col>
      <xdr:colOff>165100</xdr:colOff>
      <xdr:row>58</xdr:row>
      <xdr:rowOff>116578</xdr:rowOff>
    </xdr:to>
    <xdr:sp macro="" textlink="">
      <xdr:nvSpPr>
        <xdr:cNvPr id="145" name="楕円 144"/>
        <xdr:cNvSpPr/>
      </xdr:nvSpPr>
      <xdr:spPr>
        <a:xfrm>
          <a:off x="1968500" y="99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107705</xdr:rowOff>
    </xdr:from>
    <xdr:ext cx="534377" cy="259045"/>
    <xdr:sp macro="" textlink="">
      <xdr:nvSpPr>
        <xdr:cNvPr id="146" name="テキスト ボックス 145"/>
        <xdr:cNvSpPr txBox="1"/>
      </xdr:nvSpPr>
      <xdr:spPr>
        <a:xfrm>
          <a:off x="1752111" y="100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165527</xdr:rowOff>
    </xdr:from>
    <xdr:to>
      <xdr:col>6</xdr:col>
      <xdr:colOff>38100</xdr:colOff>
      <xdr:row>58</xdr:row>
      <xdr:rowOff>95677</xdr:rowOff>
    </xdr:to>
    <xdr:sp macro="" textlink="">
      <xdr:nvSpPr>
        <xdr:cNvPr id="147" name="楕円 146"/>
        <xdr:cNvSpPr/>
      </xdr:nvSpPr>
      <xdr:spPr>
        <a:xfrm>
          <a:off x="1079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86804</xdr:rowOff>
    </xdr:from>
    <xdr:ext cx="534377" cy="259045"/>
    <xdr:sp macro="" textlink="">
      <xdr:nvSpPr>
        <xdr:cNvPr id="148" name="テキスト ボックス 147"/>
        <xdr:cNvSpPr txBox="1"/>
      </xdr:nvSpPr>
      <xdr:spPr>
        <a:xfrm>
          <a:off x="863111" y="100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166770</xdr:rowOff>
    </xdr:from>
    <xdr:to>
      <xdr:col>24</xdr:col>
      <xdr:colOff>63500</xdr:colOff>
      <xdr:row>73</xdr:row>
      <xdr:rowOff>22428</xdr:rowOff>
    </xdr:to>
    <xdr:cxnSp macro="">
      <xdr:nvCxnSpPr>
        <xdr:cNvPr id="178" name="直線コネクタ 177"/>
        <xdr:cNvCxnSpPr/>
      </xdr:nvCxnSpPr>
      <xdr:spPr>
        <a:xfrm flipV="1">
          <a:off x="3797300" y="12511170"/>
          <a:ext cx="8382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22428</xdr:rowOff>
    </xdr:from>
    <xdr:to>
      <xdr:col>19</xdr:col>
      <xdr:colOff>177800</xdr:colOff>
      <xdr:row>74</xdr:row>
      <xdr:rowOff>44583</xdr:rowOff>
    </xdr:to>
    <xdr:cxnSp macro="">
      <xdr:nvCxnSpPr>
        <xdr:cNvPr id="181" name="直線コネクタ 180"/>
        <xdr:cNvCxnSpPr/>
      </xdr:nvCxnSpPr>
      <xdr:spPr>
        <a:xfrm flipV="1">
          <a:off x="2908300" y="12538278"/>
          <a:ext cx="889000" cy="19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52604</xdr:rowOff>
    </xdr:from>
    <xdr:to>
      <xdr:col>15</xdr:col>
      <xdr:colOff>50800</xdr:colOff>
      <xdr:row>74</xdr:row>
      <xdr:rowOff>44583</xdr:rowOff>
    </xdr:to>
    <xdr:cxnSp macro="">
      <xdr:nvCxnSpPr>
        <xdr:cNvPr id="184" name="直線コネクタ 183"/>
        <xdr:cNvCxnSpPr/>
      </xdr:nvCxnSpPr>
      <xdr:spPr>
        <a:xfrm>
          <a:off x="2019300" y="12568454"/>
          <a:ext cx="889000" cy="1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52604</xdr:rowOff>
    </xdr:from>
    <xdr:to>
      <xdr:col>10</xdr:col>
      <xdr:colOff>114300</xdr:colOff>
      <xdr:row>74</xdr:row>
      <xdr:rowOff>11512</xdr:rowOff>
    </xdr:to>
    <xdr:cxnSp macro="">
      <xdr:nvCxnSpPr>
        <xdr:cNvPr id="187" name="直線コネクタ 186"/>
        <xdr:cNvCxnSpPr/>
      </xdr:nvCxnSpPr>
      <xdr:spPr>
        <a:xfrm flipV="1">
          <a:off x="1130300" y="12568454"/>
          <a:ext cx="889000" cy="1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115970</xdr:rowOff>
    </xdr:from>
    <xdr:to>
      <xdr:col>24</xdr:col>
      <xdr:colOff>114300</xdr:colOff>
      <xdr:row>73</xdr:row>
      <xdr:rowOff>46120</xdr:rowOff>
    </xdr:to>
    <xdr:sp macro="" textlink="">
      <xdr:nvSpPr>
        <xdr:cNvPr id="197" name="楕円 196"/>
        <xdr:cNvSpPr/>
      </xdr:nvSpPr>
      <xdr:spPr>
        <a:xfrm>
          <a:off x="4584700" y="124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138847</xdr:rowOff>
    </xdr:from>
    <xdr:ext cx="599010" cy="259045"/>
    <xdr:sp macro="" textlink="">
      <xdr:nvSpPr>
        <xdr:cNvPr id="198" name="民生費該当値テキスト"/>
        <xdr:cNvSpPr txBox="1"/>
      </xdr:nvSpPr>
      <xdr:spPr>
        <a:xfrm>
          <a:off x="4686300" y="1231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143078</xdr:rowOff>
    </xdr:from>
    <xdr:to>
      <xdr:col>20</xdr:col>
      <xdr:colOff>38100</xdr:colOff>
      <xdr:row>73</xdr:row>
      <xdr:rowOff>73228</xdr:rowOff>
    </xdr:to>
    <xdr:sp macro="" textlink="">
      <xdr:nvSpPr>
        <xdr:cNvPr id="199" name="楕円 198"/>
        <xdr:cNvSpPr/>
      </xdr:nvSpPr>
      <xdr:spPr>
        <a:xfrm>
          <a:off x="3746500" y="124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89755</xdr:rowOff>
    </xdr:from>
    <xdr:ext cx="599010" cy="259045"/>
    <xdr:sp macro="" textlink="">
      <xdr:nvSpPr>
        <xdr:cNvPr id="200" name="テキスト ボックス 199"/>
        <xdr:cNvSpPr txBox="1"/>
      </xdr:nvSpPr>
      <xdr:spPr>
        <a:xfrm>
          <a:off x="3497795" y="1226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165233</xdr:rowOff>
    </xdr:from>
    <xdr:to>
      <xdr:col>15</xdr:col>
      <xdr:colOff>101600</xdr:colOff>
      <xdr:row>74</xdr:row>
      <xdr:rowOff>95383</xdr:rowOff>
    </xdr:to>
    <xdr:sp macro="" textlink="">
      <xdr:nvSpPr>
        <xdr:cNvPr id="201" name="楕円 200"/>
        <xdr:cNvSpPr/>
      </xdr:nvSpPr>
      <xdr:spPr>
        <a:xfrm>
          <a:off x="2857500" y="126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111910</xdr:rowOff>
    </xdr:from>
    <xdr:ext cx="599010" cy="259045"/>
    <xdr:sp macro="" textlink="">
      <xdr:nvSpPr>
        <xdr:cNvPr id="202" name="テキスト ボックス 201"/>
        <xdr:cNvSpPr txBox="1"/>
      </xdr:nvSpPr>
      <xdr:spPr>
        <a:xfrm>
          <a:off x="2608795" y="1245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1804</xdr:rowOff>
    </xdr:from>
    <xdr:to>
      <xdr:col>10</xdr:col>
      <xdr:colOff>165100</xdr:colOff>
      <xdr:row>73</xdr:row>
      <xdr:rowOff>103404</xdr:rowOff>
    </xdr:to>
    <xdr:sp macro="" textlink="">
      <xdr:nvSpPr>
        <xdr:cNvPr id="203" name="楕円 202"/>
        <xdr:cNvSpPr/>
      </xdr:nvSpPr>
      <xdr:spPr>
        <a:xfrm>
          <a:off x="1968500" y="125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119931</xdr:rowOff>
    </xdr:from>
    <xdr:ext cx="599010" cy="259045"/>
    <xdr:sp macro="" textlink="">
      <xdr:nvSpPr>
        <xdr:cNvPr id="204" name="テキスト ボックス 203"/>
        <xdr:cNvSpPr txBox="1"/>
      </xdr:nvSpPr>
      <xdr:spPr>
        <a:xfrm>
          <a:off x="1719795" y="1229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132162</xdr:rowOff>
    </xdr:from>
    <xdr:to>
      <xdr:col>6</xdr:col>
      <xdr:colOff>38100</xdr:colOff>
      <xdr:row>74</xdr:row>
      <xdr:rowOff>62312</xdr:rowOff>
    </xdr:to>
    <xdr:sp macro="" textlink="">
      <xdr:nvSpPr>
        <xdr:cNvPr id="205" name="楕円 204"/>
        <xdr:cNvSpPr/>
      </xdr:nvSpPr>
      <xdr:spPr>
        <a:xfrm>
          <a:off x="1079500" y="126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78839</xdr:rowOff>
    </xdr:from>
    <xdr:ext cx="599010" cy="259045"/>
    <xdr:sp macro="" textlink="">
      <xdr:nvSpPr>
        <xdr:cNvPr id="206" name="テキスト ボックス 205"/>
        <xdr:cNvSpPr txBox="1"/>
      </xdr:nvSpPr>
      <xdr:spPr>
        <a:xfrm>
          <a:off x="830795" y="1242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91171</xdr:rowOff>
    </xdr:from>
    <xdr:to>
      <xdr:col>24</xdr:col>
      <xdr:colOff>63500</xdr:colOff>
      <xdr:row>97</xdr:row>
      <xdr:rowOff>99825</xdr:rowOff>
    </xdr:to>
    <xdr:cxnSp macro="">
      <xdr:nvCxnSpPr>
        <xdr:cNvPr id="238" name="直線コネクタ 237"/>
        <xdr:cNvCxnSpPr/>
      </xdr:nvCxnSpPr>
      <xdr:spPr>
        <a:xfrm flipV="1">
          <a:off x="3797300" y="16721821"/>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99825</xdr:rowOff>
    </xdr:from>
    <xdr:to>
      <xdr:col>19</xdr:col>
      <xdr:colOff>177800</xdr:colOff>
      <xdr:row>97</xdr:row>
      <xdr:rowOff>163801</xdr:rowOff>
    </xdr:to>
    <xdr:cxnSp macro="">
      <xdr:nvCxnSpPr>
        <xdr:cNvPr id="241" name="直線コネクタ 240"/>
        <xdr:cNvCxnSpPr/>
      </xdr:nvCxnSpPr>
      <xdr:spPr>
        <a:xfrm flipV="1">
          <a:off x="2908300" y="16730475"/>
          <a:ext cx="889000" cy="6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157107</xdr:rowOff>
    </xdr:from>
    <xdr:to>
      <xdr:col>15</xdr:col>
      <xdr:colOff>50800</xdr:colOff>
      <xdr:row>97</xdr:row>
      <xdr:rowOff>163801</xdr:rowOff>
    </xdr:to>
    <xdr:cxnSp macro="">
      <xdr:nvCxnSpPr>
        <xdr:cNvPr id="244" name="直線コネクタ 243"/>
        <xdr:cNvCxnSpPr/>
      </xdr:nvCxnSpPr>
      <xdr:spPr>
        <a:xfrm>
          <a:off x="2019300" y="16787757"/>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157107</xdr:rowOff>
    </xdr:from>
    <xdr:to>
      <xdr:col>10</xdr:col>
      <xdr:colOff>114300</xdr:colOff>
      <xdr:row>98</xdr:row>
      <xdr:rowOff>8026</xdr:rowOff>
    </xdr:to>
    <xdr:cxnSp macro="">
      <xdr:nvCxnSpPr>
        <xdr:cNvPr id="247" name="直線コネクタ 246"/>
        <xdr:cNvCxnSpPr/>
      </xdr:nvCxnSpPr>
      <xdr:spPr>
        <a:xfrm flipV="1">
          <a:off x="1130300" y="16787757"/>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40371</xdr:rowOff>
    </xdr:from>
    <xdr:to>
      <xdr:col>24</xdr:col>
      <xdr:colOff>114300</xdr:colOff>
      <xdr:row>97</xdr:row>
      <xdr:rowOff>141971</xdr:rowOff>
    </xdr:to>
    <xdr:sp macro="" textlink="">
      <xdr:nvSpPr>
        <xdr:cNvPr id="257" name="楕円 256"/>
        <xdr:cNvSpPr/>
      </xdr:nvSpPr>
      <xdr:spPr>
        <a:xfrm>
          <a:off x="4584700" y="166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18798</xdr:rowOff>
    </xdr:from>
    <xdr:ext cx="534377" cy="259045"/>
    <xdr:sp macro="" textlink="">
      <xdr:nvSpPr>
        <xdr:cNvPr id="258" name="衛生費該当値テキスト"/>
        <xdr:cNvSpPr txBox="1"/>
      </xdr:nvSpPr>
      <xdr:spPr>
        <a:xfrm>
          <a:off x="4686300" y="166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49025</xdr:rowOff>
    </xdr:from>
    <xdr:to>
      <xdr:col>20</xdr:col>
      <xdr:colOff>38100</xdr:colOff>
      <xdr:row>97</xdr:row>
      <xdr:rowOff>150625</xdr:rowOff>
    </xdr:to>
    <xdr:sp macro="" textlink="">
      <xdr:nvSpPr>
        <xdr:cNvPr id="259" name="楕円 258"/>
        <xdr:cNvSpPr/>
      </xdr:nvSpPr>
      <xdr:spPr>
        <a:xfrm>
          <a:off x="3746500" y="166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141752</xdr:rowOff>
    </xdr:from>
    <xdr:ext cx="534377" cy="259045"/>
    <xdr:sp macro="" textlink="">
      <xdr:nvSpPr>
        <xdr:cNvPr id="260" name="テキスト ボックス 259"/>
        <xdr:cNvSpPr txBox="1"/>
      </xdr:nvSpPr>
      <xdr:spPr>
        <a:xfrm>
          <a:off x="3530111" y="167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113001</xdr:rowOff>
    </xdr:from>
    <xdr:to>
      <xdr:col>15</xdr:col>
      <xdr:colOff>101600</xdr:colOff>
      <xdr:row>98</xdr:row>
      <xdr:rowOff>43151</xdr:rowOff>
    </xdr:to>
    <xdr:sp macro="" textlink="">
      <xdr:nvSpPr>
        <xdr:cNvPr id="261" name="楕円 260"/>
        <xdr:cNvSpPr/>
      </xdr:nvSpPr>
      <xdr:spPr>
        <a:xfrm>
          <a:off x="2857500" y="167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34278</xdr:rowOff>
    </xdr:from>
    <xdr:ext cx="534377" cy="259045"/>
    <xdr:sp macro="" textlink="">
      <xdr:nvSpPr>
        <xdr:cNvPr id="262" name="テキスト ボックス 261"/>
        <xdr:cNvSpPr txBox="1"/>
      </xdr:nvSpPr>
      <xdr:spPr>
        <a:xfrm>
          <a:off x="2641111" y="168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106307</xdr:rowOff>
    </xdr:from>
    <xdr:to>
      <xdr:col>10</xdr:col>
      <xdr:colOff>165100</xdr:colOff>
      <xdr:row>98</xdr:row>
      <xdr:rowOff>36457</xdr:rowOff>
    </xdr:to>
    <xdr:sp macro="" textlink="">
      <xdr:nvSpPr>
        <xdr:cNvPr id="263" name="楕円 262"/>
        <xdr:cNvSpPr/>
      </xdr:nvSpPr>
      <xdr:spPr>
        <a:xfrm>
          <a:off x="1968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27584</xdr:rowOff>
    </xdr:from>
    <xdr:ext cx="534377" cy="259045"/>
    <xdr:sp macro="" textlink="">
      <xdr:nvSpPr>
        <xdr:cNvPr id="264" name="テキスト ボックス 263"/>
        <xdr:cNvSpPr txBox="1"/>
      </xdr:nvSpPr>
      <xdr:spPr>
        <a:xfrm>
          <a:off x="1752111" y="168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128676</xdr:rowOff>
    </xdr:from>
    <xdr:to>
      <xdr:col>6</xdr:col>
      <xdr:colOff>38100</xdr:colOff>
      <xdr:row>98</xdr:row>
      <xdr:rowOff>58826</xdr:rowOff>
    </xdr:to>
    <xdr:sp macro="" textlink="">
      <xdr:nvSpPr>
        <xdr:cNvPr id="265" name="楕円 264"/>
        <xdr:cNvSpPr/>
      </xdr:nvSpPr>
      <xdr:spPr>
        <a:xfrm>
          <a:off x="1079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49953</xdr:rowOff>
    </xdr:from>
    <xdr:ext cx="534377" cy="259045"/>
    <xdr:sp macro="" textlink="">
      <xdr:nvSpPr>
        <xdr:cNvPr id="266" name="テキスト ボックス 265"/>
        <xdr:cNvSpPr txBox="1"/>
      </xdr:nvSpPr>
      <xdr:spPr>
        <a:xfrm>
          <a:off x="863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128575</xdr:rowOff>
    </xdr:from>
    <xdr:to>
      <xdr:col>55</xdr:col>
      <xdr:colOff>0</xdr:colOff>
      <xdr:row>38</xdr:row>
      <xdr:rowOff>128575</xdr:rowOff>
    </xdr:to>
    <xdr:cxnSp macro="">
      <xdr:nvCxnSpPr>
        <xdr:cNvPr id="295" name="直線コネクタ 294"/>
        <xdr:cNvCxnSpPr/>
      </xdr:nvCxnSpPr>
      <xdr:spPr>
        <a:xfrm>
          <a:off x="9639300" y="6643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128575</xdr:rowOff>
    </xdr:from>
    <xdr:to>
      <xdr:col>50</xdr:col>
      <xdr:colOff>114300</xdr:colOff>
      <xdr:row>38</xdr:row>
      <xdr:rowOff>128804</xdr:rowOff>
    </xdr:to>
    <xdr:cxnSp macro="">
      <xdr:nvCxnSpPr>
        <xdr:cNvPr id="298" name="直線コネクタ 297"/>
        <xdr:cNvCxnSpPr/>
      </xdr:nvCxnSpPr>
      <xdr:spPr>
        <a:xfrm flipV="1">
          <a:off x="8750300" y="66436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128575</xdr:rowOff>
    </xdr:from>
    <xdr:to>
      <xdr:col>45</xdr:col>
      <xdr:colOff>177800</xdr:colOff>
      <xdr:row>38</xdr:row>
      <xdr:rowOff>128804</xdr:rowOff>
    </xdr:to>
    <xdr:cxnSp macro="">
      <xdr:nvCxnSpPr>
        <xdr:cNvPr id="301" name="直線コネクタ 300"/>
        <xdr:cNvCxnSpPr/>
      </xdr:nvCxnSpPr>
      <xdr:spPr>
        <a:xfrm>
          <a:off x="7861300" y="66436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128422</xdr:rowOff>
    </xdr:from>
    <xdr:to>
      <xdr:col>41</xdr:col>
      <xdr:colOff>50800</xdr:colOff>
      <xdr:row>38</xdr:row>
      <xdr:rowOff>128575</xdr:rowOff>
    </xdr:to>
    <xdr:cxnSp macro="">
      <xdr:nvCxnSpPr>
        <xdr:cNvPr id="304" name="直線コネクタ 303"/>
        <xdr:cNvCxnSpPr/>
      </xdr:nvCxnSpPr>
      <xdr:spPr>
        <a:xfrm>
          <a:off x="6972300" y="664352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77775</xdr:rowOff>
    </xdr:from>
    <xdr:to>
      <xdr:col>55</xdr:col>
      <xdr:colOff>50800</xdr:colOff>
      <xdr:row>39</xdr:row>
      <xdr:rowOff>7925</xdr:rowOff>
    </xdr:to>
    <xdr:sp macro="" textlink="">
      <xdr:nvSpPr>
        <xdr:cNvPr id="314" name="楕円 313"/>
        <xdr:cNvSpPr/>
      </xdr:nvSpPr>
      <xdr:spPr>
        <a:xfrm>
          <a:off x="10426700" y="65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164152</xdr:rowOff>
    </xdr:from>
    <xdr:ext cx="469744" cy="259045"/>
    <xdr:sp macro="" textlink="">
      <xdr:nvSpPr>
        <xdr:cNvPr id="315" name="労働費該当値テキスト"/>
        <xdr:cNvSpPr txBox="1"/>
      </xdr:nvSpPr>
      <xdr:spPr>
        <a:xfrm>
          <a:off x="10528300" y="65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77775</xdr:rowOff>
    </xdr:from>
    <xdr:to>
      <xdr:col>50</xdr:col>
      <xdr:colOff>165100</xdr:colOff>
      <xdr:row>39</xdr:row>
      <xdr:rowOff>7925</xdr:rowOff>
    </xdr:to>
    <xdr:sp macro="" textlink="">
      <xdr:nvSpPr>
        <xdr:cNvPr id="316" name="楕円 315"/>
        <xdr:cNvSpPr/>
      </xdr:nvSpPr>
      <xdr:spPr>
        <a:xfrm>
          <a:off x="9588500" y="65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170502</xdr:rowOff>
    </xdr:from>
    <xdr:ext cx="469744" cy="259045"/>
    <xdr:sp macro="" textlink="">
      <xdr:nvSpPr>
        <xdr:cNvPr id="317" name="テキスト ボックス 316"/>
        <xdr:cNvSpPr txBox="1"/>
      </xdr:nvSpPr>
      <xdr:spPr>
        <a:xfrm>
          <a:off x="9404428" y="668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78004</xdr:rowOff>
    </xdr:from>
    <xdr:to>
      <xdr:col>46</xdr:col>
      <xdr:colOff>38100</xdr:colOff>
      <xdr:row>39</xdr:row>
      <xdr:rowOff>8154</xdr:rowOff>
    </xdr:to>
    <xdr:sp macro="" textlink="">
      <xdr:nvSpPr>
        <xdr:cNvPr id="318" name="楕円 317"/>
        <xdr:cNvSpPr/>
      </xdr:nvSpPr>
      <xdr:spPr>
        <a:xfrm>
          <a:off x="8699500" y="65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170731</xdr:rowOff>
    </xdr:from>
    <xdr:ext cx="469744" cy="259045"/>
    <xdr:sp macro="" textlink="">
      <xdr:nvSpPr>
        <xdr:cNvPr id="319" name="テキスト ボックス 318"/>
        <xdr:cNvSpPr txBox="1"/>
      </xdr:nvSpPr>
      <xdr:spPr>
        <a:xfrm>
          <a:off x="8515428" y="66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77775</xdr:rowOff>
    </xdr:from>
    <xdr:to>
      <xdr:col>41</xdr:col>
      <xdr:colOff>101600</xdr:colOff>
      <xdr:row>39</xdr:row>
      <xdr:rowOff>7925</xdr:rowOff>
    </xdr:to>
    <xdr:sp macro="" textlink="">
      <xdr:nvSpPr>
        <xdr:cNvPr id="320" name="楕円 319"/>
        <xdr:cNvSpPr/>
      </xdr:nvSpPr>
      <xdr:spPr>
        <a:xfrm>
          <a:off x="7810500" y="65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170502</xdr:rowOff>
    </xdr:from>
    <xdr:ext cx="469744" cy="259045"/>
    <xdr:sp macro="" textlink="">
      <xdr:nvSpPr>
        <xdr:cNvPr id="321" name="テキスト ボックス 320"/>
        <xdr:cNvSpPr txBox="1"/>
      </xdr:nvSpPr>
      <xdr:spPr>
        <a:xfrm>
          <a:off x="7626428" y="668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77622</xdr:rowOff>
    </xdr:from>
    <xdr:to>
      <xdr:col>36</xdr:col>
      <xdr:colOff>165100</xdr:colOff>
      <xdr:row>39</xdr:row>
      <xdr:rowOff>7772</xdr:rowOff>
    </xdr:to>
    <xdr:sp macro="" textlink="">
      <xdr:nvSpPr>
        <xdr:cNvPr id="322" name="楕円 321"/>
        <xdr:cNvSpPr/>
      </xdr:nvSpPr>
      <xdr:spPr>
        <a:xfrm>
          <a:off x="69215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170349</xdr:rowOff>
    </xdr:from>
    <xdr:ext cx="469744" cy="259045"/>
    <xdr:sp macro="" textlink="">
      <xdr:nvSpPr>
        <xdr:cNvPr id="323" name="テキスト ボックス 322"/>
        <xdr:cNvSpPr txBox="1"/>
      </xdr:nvSpPr>
      <xdr:spPr>
        <a:xfrm>
          <a:off x="6737428" y="668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4956</xdr:rowOff>
    </xdr:from>
    <xdr:to>
      <xdr:col>55</xdr:col>
      <xdr:colOff>0</xdr:colOff>
      <xdr:row>58</xdr:row>
      <xdr:rowOff>41990</xdr:rowOff>
    </xdr:to>
    <xdr:cxnSp macro="">
      <xdr:nvCxnSpPr>
        <xdr:cNvPr id="354" name="直線コネクタ 353"/>
        <xdr:cNvCxnSpPr/>
      </xdr:nvCxnSpPr>
      <xdr:spPr>
        <a:xfrm flipV="1">
          <a:off x="9639300" y="9949056"/>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136467</xdr:rowOff>
    </xdr:from>
    <xdr:to>
      <xdr:col>50</xdr:col>
      <xdr:colOff>114300</xdr:colOff>
      <xdr:row>58</xdr:row>
      <xdr:rowOff>41990</xdr:rowOff>
    </xdr:to>
    <xdr:cxnSp macro="">
      <xdr:nvCxnSpPr>
        <xdr:cNvPr id="357" name="直線コネクタ 356"/>
        <xdr:cNvCxnSpPr/>
      </xdr:nvCxnSpPr>
      <xdr:spPr>
        <a:xfrm>
          <a:off x="8750300" y="9909117"/>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136467</xdr:rowOff>
    </xdr:from>
    <xdr:to>
      <xdr:col>45</xdr:col>
      <xdr:colOff>177800</xdr:colOff>
      <xdr:row>58</xdr:row>
      <xdr:rowOff>59984</xdr:rowOff>
    </xdr:to>
    <xdr:cxnSp macro="">
      <xdr:nvCxnSpPr>
        <xdr:cNvPr id="360" name="直線コネクタ 359"/>
        <xdr:cNvCxnSpPr/>
      </xdr:nvCxnSpPr>
      <xdr:spPr>
        <a:xfrm flipV="1">
          <a:off x="7861300" y="9909117"/>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51853</xdr:rowOff>
    </xdr:from>
    <xdr:to>
      <xdr:col>41</xdr:col>
      <xdr:colOff>50800</xdr:colOff>
      <xdr:row>58</xdr:row>
      <xdr:rowOff>59984</xdr:rowOff>
    </xdr:to>
    <xdr:cxnSp macro="">
      <xdr:nvCxnSpPr>
        <xdr:cNvPr id="363" name="直線コネクタ 362"/>
        <xdr:cNvCxnSpPr/>
      </xdr:nvCxnSpPr>
      <xdr:spPr>
        <a:xfrm>
          <a:off x="6972300" y="9995953"/>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125606</xdr:rowOff>
    </xdr:from>
    <xdr:to>
      <xdr:col>55</xdr:col>
      <xdr:colOff>50800</xdr:colOff>
      <xdr:row>58</xdr:row>
      <xdr:rowOff>55756</xdr:rowOff>
    </xdr:to>
    <xdr:sp macro="" textlink="">
      <xdr:nvSpPr>
        <xdr:cNvPr id="373" name="楕円 372"/>
        <xdr:cNvSpPr/>
      </xdr:nvSpPr>
      <xdr:spPr>
        <a:xfrm>
          <a:off x="10426700" y="98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104033</xdr:rowOff>
    </xdr:from>
    <xdr:ext cx="469744" cy="259045"/>
    <xdr:sp macro="" textlink="">
      <xdr:nvSpPr>
        <xdr:cNvPr id="374" name="農林水産業費該当値テキスト"/>
        <xdr:cNvSpPr txBox="1"/>
      </xdr:nvSpPr>
      <xdr:spPr>
        <a:xfrm>
          <a:off x="10528300" y="98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162640</xdr:rowOff>
    </xdr:from>
    <xdr:to>
      <xdr:col>50</xdr:col>
      <xdr:colOff>165100</xdr:colOff>
      <xdr:row>58</xdr:row>
      <xdr:rowOff>92790</xdr:rowOff>
    </xdr:to>
    <xdr:sp macro="" textlink="">
      <xdr:nvSpPr>
        <xdr:cNvPr id="375" name="楕円 374"/>
        <xdr:cNvSpPr/>
      </xdr:nvSpPr>
      <xdr:spPr>
        <a:xfrm>
          <a:off x="9588500" y="99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83917</xdr:rowOff>
    </xdr:from>
    <xdr:ext cx="469744" cy="259045"/>
    <xdr:sp macro="" textlink="">
      <xdr:nvSpPr>
        <xdr:cNvPr id="376" name="テキスト ボックス 375"/>
        <xdr:cNvSpPr txBox="1"/>
      </xdr:nvSpPr>
      <xdr:spPr>
        <a:xfrm>
          <a:off x="9404428" y="1002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85667</xdr:rowOff>
    </xdr:from>
    <xdr:to>
      <xdr:col>46</xdr:col>
      <xdr:colOff>38100</xdr:colOff>
      <xdr:row>58</xdr:row>
      <xdr:rowOff>15817</xdr:rowOff>
    </xdr:to>
    <xdr:sp macro="" textlink="">
      <xdr:nvSpPr>
        <xdr:cNvPr id="377" name="楕円 376"/>
        <xdr:cNvSpPr/>
      </xdr:nvSpPr>
      <xdr:spPr>
        <a:xfrm>
          <a:off x="8699500" y="98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32344</xdr:rowOff>
    </xdr:from>
    <xdr:ext cx="469744" cy="259045"/>
    <xdr:sp macro="" textlink="">
      <xdr:nvSpPr>
        <xdr:cNvPr id="378" name="テキスト ボックス 377"/>
        <xdr:cNvSpPr txBox="1"/>
      </xdr:nvSpPr>
      <xdr:spPr>
        <a:xfrm>
          <a:off x="8515428" y="96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9184</xdr:rowOff>
    </xdr:from>
    <xdr:to>
      <xdr:col>41</xdr:col>
      <xdr:colOff>101600</xdr:colOff>
      <xdr:row>58</xdr:row>
      <xdr:rowOff>110784</xdr:rowOff>
    </xdr:to>
    <xdr:sp macro="" textlink="">
      <xdr:nvSpPr>
        <xdr:cNvPr id="379" name="楕円 378"/>
        <xdr:cNvSpPr/>
      </xdr:nvSpPr>
      <xdr:spPr>
        <a:xfrm>
          <a:off x="78105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101911</xdr:rowOff>
    </xdr:from>
    <xdr:ext cx="469744" cy="259045"/>
    <xdr:sp macro="" textlink="">
      <xdr:nvSpPr>
        <xdr:cNvPr id="380" name="テキスト ボックス 379"/>
        <xdr:cNvSpPr txBox="1"/>
      </xdr:nvSpPr>
      <xdr:spPr>
        <a:xfrm>
          <a:off x="7626428" y="1004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xdr:rowOff>
    </xdr:from>
    <xdr:to>
      <xdr:col>36</xdr:col>
      <xdr:colOff>165100</xdr:colOff>
      <xdr:row>58</xdr:row>
      <xdr:rowOff>102653</xdr:rowOff>
    </xdr:to>
    <xdr:sp macro="" textlink="">
      <xdr:nvSpPr>
        <xdr:cNvPr id="381" name="楕円 380"/>
        <xdr:cNvSpPr/>
      </xdr:nvSpPr>
      <xdr:spPr>
        <a:xfrm>
          <a:off x="6921500" y="99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93780</xdr:rowOff>
    </xdr:from>
    <xdr:ext cx="469744" cy="259045"/>
    <xdr:sp macro="" textlink="">
      <xdr:nvSpPr>
        <xdr:cNvPr id="382" name="テキスト ボックス 381"/>
        <xdr:cNvSpPr txBox="1"/>
      </xdr:nvSpPr>
      <xdr:spPr>
        <a:xfrm>
          <a:off x="6737428" y="1003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117252</xdr:rowOff>
    </xdr:from>
    <xdr:to>
      <xdr:col>55</xdr:col>
      <xdr:colOff>0</xdr:colOff>
      <xdr:row>76</xdr:row>
      <xdr:rowOff>123058</xdr:rowOff>
    </xdr:to>
    <xdr:cxnSp macro="">
      <xdr:nvCxnSpPr>
        <xdr:cNvPr id="409" name="直線コネクタ 408"/>
        <xdr:cNvCxnSpPr/>
      </xdr:nvCxnSpPr>
      <xdr:spPr>
        <a:xfrm flipV="1">
          <a:off x="9639300" y="13147452"/>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123058</xdr:rowOff>
    </xdr:from>
    <xdr:to>
      <xdr:col>50</xdr:col>
      <xdr:colOff>114300</xdr:colOff>
      <xdr:row>77</xdr:row>
      <xdr:rowOff>116611</xdr:rowOff>
    </xdr:to>
    <xdr:cxnSp macro="">
      <xdr:nvCxnSpPr>
        <xdr:cNvPr id="412" name="直線コネクタ 411"/>
        <xdr:cNvCxnSpPr/>
      </xdr:nvCxnSpPr>
      <xdr:spPr>
        <a:xfrm flipV="1">
          <a:off x="8750300" y="13153258"/>
          <a:ext cx="8890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115880</xdr:rowOff>
    </xdr:from>
    <xdr:to>
      <xdr:col>45</xdr:col>
      <xdr:colOff>177800</xdr:colOff>
      <xdr:row>77</xdr:row>
      <xdr:rowOff>116611</xdr:rowOff>
    </xdr:to>
    <xdr:cxnSp macro="">
      <xdr:nvCxnSpPr>
        <xdr:cNvPr id="415" name="直線コネクタ 414"/>
        <xdr:cNvCxnSpPr/>
      </xdr:nvCxnSpPr>
      <xdr:spPr>
        <a:xfrm>
          <a:off x="7861300" y="1331753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53060</xdr:rowOff>
    </xdr:from>
    <xdr:to>
      <xdr:col>41</xdr:col>
      <xdr:colOff>50800</xdr:colOff>
      <xdr:row>77</xdr:row>
      <xdr:rowOff>115880</xdr:rowOff>
    </xdr:to>
    <xdr:cxnSp macro="">
      <xdr:nvCxnSpPr>
        <xdr:cNvPr id="418" name="直線コネクタ 417"/>
        <xdr:cNvCxnSpPr/>
      </xdr:nvCxnSpPr>
      <xdr:spPr>
        <a:xfrm>
          <a:off x="6972300" y="13254710"/>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66452</xdr:rowOff>
    </xdr:from>
    <xdr:to>
      <xdr:col>55</xdr:col>
      <xdr:colOff>50800</xdr:colOff>
      <xdr:row>76</xdr:row>
      <xdr:rowOff>168052</xdr:rowOff>
    </xdr:to>
    <xdr:sp macro="" textlink="">
      <xdr:nvSpPr>
        <xdr:cNvPr id="428" name="楕円 427"/>
        <xdr:cNvSpPr/>
      </xdr:nvSpPr>
      <xdr:spPr>
        <a:xfrm>
          <a:off x="10426700" y="130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44879</xdr:rowOff>
    </xdr:from>
    <xdr:ext cx="469744" cy="259045"/>
    <xdr:sp macro="" textlink="">
      <xdr:nvSpPr>
        <xdr:cNvPr id="429" name="商工費該当値テキスト"/>
        <xdr:cNvSpPr txBox="1"/>
      </xdr:nvSpPr>
      <xdr:spPr>
        <a:xfrm>
          <a:off x="10528300" y="130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72258</xdr:rowOff>
    </xdr:from>
    <xdr:to>
      <xdr:col>50</xdr:col>
      <xdr:colOff>165100</xdr:colOff>
      <xdr:row>77</xdr:row>
      <xdr:rowOff>2408</xdr:rowOff>
    </xdr:to>
    <xdr:sp macro="" textlink="">
      <xdr:nvSpPr>
        <xdr:cNvPr id="430" name="楕円 429"/>
        <xdr:cNvSpPr/>
      </xdr:nvSpPr>
      <xdr:spPr>
        <a:xfrm>
          <a:off x="9588500" y="131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164985</xdr:rowOff>
    </xdr:from>
    <xdr:ext cx="469744" cy="259045"/>
    <xdr:sp macro="" textlink="">
      <xdr:nvSpPr>
        <xdr:cNvPr id="431" name="テキスト ボックス 430"/>
        <xdr:cNvSpPr txBox="1"/>
      </xdr:nvSpPr>
      <xdr:spPr>
        <a:xfrm>
          <a:off x="9404428" y="1319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65811</xdr:rowOff>
    </xdr:from>
    <xdr:to>
      <xdr:col>46</xdr:col>
      <xdr:colOff>38100</xdr:colOff>
      <xdr:row>77</xdr:row>
      <xdr:rowOff>167411</xdr:rowOff>
    </xdr:to>
    <xdr:sp macro="" textlink="">
      <xdr:nvSpPr>
        <xdr:cNvPr id="432" name="楕円 431"/>
        <xdr:cNvSpPr/>
      </xdr:nvSpPr>
      <xdr:spPr>
        <a:xfrm>
          <a:off x="86995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158538</xdr:rowOff>
    </xdr:from>
    <xdr:ext cx="469744" cy="259045"/>
    <xdr:sp macro="" textlink="">
      <xdr:nvSpPr>
        <xdr:cNvPr id="433" name="テキスト ボックス 432"/>
        <xdr:cNvSpPr txBox="1"/>
      </xdr:nvSpPr>
      <xdr:spPr>
        <a:xfrm>
          <a:off x="8515428" y="133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65080</xdr:rowOff>
    </xdr:from>
    <xdr:to>
      <xdr:col>41</xdr:col>
      <xdr:colOff>101600</xdr:colOff>
      <xdr:row>77</xdr:row>
      <xdr:rowOff>166680</xdr:rowOff>
    </xdr:to>
    <xdr:sp macro="" textlink="">
      <xdr:nvSpPr>
        <xdr:cNvPr id="434" name="楕円 433"/>
        <xdr:cNvSpPr/>
      </xdr:nvSpPr>
      <xdr:spPr>
        <a:xfrm>
          <a:off x="7810500" y="132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157807</xdr:rowOff>
    </xdr:from>
    <xdr:ext cx="469744" cy="259045"/>
    <xdr:sp macro="" textlink="">
      <xdr:nvSpPr>
        <xdr:cNvPr id="435" name="テキスト ボックス 434"/>
        <xdr:cNvSpPr txBox="1"/>
      </xdr:nvSpPr>
      <xdr:spPr>
        <a:xfrm>
          <a:off x="7626428" y="133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2260</xdr:rowOff>
    </xdr:from>
    <xdr:to>
      <xdr:col>36</xdr:col>
      <xdr:colOff>165100</xdr:colOff>
      <xdr:row>77</xdr:row>
      <xdr:rowOff>103860</xdr:rowOff>
    </xdr:to>
    <xdr:sp macro="" textlink="">
      <xdr:nvSpPr>
        <xdr:cNvPr id="436" name="楕円 435"/>
        <xdr:cNvSpPr/>
      </xdr:nvSpPr>
      <xdr:spPr>
        <a:xfrm>
          <a:off x="6921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94987</xdr:rowOff>
    </xdr:from>
    <xdr:ext cx="469744" cy="259045"/>
    <xdr:sp macro="" textlink="">
      <xdr:nvSpPr>
        <xdr:cNvPr id="437" name="テキスト ボックス 436"/>
        <xdr:cNvSpPr txBox="1"/>
      </xdr:nvSpPr>
      <xdr:spPr>
        <a:xfrm>
          <a:off x="6737428" y="132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18503</xdr:rowOff>
    </xdr:from>
    <xdr:to>
      <xdr:col>55</xdr:col>
      <xdr:colOff>0</xdr:colOff>
      <xdr:row>99</xdr:row>
      <xdr:rowOff>29175</xdr:rowOff>
    </xdr:to>
    <xdr:cxnSp macro="">
      <xdr:nvCxnSpPr>
        <xdr:cNvPr id="468" name="直線コネクタ 467"/>
        <xdr:cNvCxnSpPr/>
      </xdr:nvCxnSpPr>
      <xdr:spPr>
        <a:xfrm flipV="1">
          <a:off x="9639300" y="16992053"/>
          <a:ext cx="8382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24809</xdr:rowOff>
    </xdr:from>
    <xdr:to>
      <xdr:col>50</xdr:col>
      <xdr:colOff>114300</xdr:colOff>
      <xdr:row>99</xdr:row>
      <xdr:rowOff>29175</xdr:rowOff>
    </xdr:to>
    <xdr:cxnSp macro="">
      <xdr:nvCxnSpPr>
        <xdr:cNvPr id="471" name="直線コネクタ 470"/>
        <xdr:cNvCxnSpPr/>
      </xdr:nvCxnSpPr>
      <xdr:spPr>
        <a:xfrm>
          <a:off x="8750300" y="1699835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20149</xdr:rowOff>
    </xdr:from>
    <xdr:to>
      <xdr:col>45</xdr:col>
      <xdr:colOff>177800</xdr:colOff>
      <xdr:row>99</xdr:row>
      <xdr:rowOff>24809</xdr:rowOff>
    </xdr:to>
    <xdr:cxnSp macro="">
      <xdr:nvCxnSpPr>
        <xdr:cNvPr id="474" name="直線コネクタ 473"/>
        <xdr:cNvCxnSpPr/>
      </xdr:nvCxnSpPr>
      <xdr:spPr>
        <a:xfrm>
          <a:off x="7861300" y="1699369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9185</xdr:rowOff>
    </xdr:from>
    <xdr:to>
      <xdr:col>41</xdr:col>
      <xdr:colOff>50800</xdr:colOff>
      <xdr:row>99</xdr:row>
      <xdr:rowOff>20149</xdr:rowOff>
    </xdr:to>
    <xdr:cxnSp macro="">
      <xdr:nvCxnSpPr>
        <xdr:cNvPr id="477" name="直線コネクタ 476"/>
        <xdr:cNvCxnSpPr/>
      </xdr:nvCxnSpPr>
      <xdr:spPr>
        <a:xfrm>
          <a:off x="6972300" y="16982735"/>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139153</xdr:rowOff>
    </xdr:from>
    <xdr:to>
      <xdr:col>55</xdr:col>
      <xdr:colOff>50800</xdr:colOff>
      <xdr:row>99</xdr:row>
      <xdr:rowOff>69303</xdr:rowOff>
    </xdr:to>
    <xdr:sp macro="" textlink="">
      <xdr:nvSpPr>
        <xdr:cNvPr id="487" name="楕円 486"/>
        <xdr:cNvSpPr/>
      </xdr:nvSpPr>
      <xdr:spPr>
        <a:xfrm>
          <a:off x="10426700" y="1694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54080</xdr:rowOff>
    </xdr:from>
    <xdr:ext cx="534377" cy="259045"/>
    <xdr:sp macro="" textlink="">
      <xdr:nvSpPr>
        <xdr:cNvPr id="488" name="土木費該当値テキスト"/>
        <xdr:cNvSpPr txBox="1"/>
      </xdr:nvSpPr>
      <xdr:spPr>
        <a:xfrm>
          <a:off x="10528300" y="1685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149825</xdr:rowOff>
    </xdr:from>
    <xdr:to>
      <xdr:col>50</xdr:col>
      <xdr:colOff>165100</xdr:colOff>
      <xdr:row>99</xdr:row>
      <xdr:rowOff>79975</xdr:rowOff>
    </xdr:to>
    <xdr:sp macro="" textlink="">
      <xdr:nvSpPr>
        <xdr:cNvPr id="489" name="楕円 488"/>
        <xdr:cNvSpPr/>
      </xdr:nvSpPr>
      <xdr:spPr>
        <a:xfrm>
          <a:off x="9588500" y="169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71102</xdr:rowOff>
    </xdr:from>
    <xdr:ext cx="534377" cy="259045"/>
    <xdr:sp macro="" textlink="">
      <xdr:nvSpPr>
        <xdr:cNvPr id="490" name="テキスト ボックス 489"/>
        <xdr:cNvSpPr txBox="1"/>
      </xdr:nvSpPr>
      <xdr:spPr>
        <a:xfrm>
          <a:off x="9372111" y="170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145459</xdr:rowOff>
    </xdr:from>
    <xdr:to>
      <xdr:col>46</xdr:col>
      <xdr:colOff>38100</xdr:colOff>
      <xdr:row>99</xdr:row>
      <xdr:rowOff>75609</xdr:rowOff>
    </xdr:to>
    <xdr:sp macro="" textlink="">
      <xdr:nvSpPr>
        <xdr:cNvPr id="491" name="楕円 490"/>
        <xdr:cNvSpPr/>
      </xdr:nvSpPr>
      <xdr:spPr>
        <a:xfrm>
          <a:off x="8699500" y="16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66736</xdr:rowOff>
    </xdr:from>
    <xdr:ext cx="534377" cy="259045"/>
    <xdr:sp macro="" textlink="">
      <xdr:nvSpPr>
        <xdr:cNvPr id="492" name="テキスト ボックス 491"/>
        <xdr:cNvSpPr txBox="1"/>
      </xdr:nvSpPr>
      <xdr:spPr>
        <a:xfrm>
          <a:off x="8483111" y="170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140799</xdr:rowOff>
    </xdr:from>
    <xdr:to>
      <xdr:col>41</xdr:col>
      <xdr:colOff>101600</xdr:colOff>
      <xdr:row>99</xdr:row>
      <xdr:rowOff>70949</xdr:rowOff>
    </xdr:to>
    <xdr:sp macro="" textlink="">
      <xdr:nvSpPr>
        <xdr:cNvPr id="493" name="楕円 492"/>
        <xdr:cNvSpPr/>
      </xdr:nvSpPr>
      <xdr:spPr>
        <a:xfrm>
          <a:off x="7810500" y="169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62076</xdr:rowOff>
    </xdr:from>
    <xdr:ext cx="534377" cy="259045"/>
    <xdr:sp macro="" textlink="">
      <xdr:nvSpPr>
        <xdr:cNvPr id="494" name="テキスト ボックス 493"/>
        <xdr:cNvSpPr txBox="1"/>
      </xdr:nvSpPr>
      <xdr:spPr>
        <a:xfrm>
          <a:off x="7594111" y="170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129835</xdr:rowOff>
    </xdr:from>
    <xdr:to>
      <xdr:col>36</xdr:col>
      <xdr:colOff>165100</xdr:colOff>
      <xdr:row>99</xdr:row>
      <xdr:rowOff>59985</xdr:rowOff>
    </xdr:to>
    <xdr:sp macro="" textlink="">
      <xdr:nvSpPr>
        <xdr:cNvPr id="495" name="楕円 494"/>
        <xdr:cNvSpPr/>
      </xdr:nvSpPr>
      <xdr:spPr>
        <a:xfrm>
          <a:off x="6921500" y="169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51112</xdr:rowOff>
    </xdr:from>
    <xdr:ext cx="534377" cy="259045"/>
    <xdr:sp macro="" textlink="">
      <xdr:nvSpPr>
        <xdr:cNvPr id="496" name="テキスト ボックス 495"/>
        <xdr:cNvSpPr txBox="1"/>
      </xdr:nvSpPr>
      <xdr:spPr>
        <a:xfrm>
          <a:off x="6705111" y="170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1816</xdr:rowOff>
    </xdr:from>
    <xdr:to>
      <xdr:col>85</xdr:col>
      <xdr:colOff>127000</xdr:colOff>
      <xdr:row>38</xdr:row>
      <xdr:rowOff>148920</xdr:rowOff>
    </xdr:to>
    <xdr:cxnSp macro="">
      <xdr:nvCxnSpPr>
        <xdr:cNvPr id="526" name="直線コネクタ 525"/>
        <xdr:cNvCxnSpPr/>
      </xdr:nvCxnSpPr>
      <xdr:spPr>
        <a:xfrm>
          <a:off x="15481300" y="6516916"/>
          <a:ext cx="8382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1816</xdr:rowOff>
    </xdr:from>
    <xdr:to>
      <xdr:col>81</xdr:col>
      <xdr:colOff>50800</xdr:colOff>
      <xdr:row>38</xdr:row>
      <xdr:rowOff>161531</xdr:rowOff>
    </xdr:to>
    <xdr:cxnSp macro="">
      <xdr:nvCxnSpPr>
        <xdr:cNvPr id="529" name="直線コネクタ 528"/>
        <xdr:cNvCxnSpPr/>
      </xdr:nvCxnSpPr>
      <xdr:spPr>
        <a:xfrm flipV="1">
          <a:off x="14592300" y="6516916"/>
          <a:ext cx="889000" cy="1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31" name="テキスト ボックス 530"/>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161531</xdr:rowOff>
    </xdr:from>
    <xdr:to>
      <xdr:col>76</xdr:col>
      <xdr:colOff>114300</xdr:colOff>
      <xdr:row>39</xdr:row>
      <xdr:rowOff>3493</xdr:rowOff>
    </xdr:to>
    <xdr:cxnSp macro="">
      <xdr:nvCxnSpPr>
        <xdr:cNvPr id="532" name="直線コネクタ 531"/>
        <xdr:cNvCxnSpPr/>
      </xdr:nvCxnSpPr>
      <xdr:spPr>
        <a:xfrm flipV="1">
          <a:off x="13703300" y="6676631"/>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162065</xdr:rowOff>
    </xdr:from>
    <xdr:to>
      <xdr:col>71</xdr:col>
      <xdr:colOff>177800</xdr:colOff>
      <xdr:row>39</xdr:row>
      <xdr:rowOff>3493</xdr:rowOff>
    </xdr:to>
    <xdr:cxnSp macro="">
      <xdr:nvCxnSpPr>
        <xdr:cNvPr id="535" name="直線コネクタ 534"/>
        <xdr:cNvCxnSpPr/>
      </xdr:nvCxnSpPr>
      <xdr:spPr>
        <a:xfrm>
          <a:off x="12814300" y="6677165"/>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98120</xdr:rowOff>
    </xdr:from>
    <xdr:to>
      <xdr:col>85</xdr:col>
      <xdr:colOff>177800</xdr:colOff>
      <xdr:row>39</xdr:row>
      <xdr:rowOff>28270</xdr:rowOff>
    </xdr:to>
    <xdr:sp macro="" textlink="">
      <xdr:nvSpPr>
        <xdr:cNvPr id="545" name="楕円 544"/>
        <xdr:cNvSpPr/>
      </xdr:nvSpPr>
      <xdr:spPr>
        <a:xfrm>
          <a:off x="16268700" y="66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13047</xdr:rowOff>
    </xdr:from>
    <xdr:ext cx="534377" cy="259045"/>
    <xdr:sp macro="" textlink="">
      <xdr:nvSpPr>
        <xdr:cNvPr id="546" name="消防費該当値テキスト"/>
        <xdr:cNvSpPr txBox="1"/>
      </xdr:nvSpPr>
      <xdr:spPr>
        <a:xfrm>
          <a:off x="16370300" y="65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122466</xdr:rowOff>
    </xdr:from>
    <xdr:to>
      <xdr:col>81</xdr:col>
      <xdr:colOff>101600</xdr:colOff>
      <xdr:row>38</xdr:row>
      <xdr:rowOff>52616</xdr:rowOff>
    </xdr:to>
    <xdr:sp macro="" textlink="">
      <xdr:nvSpPr>
        <xdr:cNvPr id="547" name="楕円 546"/>
        <xdr:cNvSpPr/>
      </xdr:nvSpPr>
      <xdr:spPr>
        <a:xfrm>
          <a:off x="15430500" y="64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69143</xdr:rowOff>
    </xdr:from>
    <xdr:ext cx="534377" cy="259045"/>
    <xdr:sp macro="" textlink="">
      <xdr:nvSpPr>
        <xdr:cNvPr id="548" name="テキスト ボックス 547"/>
        <xdr:cNvSpPr txBox="1"/>
      </xdr:nvSpPr>
      <xdr:spPr>
        <a:xfrm>
          <a:off x="15214111" y="62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110731</xdr:rowOff>
    </xdr:from>
    <xdr:to>
      <xdr:col>76</xdr:col>
      <xdr:colOff>165100</xdr:colOff>
      <xdr:row>39</xdr:row>
      <xdr:rowOff>40881</xdr:rowOff>
    </xdr:to>
    <xdr:sp macro="" textlink="">
      <xdr:nvSpPr>
        <xdr:cNvPr id="549" name="楕円 548"/>
        <xdr:cNvSpPr/>
      </xdr:nvSpPr>
      <xdr:spPr>
        <a:xfrm>
          <a:off x="14541500" y="66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32008</xdr:rowOff>
    </xdr:from>
    <xdr:ext cx="534377" cy="259045"/>
    <xdr:sp macro="" textlink="">
      <xdr:nvSpPr>
        <xdr:cNvPr id="550" name="テキスト ボックス 549"/>
        <xdr:cNvSpPr txBox="1"/>
      </xdr:nvSpPr>
      <xdr:spPr>
        <a:xfrm>
          <a:off x="14325111" y="67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124143</xdr:rowOff>
    </xdr:from>
    <xdr:to>
      <xdr:col>72</xdr:col>
      <xdr:colOff>38100</xdr:colOff>
      <xdr:row>39</xdr:row>
      <xdr:rowOff>54293</xdr:rowOff>
    </xdr:to>
    <xdr:sp macro="" textlink="">
      <xdr:nvSpPr>
        <xdr:cNvPr id="551" name="楕円 550"/>
        <xdr:cNvSpPr/>
      </xdr:nvSpPr>
      <xdr:spPr>
        <a:xfrm>
          <a:off x="13652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45420</xdr:rowOff>
    </xdr:from>
    <xdr:ext cx="534377" cy="259045"/>
    <xdr:sp macro="" textlink="">
      <xdr:nvSpPr>
        <xdr:cNvPr id="552" name="テキスト ボックス 551"/>
        <xdr:cNvSpPr txBox="1"/>
      </xdr:nvSpPr>
      <xdr:spPr>
        <a:xfrm>
          <a:off x="13436111" y="67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111265</xdr:rowOff>
    </xdr:from>
    <xdr:to>
      <xdr:col>67</xdr:col>
      <xdr:colOff>101600</xdr:colOff>
      <xdr:row>39</xdr:row>
      <xdr:rowOff>41415</xdr:rowOff>
    </xdr:to>
    <xdr:sp macro="" textlink="">
      <xdr:nvSpPr>
        <xdr:cNvPr id="553" name="楕円 552"/>
        <xdr:cNvSpPr/>
      </xdr:nvSpPr>
      <xdr:spPr>
        <a:xfrm>
          <a:off x="12763500" y="66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32542</xdr:rowOff>
    </xdr:from>
    <xdr:ext cx="534377" cy="259045"/>
    <xdr:sp macro="" textlink="">
      <xdr:nvSpPr>
        <xdr:cNvPr id="554" name="テキスト ボックス 553"/>
        <xdr:cNvSpPr txBox="1"/>
      </xdr:nvSpPr>
      <xdr:spPr>
        <a:xfrm>
          <a:off x="12547111" y="67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158445</xdr:rowOff>
    </xdr:from>
    <xdr:to>
      <xdr:col>85</xdr:col>
      <xdr:colOff>127000</xdr:colOff>
      <xdr:row>55</xdr:row>
      <xdr:rowOff>27435</xdr:rowOff>
    </xdr:to>
    <xdr:cxnSp macro="">
      <xdr:nvCxnSpPr>
        <xdr:cNvPr id="582" name="直線コネクタ 581"/>
        <xdr:cNvCxnSpPr/>
      </xdr:nvCxnSpPr>
      <xdr:spPr>
        <a:xfrm flipV="1">
          <a:off x="15481300" y="9245295"/>
          <a:ext cx="838200" cy="2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27435</xdr:rowOff>
    </xdr:from>
    <xdr:to>
      <xdr:col>81</xdr:col>
      <xdr:colOff>50800</xdr:colOff>
      <xdr:row>56</xdr:row>
      <xdr:rowOff>88768</xdr:rowOff>
    </xdr:to>
    <xdr:cxnSp macro="">
      <xdr:nvCxnSpPr>
        <xdr:cNvPr id="585" name="直線コネクタ 584"/>
        <xdr:cNvCxnSpPr/>
      </xdr:nvCxnSpPr>
      <xdr:spPr>
        <a:xfrm flipV="1">
          <a:off x="14592300" y="9457185"/>
          <a:ext cx="889000" cy="23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9306</xdr:rowOff>
    </xdr:from>
    <xdr:to>
      <xdr:col>76</xdr:col>
      <xdr:colOff>114300</xdr:colOff>
      <xdr:row>56</xdr:row>
      <xdr:rowOff>88768</xdr:rowOff>
    </xdr:to>
    <xdr:cxnSp macro="">
      <xdr:nvCxnSpPr>
        <xdr:cNvPr id="588" name="直線コネクタ 587"/>
        <xdr:cNvCxnSpPr/>
      </xdr:nvCxnSpPr>
      <xdr:spPr>
        <a:xfrm>
          <a:off x="13703300" y="9610506"/>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53267</xdr:rowOff>
    </xdr:from>
    <xdr:to>
      <xdr:col>71</xdr:col>
      <xdr:colOff>177800</xdr:colOff>
      <xdr:row>56</xdr:row>
      <xdr:rowOff>9306</xdr:rowOff>
    </xdr:to>
    <xdr:cxnSp macro="">
      <xdr:nvCxnSpPr>
        <xdr:cNvPr id="591" name="直線コネクタ 590"/>
        <xdr:cNvCxnSpPr/>
      </xdr:nvCxnSpPr>
      <xdr:spPr>
        <a:xfrm>
          <a:off x="12814300" y="9483017"/>
          <a:ext cx="889000" cy="1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107645</xdr:rowOff>
    </xdr:from>
    <xdr:to>
      <xdr:col>85</xdr:col>
      <xdr:colOff>177800</xdr:colOff>
      <xdr:row>54</xdr:row>
      <xdr:rowOff>37795</xdr:rowOff>
    </xdr:to>
    <xdr:sp macro="" textlink="">
      <xdr:nvSpPr>
        <xdr:cNvPr id="601" name="楕円 600"/>
        <xdr:cNvSpPr/>
      </xdr:nvSpPr>
      <xdr:spPr>
        <a:xfrm>
          <a:off x="16268700" y="91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130522</xdr:rowOff>
    </xdr:from>
    <xdr:ext cx="534377" cy="259045"/>
    <xdr:sp macro="" textlink="">
      <xdr:nvSpPr>
        <xdr:cNvPr id="602" name="教育費該当値テキスト"/>
        <xdr:cNvSpPr txBox="1"/>
      </xdr:nvSpPr>
      <xdr:spPr>
        <a:xfrm>
          <a:off x="16370300" y="904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148085</xdr:rowOff>
    </xdr:from>
    <xdr:to>
      <xdr:col>81</xdr:col>
      <xdr:colOff>101600</xdr:colOff>
      <xdr:row>55</xdr:row>
      <xdr:rowOff>78235</xdr:rowOff>
    </xdr:to>
    <xdr:sp macro="" textlink="">
      <xdr:nvSpPr>
        <xdr:cNvPr id="603" name="楕円 602"/>
        <xdr:cNvSpPr/>
      </xdr:nvSpPr>
      <xdr:spPr>
        <a:xfrm>
          <a:off x="15430500" y="94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94762</xdr:rowOff>
    </xdr:from>
    <xdr:ext cx="534377" cy="259045"/>
    <xdr:sp macro="" textlink="">
      <xdr:nvSpPr>
        <xdr:cNvPr id="604" name="テキスト ボックス 603"/>
        <xdr:cNvSpPr txBox="1"/>
      </xdr:nvSpPr>
      <xdr:spPr>
        <a:xfrm>
          <a:off x="15214111" y="918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37968</xdr:rowOff>
    </xdr:from>
    <xdr:to>
      <xdr:col>76</xdr:col>
      <xdr:colOff>165100</xdr:colOff>
      <xdr:row>56</xdr:row>
      <xdr:rowOff>139568</xdr:rowOff>
    </xdr:to>
    <xdr:sp macro="" textlink="">
      <xdr:nvSpPr>
        <xdr:cNvPr id="605" name="楕円 604"/>
        <xdr:cNvSpPr/>
      </xdr:nvSpPr>
      <xdr:spPr>
        <a:xfrm>
          <a:off x="14541500" y="96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130695</xdr:rowOff>
    </xdr:from>
    <xdr:ext cx="534377" cy="259045"/>
    <xdr:sp macro="" textlink="">
      <xdr:nvSpPr>
        <xdr:cNvPr id="606" name="テキスト ボックス 605"/>
        <xdr:cNvSpPr txBox="1"/>
      </xdr:nvSpPr>
      <xdr:spPr>
        <a:xfrm>
          <a:off x="14325111" y="97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129956</xdr:rowOff>
    </xdr:from>
    <xdr:to>
      <xdr:col>72</xdr:col>
      <xdr:colOff>38100</xdr:colOff>
      <xdr:row>56</xdr:row>
      <xdr:rowOff>60106</xdr:rowOff>
    </xdr:to>
    <xdr:sp macro="" textlink="">
      <xdr:nvSpPr>
        <xdr:cNvPr id="607" name="楕円 606"/>
        <xdr:cNvSpPr/>
      </xdr:nvSpPr>
      <xdr:spPr>
        <a:xfrm>
          <a:off x="13652500" y="955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51233</xdr:rowOff>
    </xdr:from>
    <xdr:ext cx="534377" cy="259045"/>
    <xdr:sp macro="" textlink="">
      <xdr:nvSpPr>
        <xdr:cNvPr id="608" name="テキスト ボックス 607"/>
        <xdr:cNvSpPr txBox="1"/>
      </xdr:nvSpPr>
      <xdr:spPr>
        <a:xfrm>
          <a:off x="13436111" y="965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2467</xdr:rowOff>
    </xdr:from>
    <xdr:to>
      <xdr:col>67</xdr:col>
      <xdr:colOff>101600</xdr:colOff>
      <xdr:row>55</xdr:row>
      <xdr:rowOff>104067</xdr:rowOff>
    </xdr:to>
    <xdr:sp macro="" textlink="">
      <xdr:nvSpPr>
        <xdr:cNvPr id="609" name="楕円 608"/>
        <xdr:cNvSpPr/>
      </xdr:nvSpPr>
      <xdr:spPr>
        <a:xfrm>
          <a:off x="12763500" y="9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120594</xdr:rowOff>
    </xdr:from>
    <xdr:ext cx="534377" cy="259045"/>
    <xdr:sp macro="" textlink="">
      <xdr:nvSpPr>
        <xdr:cNvPr id="610" name="テキスト ボックス 609"/>
        <xdr:cNvSpPr txBox="1"/>
      </xdr:nvSpPr>
      <xdr:spPr>
        <a:xfrm>
          <a:off x="12547111" y="920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84575</xdr:rowOff>
    </xdr:from>
    <xdr:to>
      <xdr:col>85</xdr:col>
      <xdr:colOff>127000</xdr:colOff>
      <xdr:row>79</xdr:row>
      <xdr:rowOff>91791</xdr:rowOff>
    </xdr:to>
    <xdr:cxnSp macro="">
      <xdr:nvCxnSpPr>
        <xdr:cNvPr id="641" name="直線コネクタ 640"/>
        <xdr:cNvCxnSpPr/>
      </xdr:nvCxnSpPr>
      <xdr:spPr>
        <a:xfrm>
          <a:off x="15481300" y="13629125"/>
          <a:ext cx="8382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84575</xdr:rowOff>
    </xdr:from>
    <xdr:to>
      <xdr:col>81</xdr:col>
      <xdr:colOff>50800</xdr:colOff>
      <xdr:row>79</xdr:row>
      <xdr:rowOff>96114</xdr:rowOff>
    </xdr:to>
    <xdr:cxnSp macro="">
      <xdr:nvCxnSpPr>
        <xdr:cNvPr id="644" name="直線コネクタ 643"/>
        <xdr:cNvCxnSpPr/>
      </xdr:nvCxnSpPr>
      <xdr:spPr>
        <a:xfrm flipV="1">
          <a:off x="14592300" y="13629125"/>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126697</xdr:rowOff>
    </xdr:from>
    <xdr:ext cx="469744" cy="259045"/>
    <xdr:sp macro="" textlink="">
      <xdr:nvSpPr>
        <xdr:cNvPr id="646" name="テキスト ボックス 645"/>
        <xdr:cNvSpPr txBox="1"/>
      </xdr:nvSpPr>
      <xdr:spPr>
        <a:xfrm>
          <a:off x="15246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96114</xdr:rowOff>
    </xdr:from>
    <xdr:to>
      <xdr:col>76</xdr:col>
      <xdr:colOff>114300</xdr:colOff>
      <xdr:row>79</xdr:row>
      <xdr:rowOff>97148</xdr:rowOff>
    </xdr:to>
    <xdr:cxnSp macro="">
      <xdr:nvCxnSpPr>
        <xdr:cNvPr id="647" name="直線コネクタ 646"/>
        <xdr:cNvCxnSpPr/>
      </xdr:nvCxnSpPr>
      <xdr:spPr>
        <a:xfrm flipV="1">
          <a:off x="13703300" y="1364066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97017</xdr:rowOff>
    </xdr:from>
    <xdr:to>
      <xdr:col>71</xdr:col>
      <xdr:colOff>177800</xdr:colOff>
      <xdr:row>79</xdr:row>
      <xdr:rowOff>97148</xdr:rowOff>
    </xdr:to>
    <xdr:cxnSp macro="">
      <xdr:nvCxnSpPr>
        <xdr:cNvPr id="650" name="直線コネクタ 649"/>
        <xdr:cNvCxnSpPr/>
      </xdr:nvCxnSpPr>
      <xdr:spPr>
        <a:xfrm>
          <a:off x="12814300" y="1364156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40991</xdr:rowOff>
    </xdr:from>
    <xdr:to>
      <xdr:col>85</xdr:col>
      <xdr:colOff>177800</xdr:colOff>
      <xdr:row>79</xdr:row>
      <xdr:rowOff>142591</xdr:rowOff>
    </xdr:to>
    <xdr:sp macro="" textlink="">
      <xdr:nvSpPr>
        <xdr:cNvPr id="660" name="楕円 659"/>
        <xdr:cNvSpPr/>
      </xdr:nvSpPr>
      <xdr:spPr>
        <a:xfrm>
          <a:off x="16268700" y="135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127368</xdr:rowOff>
    </xdr:from>
    <xdr:ext cx="378565" cy="259045"/>
    <xdr:sp macro="" textlink="">
      <xdr:nvSpPr>
        <xdr:cNvPr id="661" name="災害復旧費該当値テキスト"/>
        <xdr:cNvSpPr txBox="1"/>
      </xdr:nvSpPr>
      <xdr:spPr>
        <a:xfrm>
          <a:off x="16370300" y="1350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33775</xdr:rowOff>
    </xdr:from>
    <xdr:to>
      <xdr:col>81</xdr:col>
      <xdr:colOff>101600</xdr:colOff>
      <xdr:row>79</xdr:row>
      <xdr:rowOff>135375</xdr:rowOff>
    </xdr:to>
    <xdr:sp macro="" textlink="">
      <xdr:nvSpPr>
        <xdr:cNvPr id="662" name="楕円 661"/>
        <xdr:cNvSpPr/>
      </xdr:nvSpPr>
      <xdr:spPr>
        <a:xfrm>
          <a:off x="15430500" y="13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151902</xdr:rowOff>
    </xdr:from>
    <xdr:ext cx="469744" cy="259045"/>
    <xdr:sp macro="" textlink="">
      <xdr:nvSpPr>
        <xdr:cNvPr id="663" name="テキスト ボックス 662"/>
        <xdr:cNvSpPr txBox="1"/>
      </xdr:nvSpPr>
      <xdr:spPr>
        <a:xfrm>
          <a:off x="15246428" y="1335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45314</xdr:rowOff>
    </xdr:from>
    <xdr:to>
      <xdr:col>76</xdr:col>
      <xdr:colOff>165100</xdr:colOff>
      <xdr:row>79</xdr:row>
      <xdr:rowOff>146914</xdr:rowOff>
    </xdr:to>
    <xdr:sp macro="" textlink="">
      <xdr:nvSpPr>
        <xdr:cNvPr id="664" name="楕円 663"/>
        <xdr:cNvSpPr/>
      </xdr:nvSpPr>
      <xdr:spPr>
        <a:xfrm>
          <a:off x="14541500" y="135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138041</xdr:rowOff>
    </xdr:from>
    <xdr:ext cx="378565" cy="259045"/>
    <xdr:sp macro="" textlink="">
      <xdr:nvSpPr>
        <xdr:cNvPr id="665" name="テキスト ボックス 664"/>
        <xdr:cNvSpPr txBox="1"/>
      </xdr:nvSpPr>
      <xdr:spPr>
        <a:xfrm>
          <a:off x="14403017" y="1368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46348</xdr:rowOff>
    </xdr:from>
    <xdr:to>
      <xdr:col>72</xdr:col>
      <xdr:colOff>38100</xdr:colOff>
      <xdr:row>79</xdr:row>
      <xdr:rowOff>147948</xdr:rowOff>
    </xdr:to>
    <xdr:sp macro="" textlink="">
      <xdr:nvSpPr>
        <xdr:cNvPr id="666" name="楕円 665"/>
        <xdr:cNvSpPr/>
      </xdr:nvSpPr>
      <xdr:spPr>
        <a:xfrm>
          <a:off x="13652500" y="135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139075</xdr:rowOff>
    </xdr:from>
    <xdr:ext cx="378565" cy="259045"/>
    <xdr:sp macro="" textlink="">
      <xdr:nvSpPr>
        <xdr:cNvPr id="667" name="テキスト ボックス 666"/>
        <xdr:cNvSpPr txBox="1"/>
      </xdr:nvSpPr>
      <xdr:spPr>
        <a:xfrm>
          <a:off x="13514017" y="13683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46217</xdr:rowOff>
    </xdr:from>
    <xdr:to>
      <xdr:col>67</xdr:col>
      <xdr:colOff>101600</xdr:colOff>
      <xdr:row>79</xdr:row>
      <xdr:rowOff>147817</xdr:rowOff>
    </xdr:to>
    <xdr:sp macro="" textlink="">
      <xdr:nvSpPr>
        <xdr:cNvPr id="668" name="楕円 667"/>
        <xdr:cNvSpPr/>
      </xdr:nvSpPr>
      <xdr:spPr>
        <a:xfrm>
          <a:off x="12763500" y="13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138944</xdr:rowOff>
    </xdr:from>
    <xdr:ext cx="378565" cy="259045"/>
    <xdr:sp macro="" textlink="">
      <xdr:nvSpPr>
        <xdr:cNvPr id="669" name="テキスト ボックス 668"/>
        <xdr:cNvSpPr txBox="1"/>
      </xdr:nvSpPr>
      <xdr:spPr>
        <a:xfrm>
          <a:off x="12625017" y="1368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56490</xdr:rowOff>
    </xdr:from>
    <xdr:to>
      <xdr:col>85</xdr:col>
      <xdr:colOff>127000</xdr:colOff>
      <xdr:row>92</xdr:row>
      <xdr:rowOff>130761</xdr:rowOff>
    </xdr:to>
    <xdr:cxnSp macro="">
      <xdr:nvCxnSpPr>
        <xdr:cNvPr id="696" name="直線コネクタ 695"/>
        <xdr:cNvCxnSpPr/>
      </xdr:nvCxnSpPr>
      <xdr:spPr>
        <a:xfrm flipV="1">
          <a:off x="15481300" y="15829890"/>
          <a:ext cx="838200" cy="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7" name="公債費平均値テキスト"/>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130761</xdr:rowOff>
    </xdr:from>
    <xdr:to>
      <xdr:col>81</xdr:col>
      <xdr:colOff>50800</xdr:colOff>
      <xdr:row>93</xdr:row>
      <xdr:rowOff>64536</xdr:rowOff>
    </xdr:to>
    <xdr:cxnSp macro="">
      <xdr:nvCxnSpPr>
        <xdr:cNvPr id="699" name="直線コネクタ 698"/>
        <xdr:cNvCxnSpPr/>
      </xdr:nvCxnSpPr>
      <xdr:spPr>
        <a:xfrm flipV="1">
          <a:off x="14592300" y="15904161"/>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1" name="テキスト ボックス 700"/>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64536</xdr:rowOff>
    </xdr:from>
    <xdr:to>
      <xdr:col>76</xdr:col>
      <xdr:colOff>114300</xdr:colOff>
      <xdr:row>93</xdr:row>
      <xdr:rowOff>100381</xdr:rowOff>
    </xdr:to>
    <xdr:cxnSp macro="">
      <xdr:nvCxnSpPr>
        <xdr:cNvPr id="702" name="直線コネクタ 701"/>
        <xdr:cNvCxnSpPr/>
      </xdr:nvCxnSpPr>
      <xdr:spPr>
        <a:xfrm flipV="1">
          <a:off x="13703300" y="16009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4" name="テキスト ボックス 703"/>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100381</xdr:rowOff>
    </xdr:from>
    <xdr:to>
      <xdr:col>71</xdr:col>
      <xdr:colOff>177800</xdr:colOff>
      <xdr:row>93</xdr:row>
      <xdr:rowOff>149347</xdr:rowOff>
    </xdr:to>
    <xdr:cxnSp macro="">
      <xdr:nvCxnSpPr>
        <xdr:cNvPr id="705" name="直線コネクタ 704"/>
        <xdr:cNvCxnSpPr/>
      </xdr:nvCxnSpPr>
      <xdr:spPr>
        <a:xfrm flipV="1">
          <a:off x="12814300" y="1604523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7" name="テキスト ボックス 706"/>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9" name="テキスト ボックス 708"/>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5690</xdr:rowOff>
    </xdr:from>
    <xdr:to>
      <xdr:col>85</xdr:col>
      <xdr:colOff>177800</xdr:colOff>
      <xdr:row>92</xdr:row>
      <xdr:rowOff>107290</xdr:rowOff>
    </xdr:to>
    <xdr:sp macro="" textlink="">
      <xdr:nvSpPr>
        <xdr:cNvPr id="715" name="楕円 714"/>
        <xdr:cNvSpPr/>
      </xdr:nvSpPr>
      <xdr:spPr>
        <a:xfrm>
          <a:off x="16268700" y="157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28567</xdr:rowOff>
    </xdr:from>
    <xdr:ext cx="534377" cy="259045"/>
    <xdr:sp macro="" textlink="">
      <xdr:nvSpPr>
        <xdr:cNvPr id="716" name="公債費該当値テキスト"/>
        <xdr:cNvSpPr txBox="1"/>
      </xdr:nvSpPr>
      <xdr:spPr>
        <a:xfrm>
          <a:off x="16370300" y="1563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79961</xdr:rowOff>
    </xdr:from>
    <xdr:to>
      <xdr:col>81</xdr:col>
      <xdr:colOff>101600</xdr:colOff>
      <xdr:row>93</xdr:row>
      <xdr:rowOff>10111</xdr:rowOff>
    </xdr:to>
    <xdr:sp macro="" textlink="">
      <xdr:nvSpPr>
        <xdr:cNvPr id="717" name="楕円 716"/>
        <xdr:cNvSpPr/>
      </xdr:nvSpPr>
      <xdr:spPr>
        <a:xfrm>
          <a:off x="15430500" y="158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26638</xdr:rowOff>
    </xdr:from>
    <xdr:ext cx="534377" cy="259045"/>
    <xdr:sp macro="" textlink="">
      <xdr:nvSpPr>
        <xdr:cNvPr id="718" name="テキスト ボックス 717"/>
        <xdr:cNvSpPr txBox="1"/>
      </xdr:nvSpPr>
      <xdr:spPr>
        <a:xfrm>
          <a:off x="15214111" y="156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13736</xdr:rowOff>
    </xdr:from>
    <xdr:to>
      <xdr:col>76</xdr:col>
      <xdr:colOff>165100</xdr:colOff>
      <xdr:row>93</xdr:row>
      <xdr:rowOff>115336</xdr:rowOff>
    </xdr:to>
    <xdr:sp macro="" textlink="">
      <xdr:nvSpPr>
        <xdr:cNvPr id="719" name="楕円 718"/>
        <xdr:cNvSpPr/>
      </xdr:nvSpPr>
      <xdr:spPr>
        <a:xfrm>
          <a:off x="14541500" y="1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131863</xdr:rowOff>
    </xdr:from>
    <xdr:ext cx="534377" cy="259045"/>
    <xdr:sp macro="" textlink="">
      <xdr:nvSpPr>
        <xdr:cNvPr id="720" name="テキスト ボックス 719"/>
        <xdr:cNvSpPr txBox="1"/>
      </xdr:nvSpPr>
      <xdr:spPr>
        <a:xfrm>
          <a:off x="14325111" y="1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49581</xdr:rowOff>
    </xdr:from>
    <xdr:to>
      <xdr:col>72</xdr:col>
      <xdr:colOff>38100</xdr:colOff>
      <xdr:row>93</xdr:row>
      <xdr:rowOff>151181</xdr:rowOff>
    </xdr:to>
    <xdr:sp macro="" textlink="">
      <xdr:nvSpPr>
        <xdr:cNvPr id="721" name="楕円 720"/>
        <xdr:cNvSpPr/>
      </xdr:nvSpPr>
      <xdr:spPr>
        <a:xfrm>
          <a:off x="13652500" y="159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167708</xdr:rowOff>
    </xdr:from>
    <xdr:ext cx="534377" cy="259045"/>
    <xdr:sp macro="" textlink="">
      <xdr:nvSpPr>
        <xdr:cNvPr id="722" name="テキスト ボックス 721"/>
        <xdr:cNvSpPr txBox="1"/>
      </xdr:nvSpPr>
      <xdr:spPr>
        <a:xfrm>
          <a:off x="13436111" y="157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98547</xdr:rowOff>
    </xdr:from>
    <xdr:to>
      <xdr:col>67</xdr:col>
      <xdr:colOff>101600</xdr:colOff>
      <xdr:row>94</xdr:row>
      <xdr:rowOff>28697</xdr:rowOff>
    </xdr:to>
    <xdr:sp macro="" textlink="">
      <xdr:nvSpPr>
        <xdr:cNvPr id="723" name="楕円 722"/>
        <xdr:cNvSpPr/>
      </xdr:nvSpPr>
      <xdr:spPr>
        <a:xfrm>
          <a:off x="12763500" y="160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45224</xdr:rowOff>
    </xdr:from>
    <xdr:ext cx="534377" cy="259045"/>
    <xdr:sp macro="" textlink="">
      <xdr:nvSpPr>
        <xdr:cNvPr id="724" name="テキスト ボックス 723"/>
        <xdr:cNvSpPr txBox="1"/>
      </xdr:nvSpPr>
      <xdr:spPr>
        <a:xfrm>
          <a:off x="12547111" y="158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59880</xdr:rowOff>
    </xdr:from>
    <xdr:to>
      <xdr:col>116</xdr:col>
      <xdr:colOff>63500</xdr:colOff>
      <xdr:row>39</xdr:row>
      <xdr:rowOff>44450</xdr:rowOff>
    </xdr:to>
    <xdr:cxnSp macro="">
      <xdr:nvCxnSpPr>
        <xdr:cNvPr id="753" name="直線コネクタ 752"/>
        <xdr:cNvCxnSpPr/>
      </xdr:nvCxnSpPr>
      <xdr:spPr>
        <a:xfrm>
          <a:off x="21323300" y="6232080"/>
          <a:ext cx="838200" cy="4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59880</xdr:rowOff>
    </xdr:from>
    <xdr:to>
      <xdr:col>111</xdr:col>
      <xdr:colOff>177800</xdr:colOff>
      <xdr:row>39</xdr:row>
      <xdr:rowOff>44450</xdr:rowOff>
    </xdr:to>
    <xdr:cxnSp macro="">
      <xdr:nvCxnSpPr>
        <xdr:cNvPr id="756" name="直線コネクタ 755"/>
        <xdr:cNvCxnSpPr/>
      </xdr:nvCxnSpPr>
      <xdr:spPr>
        <a:xfrm flipV="1">
          <a:off x="20434300" y="6232080"/>
          <a:ext cx="889000" cy="4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68280</xdr:rowOff>
    </xdr:from>
    <xdr:ext cx="313932" cy="259045"/>
    <xdr:sp macro="" textlink="">
      <xdr:nvSpPr>
        <xdr:cNvPr id="758" name="テキスト ボックス 757"/>
        <xdr:cNvSpPr txBox="1"/>
      </xdr:nvSpPr>
      <xdr:spPr>
        <a:xfrm>
          <a:off x="21166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9080</xdr:rowOff>
    </xdr:from>
    <xdr:to>
      <xdr:col>112</xdr:col>
      <xdr:colOff>38100</xdr:colOff>
      <xdr:row>36</xdr:row>
      <xdr:rowOff>110680</xdr:rowOff>
    </xdr:to>
    <xdr:sp macro="" textlink="">
      <xdr:nvSpPr>
        <xdr:cNvPr id="774" name="楕円 773"/>
        <xdr:cNvSpPr/>
      </xdr:nvSpPr>
      <xdr:spPr>
        <a:xfrm>
          <a:off x="21272500" y="61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127207</xdr:rowOff>
    </xdr:from>
    <xdr:ext cx="469744" cy="259045"/>
    <xdr:sp macro="" textlink="">
      <xdr:nvSpPr>
        <xdr:cNvPr id="775" name="テキスト ボックス 774"/>
        <xdr:cNvSpPr txBox="1"/>
      </xdr:nvSpPr>
      <xdr:spPr>
        <a:xfrm>
          <a:off x="21088428" y="595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年度に市庁舎等の整備に係る財源として基金への積立を行ったため、一時的に増加している。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民生費では、児童扶養手当や障害福祉サービス費の増加、私立保育園の施設整備などにより増額となっている。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年度に実施した通信指令システム改修事業費の終了に伴い減額となり、例年並みの状況となっている。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教育費では、美術館の長寿命化工事などの影響により、前年度と比較して増額となっている。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公債費では、これまでに活用してきた合併特例債等の償還が本格化していることから、増加傾向となっている。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年度以降、財政調整基金は積立額を上回る取り崩しを行い、減額に転じている。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令和元年度の実質単年度収支は、市税や地方交付税が増加しており、前年度と比較するとマイナスの比率ではあるが改善となっている。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年度に市庁舎建設等の財源として活用するため一般会計への繰り出しを増額したため比率が減少しているが、令和元年度では一定程度の回復となっている。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その他の特別会計も黒字を維持しており、今後も市全体として黒字基調の維持に努めていく。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46668735</v>
      </c>
      <c r="BO4" s="462"/>
      <c r="BP4" s="462"/>
      <c r="BQ4" s="462"/>
      <c r="BR4" s="462"/>
      <c r="BS4" s="462"/>
      <c r="BT4" s="462"/>
      <c r="BU4" s="463"/>
      <c r="BV4" s="461">
        <v>59146620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1.1000000000000001</v>
      </c>
      <c r="CU4" s="646"/>
      <c r="CV4" s="646"/>
      <c r="CW4" s="646"/>
      <c r="CX4" s="646"/>
      <c r="CY4" s="646"/>
      <c r="CZ4" s="646"/>
      <c r="DA4" s="647"/>
      <c r="DB4" s="645">
        <v>0.8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46216042</v>
      </c>
      <c r="BO5" s="467"/>
      <c r="BP5" s="467"/>
      <c r="BQ5" s="467"/>
      <c r="BR5" s="467"/>
      <c r="BS5" s="467"/>
      <c r="BT5" s="467"/>
      <c r="BU5" s="468"/>
      <c r="BV5" s="466">
        <v>58769375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93.3</v>
      </c>
      <c r="CU5" s="437"/>
      <c r="CV5" s="437"/>
      <c r="CW5" s="437"/>
      <c r="CX5" s="437"/>
      <c r="CY5" s="437"/>
      <c r="CZ5" s="437"/>
      <c r="DA5" s="438"/>
      <c r="DB5" s="436">
        <v>93.4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452693</v>
      </c>
      <c r="BO6" s="467"/>
      <c r="BP6" s="467"/>
      <c r="BQ6" s="467"/>
      <c r="BR6" s="467"/>
      <c r="BS6" s="467"/>
      <c r="BT6" s="467"/>
      <c r="BU6" s="468"/>
      <c r="BV6" s="466">
        <v>377245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98.7</v>
      </c>
      <c r="CU6" s="620"/>
      <c r="CV6" s="620"/>
      <c r="CW6" s="620"/>
      <c r="CX6" s="620"/>
      <c r="CY6" s="620"/>
      <c r="CZ6" s="620"/>
      <c r="DA6" s="621"/>
      <c r="DB6" s="619">
        <v>100.2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168019</v>
      </c>
      <c r="BO7" s="467"/>
      <c r="BP7" s="467"/>
      <c r="BQ7" s="467"/>
      <c r="BR7" s="467"/>
      <c r="BS7" s="467"/>
      <c r="BT7" s="467"/>
      <c r="BU7" s="468"/>
      <c r="BV7" s="466">
        <v>188177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24983226</v>
      </c>
      <c r="CU7" s="467"/>
      <c r="CV7" s="467"/>
      <c r="CW7" s="467"/>
      <c r="CX7" s="467"/>
      <c r="CY7" s="467"/>
      <c r="CZ7" s="467"/>
      <c r="DA7" s="468"/>
      <c r="DB7" s="466">
        <v>25108693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101</v>
      </c>
      <c r="AV8" s="524"/>
      <c r="AW8" s="524"/>
      <c r="AX8" s="524"/>
      <c r="AY8" s="446" t="s">
        <v>109</v>
      </c>
      <c r="AZ8" s="447"/>
      <c r="BA8" s="447"/>
      <c r="BB8" s="447"/>
      <c r="BC8" s="447"/>
      <c r="BD8" s="447"/>
      <c r="BE8" s="447"/>
      <c r="BF8" s="447"/>
      <c r="BG8" s="447"/>
      <c r="BH8" s="447"/>
      <c r="BI8" s="447"/>
      <c r="BJ8" s="447"/>
      <c r="BK8" s="447"/>
      <c r="BL8" s="447"/>
      <c r="BM8" s="448"/>
      <c r="BN8" s="466">
        <v>284674</v>
      </c>
      <c r="BO8" s="467"/>
      <c r="BP8" s="467"/>
      <c r="BQ8" s="467"/>
      <c r="BR8" s="467"/>
      <c r="BS8" s="467"/>
      <c r="BT8" s="467"/>
      <c r="BU8" s="468"/>
      <c r="BV8" s="466">
        <v>189068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0.66</v>
      </c>
      <c r="CU8" s="580"/>
      <c r="CV8" s="580"/>
      <c r="CW8" s="580"/>
      <c r="CX8" s="580"/>
      <c r="CY8" s="580"/>
      <c r="CZ8" s="580"/>
      <c r="DA8" s="581"/>
      <c r="DB8" s="579">
        <v>0.66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110010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101</v>
      </c>
      <c r="AV9" s="524"/>
      <c r="AW9" s="524"/>
      <c r="AX9" s="524"/>
      <c r="AY9" s="446" t="s">
        <v>115</v>
      </c>
      <c r="AZ9" s="447"/>
      <c r="BA9" s="447"/>
      <c r="BB9" s="447"/>
      <c r="BC9" s="447"/>
      <c r="BD9" s="447"/>
      <c r="BE9" s="447"/>
      <c r="BF9" s="447"/>
      <c r="BG9" s="447"/>
      <c r="BH9" s="447"/>
      <c r="BI9" s="447"/>
      <c r="BJ9" s="447"/>
      <c r="BK9" s="447"/>
      <c r="BL9" s="447"/>
      <c r="BM9" s="448"/>
      <c r="BN9" s="466">
        <v>95606</v>
      </c>
      <c r="BO9" s="467"/>
      <c r="BP9" s="467"/>
      <c r="BQ9" s="467"/>
      <c r="BR9" s="467"/>
      <c r="BS9" s="467"/>
      <c r="BT9" s="467"/>
      <c r="BU9" s="468"/>
      <c r="BV9" s="466">
        <v>-298630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19.100000000000001</v>
      </c>
      <c r="CU9" s="437"/>
      <c r="CV9" s="437"/>
      <c r="CW9" s="437"/>
      <c r="CX9" s="437"/>
      <c r="CY9" s="437"/>
      <c r="CZ9" s="437"/>
      <c r="DA9" s="438"/>
      <c r="DB9" s="436">
        <v>11.5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110473</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93</v>
      </c>
      <c r="AV10" s="524"/>
      <c r="AW10" s="524"/>
      <c r="AX10" s="524"/>
      <c r="AY10" s="446" t="s">
        <v>119</v>
      </c>
      <c r="AZ10" s="447"/>
      <c r="BA10" s="447"/>
      <c r="BB10" s="447"/>
      <c r="BC10" s="447"/>
      <c r="BD10" s="447"/>
      <c r="BE10" s="447"/>
      <c r="BF10" s="447"/>
      <c r="BG10" s="447"/>
      <c r="BH10" s="447"/>
      <c r="BI10" s="447"/>
      <c r="BJ10" s="447"/>
      <c r="BK10" s="447"/>
      <c r="BL10" s="447"/>
      <c r="BM10" s="448"/>
      <c r="BN10" s="466">
        <v>99851</v>
      </c>
      <c r="BO10" s="467"/>
      <c r="BP10" s="467"/>
      <c r="BQ10" s="467"/>
      <c r="BR10" s="467"/>
      <c r="BS10" s="467"/>
      <c r="BT10" s="467"/>
      <c r="BU10" s="468"/>
      <c r="BV10" s="466">
        <v>254126</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112899</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101</v>
      </c>
      <c r="AV12" s="524"/>
      <c r="AW12" s="524"/>
      <c r="AX12" s="524"/>
      <c r="AY12" s="446" t="s">
        <v>133</v>
      </c>
      <c r="AZ12" s="447"/>
      <c r="BA12" s="447"/>
      <c r="BB12" s="447"/>
      <c r="BC12" s="447"/>
      <c r="BD12" s="447"/>
      <c r="BE12" s="447"/>
      <c r="BF12" s="447"/>
      <c r="BG12" s="447"/>
      <c r="BH12" s="447"/>
      <c r="BI12" s="447"/>
      <c r="BJ12" s="447"/>
      <c r="BK12" s="447"/>
      <c r="BL12" s="447"/>
      <c r="BM12" s="448"/>
      <c r="BN12" s="466">
        <v>900000</v>
      </c>
      <c r="BO12" s="467"/>
      <c r="BP12" s="467"/>
      <c r="BQ12" s="467"/>
      <c r="BR12" s="467"/>
      <c r="BS12" s="467"/>
      <c r="BT12" s="467"/>
      <c r="BU12" s="468"/>
      <c r="BV12" s="466">
        <v>1500000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110745</v>
      </c>
      <c r="S13" s="570"/>
      <c r="T13" s="570"/>
      <c r="U13" s="570"/>
      <c r="V13" s="571"/>
      <c r="W13" s="557" t="s">
        <v>138</v>
      </c>
      <c r="X13" s="479"/>
      <c r="Y13" s="479"/>
      <c r="Z13" s="479"/>
      <c r="AA13" s="479"/>
      <c r="AB13" s="480"/>
      <c r="AC13" s="442">
        <v>1918</v>
      </c>
      <c r="AD13" s="443"/>
      <c r="AE13" s="443"/>
      <c r="AF13" s="443"/>
      <c r="AG13" s="444"/>
      <c r="AH13" s="442">
        <v>2121</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-704543</v>
      </c>
      <c r="BO13" s="467"/>
      <c r="BP13" s="467"/>
      <c r="BQ13" s="467"/>
      <c r="BR13" s="467"/>
      <c r="BS13" s="467"/>
      <c r="BT13" s="467"/>
      <c r="BU13" s="468"/>
      <c r="BV13" s="466">
        <v>-1544504</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5.8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113066</v>
      </c>
      <c r="S14" s="570"/>
      <c r="T14" s="570"/>
      <c r="U14" s="570"/>
      <c r="V14" s="571"/>
      <c r="W14" s="572"/>
      <c r="X14" s="482"/>
      <c r="Y14" s="482"/>
      <c r="Z14" s="482"/>
      <c r="AA14" s="482"/>
      <c r="AB14" s="483"/>
      <c r="AC14" s="562">
        <v>3.9</v>
      </c>
      <c r="AD14" s="563"/>
      <c r="AE14" s="563"/>
      <c r="AF14" s="563"/>
      <c r="AG14" s="564"/>
      <c r="AH14" s="562">
        <v>4.3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1.9</v>
      </c>
      <c r="CU14" s="574"/>
      <c r="CV14" s="574"/>
      <c r="CW14" s="574"/>
      <c r="CX14" s="574"/>
      <c r="CY14" s="574"/>
      <c r="CZ14" s="574"/>
      <c r="DA14" s="575"/>
      <c r="DB14" s="573" t="s">
        <v>135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111058</v>
      </c>
      <c r="S15" s="570"/>
      <c r="T15" s="570"/>
      <c r="U15" s="570"/>
      <c r="V15" s="571"/>
      <c r="W15" s="557" t="s">
        <v>146</v>
      </c>
      <c r="X15" s="479"/>
      <c r="Y15" s="479"/>
      <c r="Z15" s="479"/>
      <c r="AA15" s="479"/>
      <c r="AB15" s="480"/>
      <c r="AC15" s="442">
        <v>15014</v>
      </c>
      <c r="AD15" s="443"/>
      <c r="AE15" s="443"/>
      <c r="AF15" s="443"/>
      <c r="AG15" s="444"/>
      <c r="AH15" s="442">
        <v>15191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12846497</v>
      </c>
      <c r="BO15" s="462"/>
      <c r="BP15" s="462"/>
      <c r="BQ15" s="462"/>
      <c r="BR15" s="462"/>
      <c r="BS15" s="462"/>
      <c r="BT15" s="462"/>
      <c r="BU15" s="463"/>
      <c r="BV15" s="461">
        <v>13027113</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30.7</v>
      </c>
      <c r="AD16" s="563"/>
      <c r="AE16" s="563"/>
      <c r="AF16" s="563"/>
      <c r="AG16" s="564"/>
      <c r="AH16" s="562">
        <v>30.7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19898749</v>
      </c>
      <c r="BO16" s="467"/>
      <c r="BP16" s="467"/>
      <c r="BQ16" s="467"/>
      <c r="BR16" s="467"/>
      <c r="BS16" s="467"/>
      <c r="BT16" s="467"/>
      <c r="BU16" s="468"/>
      <c r="BV16" s="466">
        <v>19474050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31999</v>
      </c>
      <c r="AD17" s="443"/>
      <c r="AE17" s="443"/>
      <c r="AF17" s="443"/>
      <c r="AG17" s="444"/>
      <c r="AH17" s="442">
        <v>32197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16366965</v>
      </c>
      <c r="BO17" s="467"/>
      <c r="BP17" s="467"/>
      <c r="BQ17" s="467"/>
      <c r="BR17" s="467"/>
      <c r="BS17" s="467"/>
      <c r="BT17" s="467"/>
      <c r="BU17" s="468"/>
      <c r="BV17" s="466">
        <v>16610888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111.83</v>
      </c>
      <c r="M18" s="531"/>
      <c r="N18" s="531"/>
      <c r="O18" s="531"/>
      <c r="P18" s="531"/>
      <c r="Q18" s="531"/>
      <c r="R18" s="532"/>
      <c r="S18" s="532"/>
      <c r="T18" s="532"/>
      <c r="U18" s="532"/>
      <c r="V18" s="533"/>
      <c r="W18" s="547"/>
      <c r="X18" s="548"/>
      <c r="Y18" s="548"/>
      <c r="Z18" s="548"/>
      <c r="AA18" s="548"/>
      <c r="AB18" s="558"/>
      <c r="AC18" s="430">
        <v>65.400000000000006</v>
      </c>
      <c r="AD18" s="431"/>
      <c r="AE18" s="431"/>
      <c r="AF18" s="431"/>
      <c r="AG18" s="534"/>
      <c r="AH18" s="430">
        <v>65</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24278659</v>
      </c>
      <c r="BO18" s="467"/>
      <c r="BP18" s="467"/>
      <c r="BQ18" s="467"/>
      <c r="BR18" s="467"/>
      <c r="BS18" s="467"/>
      <c r="BT18" s="467"/>
      <c r="BU18" s="468"/>
      <c r="BV18" s="466">
        <v>23642562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984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28570533</v>
      </c>
      <c r="BO19" s="467"/>
      <c r="BP19" s="467"/>
      <c r="BQ19" s="467"/>
      <c r="BR19" s="467"/>
      <c r="BS19" s="467"/>
      <c r="BT19" s="467"/>
      <c r="BU19" s="468"/>
      <c r="BV19" s="466">
        <v>44180337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43853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56550564</v>
      </c>
      <c r="BO23" s="467"/>
      <c r="BP23" s="467"/>
      <c r="BQ23" s="467"/>
      <c r="BR23" s="467"/>
      <c r="BS23" s="467"/>
      <c r="BT23" s="467"/>
      <c r="BU23" s="468"/>
      <c r="BV23" s="466">
        <v>55887625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9730</v>
      </c>
      <c r="R24" s="443"/>
      <c r="S24" s="443"/>
      <c r="T24" s="443"/>
      <c r="U24" s="443"/>
      <c r="V24" s="444"/>
      <c r="W24" s="508"/>
      <c r="X24" s="499"/>
      <c r="Y24" s="500"/>
      <c r="Z24" s="439" t="s">
        <v>170</v>
      </c>
      <c r="AA24" s="440"/>
      <c r="AB24" s="440"/>
      <c r="AC24" s="440"/>
      <c r="AD24" s="440"/>
      <c r="AE24" s="440"/>
      <c r="AF24" s="440"/>
      <c r="AG24" s="441"/>
      <c r="AH24" s="442">
        <v>775</v>
      </c>
      <c r="AI24" s="443"/>
      <c r="AJ24" s="443"/>
      <c r="AK24" s="443"/>
      <c r="AL24" s="444"/>
      <c r="AM24" s="442">
        <v>2384675</v>
      </c>
      <c r="AN24" s="443"/>
      <c r="AO24" s="443"/>
      <c r="AP24" s="443"/>
      <c r="AQ24" s="443"/>
      <c r="AR24" s="444"/>
      <c r="AS24" s="442">
        <v>3077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32415544</v>
      </c>
      <c r="BO24" s="467"/>
      <c r="BP24" s="467"/>
      <c r="BQ24" s="467"/>
      <c r="BR24" s="467"/>
      <c r="BS24" s="467"/>
      <c r="BT24" s="467"/>
      <c r="BU24" s="468"/>
      <c r="BV24" s="466">
        <v>31563859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7670</v>
      </c>
      <c r="R25" s="443"/>
      <c r="S25" s="443"/>
      <c r="T25" s="443"/>
      <c r="U25" s="443"/>
      <c r="V25" s="444"/>
      <c r="W25" s="508"/>
      <c r="X25" s="499"/>
      <c r="Y25" s="500"/>
      <c r="Z25" s="439" t="s">
        <v>173</v>
      </c>
      <c r="AA25" s="440"/>
      <c r="AB25" s="440"/>
      <c r="AC25" s="440"/>
      <c r="AD25" s="440"/>
      <c r="AE25" s="440"/>
      <c r="AF25" s="440"/>
      <c r="AG25" s="441"/>
      <c r="AH25" s="442">
        <v>117</v>
      </c>
      <c r="AI25" s="443"/>
      <c r="AJ25" s="443"/>
      <c r="AK25" s="443"/>
      <c r="AL25" s="444"/>
      <c r="AM25" s="442">
        <v>355212</v>
      </c>
      <c r="AN25" s="443"/>
      <c r="AO25" s="443"/>
      <c r="AP25" s="443"/>
      <c r="AQ25" s="443"/>
      <c r="AR25" s="444"/>
      <c r="AS25" s="442">
        <v>3036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11938173</v>
      </c>
      <c r="BO25" s="462"/>
      <c r="BP25" s="462"/>
      <c r="BQ25" s="462"/>
      <c r="BR25" s="462"/>
      <c r="BS25" s="462"/>
      <c r="BT25" s="462"/>
      <c r="BU25" s="463"/>
      <c r="BV25" s="461">
        <v>13954277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6930</v>
      </c>
      <c r="R26" s="443"/>
      <c r="S26" s="443"/>
      <c r="T26" s="443"/>
      <c r="U26" s="443"/>
      <c r="V26" s="444"/>
      <c r="W26" s="508"/>
      <c r="X26" s="499"/>
      <c r="Y26" s="500"/>
      <c r="Z26" s="439" t="s">
        <v>176</v>
      </c>
      <c r="AA26" s="521"/>
      <c r="AB26" s="521"/>
      <c r="AC26" s="521"/>
      <c r="AD26" s="521"/>
      <c r="AE26" s="521"/>
      <c r="AF26" s="521"/>
      <c r="AG26" s="522"/>
      <c r="AH26" s="442">
        <v>108</v>
      </c>
      <c r="AI26" s="443"/>
      <c r="AJ26" s="443"/>
      <c r="AK26" s="443"/>
      <c r="AL26" s="444"/>
      <c r="AM26" s="442">
        <v>353592</v>
      </c>
      <c r="AN26" s="443"/>
      <c r="AO26" s="443"/>
      <c r="AP26" s="443"/>
      <c r="AQ26" s="443"/>
      <c r="AR26" s="444"/>
      <c r="AS26" s="442">
        <v>3274</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100000</v>
      </c>
      <c r="BO26" s="467"/>
      <c r="BP26" s="467"/>
      <c r="BQ26" s="467"/>
      <c r="BR26" s="467"/>
      <c r="BS26" s="467"/>
      <c r="BT26" s="467"/>
      <c r="BU26" s="468"/>
      <c r="BV26" s="466">
        <v>15870000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5890</v>
      </c>
      <c r="R27" s="443"/>
      <c r="S27" s="443"/>
      <c r="T27" s="443"/>
      <c r="U27" s="443"/>
      <c r="V27" s="444"/>
      <c r="W27" s="508"/>
      <c r="X27" s="499"/>
      <c r="Y27" s="500"/>
      <c r="Z27" s="439" t="s">
        <v>179</v>
      </c>
      <c r="AA27" s="440"/>
      <c r="AB27" s="440"/>
      <c r="AC27" s="440"/>
      <c r="AD27" s="440"/>
      <c r="AE27" s="440"/>
      <c r="AF27" s="440"/>
      <c r="AG27" s="441"/>
      <c r="AH27" s="442">
        <v>60</v>
      </c>
      <c r="AI27" s="443"/>
      <c r="AJ27" s="443"/>
      <c r="AK27" s="443"/>
      <c r="AL27" s="444"/>
      <c r="AM27" s="442">
        <v>174522</v>
      </c>
      <c r="AN27" s="443"/>
      <c r="AO27" s="443"/>
      <c r="AP27" s="443"/>
      <c r="AQ27" s="443"/>
      <c r="AR27" s="444"/>
      <c r="AS27" s="442">
        <v>2909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1746000</v>
      </c>
      <c r="BO27" s="470"/>
      <c r="BP27" s="470"/>
      <c r="BQ27" s="470"/>
      <c r="BR27" s="470"/>
      <c r="BS27" s="470"/>
      <c r="BT27" s="470"/>
      <c r="BU27" s="471"/>
      <c r="BV27" s="469">
        <v>1746000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5150</v>
      </c>
      <c r="R28" s="443"/>
      <c r="S28" s="443"/>
      <c r="T28" s="443"/>
      <c r="U28" s="443"/>
      <c r="V28" s="444"/>
      <c r="W28" s="508"/>
      <c r="X28" s="499"/>
      <c r="Y28" s="500"/>
      <c r="Z28" s="439" t="s">
        <v>182</v>
      </c>
      <c r="AA28" s="440"/>
      <c r="AB28" s="440"/>
      <c r="AC28" s="440"/>
      <c r="AD28" s="440"/>
      <c r="AE28" s="440"/>
      <c r="AF28" s="440"/>
      <c r="AG28" s="441"/>
      <c r="AH28" s="442" t="s">
        <v>135</v>
      </c>
      <c r="AI28" s="443"/>
      <c r="AJ28" s="443"/>
      <c r="AK28" s="443"/>
      <c r="AL28" s="444"/>
      <c r="AM28" s="442" t="s">
        <v>135</v>
      </c>
      <c r="AN28" s="443"/>
      <c r="AO28" s="443"/>
      <c r="AP28" s="443"/>
      <c r="AQ28" s="443"/>
      <c r="AR28" s="444"/>
      <c r="AS28" s="442" t="s">
        <v>183</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3705932</v>
      </c>
      <c r="BO28" s="462"/>
      <c r="BP28" s="462"/>
      <c r="BQ28" s="462"/>
      <c r="BR28" s="462"/>
      <c r="BS28" s="462"/>
      <c r="BT28" s="462"/>
      <c r="BU28" s="463"/>
      <c r="BV28" s="461">
        <v>4506081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23</v>
      </c>
      <c r="M29" s="443"/>
      <c r="N29" s="443"/>
      <c r="O29" s="443"/>
      <c r="P29" s="444"/>
      <c r="Q29" s="442">
        <v>4600</v>
      </c>
      <c r="R29" s="443"/>
      <c r="S29" s="443"/>
      <c r="T29" s="443"/>
      <c r="U29" s="443"/>
      <c r="V29" s="444"/>
      <c r="W29" s="509"/>
      <c r="X29" s="510"/>
      <c r="Y29" s="511"/>
      <c r="Z29" s="439" t="s">
        <v>186</v>
      </c>
      <c r="AA29" s="440"/>
      <c r="AB29" s="440"/>
      <c r="AC29" s="440"/>
      <c r="AD29" s="440"/>
      <c r="AE29" s="440"/>
      <c r="AF29" s="440"/>
      <c r="AG29" s="441"/>
      <c r="AH29" s="442">
        <v>835</v>
      </c>
      <c r="AI29" s="443"/>
      <c r="AJ29" s="443"/>
      <c r="AK29" s="443"/>
      <c r="AL29" s="444"/>
      <c r="AM29" s="442">
        <v>2559197</v>
      </c>
      <c r="AN29" s="443"/>
      <c r="AO29" s="443"/>
      <c r="AP29" s="443"/>
      <c r="AQ29" s="443"/>
      <c r="AR29" s="444"/>
      <c r="AS29" s="442">
        <v>3065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20350</v>
      </c>
      <c r="BO29" s="467"/>
      <c r="BP29" s="467"/>
      <c r="BQ29" s="467"/>
      <c r="BR29" s="467"/>
      <c r="BS29" s="467"/>
      <c r="BT29" s="467"/>
      <c r="BU29" s="468"/>
      <c r="BV29" s="466">
        <v>20331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99.4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22003793</v>
      </c>
      <c r="BO30" s="470"/>
      <c r="BP30" s="470"/>
      <c r="BQ30" s="470"/>
      <c r="BR30" s="470"/>
      <c r="BS30" s="470"/>
      <c r="BT30" s="470"/>
      <c r="BU30" s="471"/>
      <c r="BV30" s="469">
        <v>23121702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195</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IF('各会計、関係団体の財政状況及び健全化判断比率'!B34="","",'各会計、関係団体の財政状況及び健全化判断比率'!B34)</f>
        <v>モーターボート競走事業会計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IF('各会計、関係団体の財政状況及び健全化判断比率'!B35="","",'各会計、関係団体の財政状況及び健全化判断比率'!B35)</f>
        <v>公共下水道特別会計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中讃広域行政事務組合（一般会計）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丸亀市土地開発公社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国民健康保険診療所特別会計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IF('各会計、関係団体の財政状況及び健全化判断比率'!B36="","",'各会計、関係団体の財政状況及び健全化判断比率'!B36)</f>
        <v>農業集落排水特別会計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中讃広域行政事務組合（クリントピア丸亀）</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（公財）丸亀市福祉事業団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中讃広域行政事務組合（瀬戸グリーンセンター）</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（公財）丸亀市体育協会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まんのう町外三ケ市町山林組合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（公財）ミモカ美術振興財団</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介護保険サービス事業特別会計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まんのう町外三ケ市町（七箇地区）山林組合</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（株）香川県中部流通センター</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f t="shared" si="4"/>
        <v>7</v>
      </c>
      <c r="V39" s="425"/>
      <c r="W39" s="424" t="str">
        <f>IF('各会計、関係団体の財政状況及び健全化判断比率'!B33="","",'各会計、関係団体の財政状況及び健全化判断比率'!B33)</f>
        <v>駐車場特別会計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香川県後期高齢者医療広域連合（一般会計）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香川県後期高齢者医療広域連合（後期高齢者医療事業）</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香川県広域水道企業団（上水道）</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4ptN+nEFolMc4xE+qCcv1/E/mBRLeu5waba9rWeHLsbqYBavZ7x4jbyaGOrnyQ6vFjAV1F1rBMBiPW+Vd66BQw==" saltValue="6X656xx4M/OeXaF/pebW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575</v>
      </c>
      <c r="D34" s="1248"/>
      <c r="E34" s="1249"/>
      <c r="F34" s="32">
        <v>65.83</v>
      </c>
      <c r="G34" s="33">
        <v>81.489999999999995</v>
      </c>
      <c r="H34" s="33">
        <v>102.78</v>
      </c>
      <c r="I34" s="33">
        <v>62.47</v>
      </c>
      <c r="J34" s="34">
        <v>87.94</v>
      </c>
      <c r="K34" s="22"/>
      <c r="L34" s="22"/>
      <c r="M34" s="22"/>
      <c r="N34" s="22"/>
      <c r="O34" s="22"/>
      <c r="P34" s="22"/>
    </row>
    <row r="35" spans="1:16" ht="39" customHeight="1" x14ac:dyDescent="0.15">
      <c r="A35" s="22"/>
      <c r="B35" s="35"/>
      <c r="C35" s="1242" t="s">
        <v>576</v>
      </c>
      <c r="D35" s="1243"/>
      <c r="E35" s="1244"/>
      <c r="F35" s="36">
        <v>0.11</v>
      </c>
      <c r="G35" s="37">
        <v>0.83</v>
      </c>
      <c r="H35" s="37">
        <v>1.79</v>
      </c>
      <c r="I35" s="37">
        <v>1.22</v>
      </c>
      <c r="J35" s="38">
        <v>1.36</v>
      </c>
      <c r="K35" s="22"/>
      <c r="L35" s="22"/>
      <c r="M35" s="22"/>
      <c r="N35" s="22"/>
      <c r="O35" s="22"/>
      <c r="P35" s="22"/>
    </row>
    <row r="36" spans="1:16" ht="39" customHeight="1" x14ac:dyDescent="0.15">
      <c r="A36" s="22"/>
      <c r="B36" s="35"/>
      <c r="C36" s="1242" t="s">
        <v>577</v>
      </c>
      <c r="D36" s="1243"/>
      <c r="E36" s="1244"/>
      <c r="F36" s="36">
        <v>0.81</v>
      </c>
      <c r="G36" s="37">
        <v>0.9</v>
      </c>
      <c r="H36" s="37">
        <v>1.33</v>
      </c>
      <c r="I36" s="37">
        <v>0.83</v>
      </c>
      <c r="J36" s="38">
        <v>1.23</v>
      </c>
      <c r="K36" s="22"/>
      <c r="L36" s="22"/>
      <c r="M36" s="22"/>
      <c r="N36" s="22"/>
      <c r="O36" s="22"/>
      <c r="P36" s="22"/>
    </row>
    <row r="37" spans="1:16" ht="39" customHeight="1" x14ac:dyDescent="0.15">
      <c r="A37" s="22"/>
      <c r="B37" s="35"/>
      <c r="C37" s="1242" t="s">
        <v>578</v>
      </c>
      <c r="D37" s="1243"/>
      <c r="E37" s="1244"/>
      <c r="F37" s="36">
        <v>2.95</v>
      </c>
      <c r="G37" s="37">
        <v>3.57</v>
      </c>
      <c r="H37" s="37">
        <v>1.97</v>
      </c>
      <c r="I37" s="37">
        <v>0.75</v>
      </c>
      <c r="J37" s="38">
        <v>1.1299999999999999</v>
      </c>
      <c r="K37" s="22"/>
      <c r="L37" s="22"/>
      <c r="M37" s="22"/>
      <c r="N37" s="22"/>
      <c r="O37" s="22"/>
      <c r="P37" s="22"/>
    </row>
    <row r="38" spans="1:16" ht="39" customHeight="1" x14ac:dyDescent="0.15">
      <c r="A38" s="22"/>
      <c r="B38" s="35"/>
      <c r="C38" s="1242" t="s">
        <v>579</v>
      </c>
      <c r="D38" s="1243"/>
      <c r="E38" s="1244"/>
      <c r="F38" s="36">
        <v>0.02</v>
      </c>
      <c r="G38" s="37">
        <v>0</v>
      </c>
      <c r="H38" s="37">
        <v>0.01</v>
      </c>
      <c r="I38" s="37">
        <v>0</v>
      </c>
      <c r="J38" s="38">
        <v>0.01</v>
      </c>
      <c r="K38" s="22"/>
      <c r="L38" s="22"/>
      <c r="M38" s="22"/>
      <c r="N38" s="22"/>
      <c r="O38" s="22"/>
      <c r="P38" s="22"/>
    </row>
    <row r="39" spans="1:16" ht="39" customHeight="1" x14ac:dyDescent="0.15">
      <c r="A39" s="22"/>
      <c r="B39" s="35"/>
      <c r="C39" s="1242" t="s">
        <v>580</v>
      </c>
      <c r="D39" s="1243"/>
      <c r="E39" s="1244"/>
      <c r="F39" s="36">
        <v>0</v>
      </c>
      <c r="G39" s="37">
        <v>0</v>
      </c>
      <c r="H39" s="37">
        <v>0</v>
      </c>
      <c r="I39" s="37">
        <v>0</v>
      </c>
      <c r="J39" s="38">
        <v>0</v>
      </c>
      <c r="K39" s="22"/>
      <c r="L39" s="22"/>
      <c r="M39" s="22"/>
      <c r="N39" s="22"/>
      <c r="O39" s="22"/>
      <c r="P39" s="22"/>
    </row>
    <row r="40" spans="1:16" ht="39" customHeight="1" x14ac:dyDescent="0.15">
      <c r="A40" s="22"/>
      <c r="B40" s="35"/>
      <c r="C40" s="1242" t="s">
        <v>581</v>
      </c>
      <c r="D40" s="1243"/>
      <c r="E40" s="1244"/>
      <c r="F40" s="36">
        <v>0</v>
      </c>
      <c r="G40" s="37">
        <v>0</v>
      </c>
      <c r="H40" s="37">
        <v>0.02</v>
      </c>
      <c r="I40" s="37">
        <v>0.01</v>
      </c>
      <c r="J40" s="38">
        <v>0</v>
      </c>
      <c r="K40" s="22"/>
      <c r="L40" s="22"/>
      <c r="M40" s="22"/>
      <c r="N40" s="22"/>
      <c r="O40" s="22"/>
      <c r="P40" s="22"/>
    </row>
    <row r="41" spans="1:16" ht="39" customHeight="1" x14ac:dyDescent="0.15">
      <c r="A41" s="22"/>
      <c r="B41" s="35"/>
      <c r="C41" s="1242" t="s">
        <v>582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583</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584</v>
      </c>
      <c r="D43" s="1246"/>
      <c r="E43" s="1247"/>
      <c r="F43" s="41">
        <v>8.4499999999999993</v>
      </c>
      <c r="G43" s="42">
        <v>6.87</v>
      </c>
      <c r="H43" s="42">
        <v>7.07</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QqPCWAwBhLxC1bPpSeiNH7q4tDksxQY9wB6tjTEaFApFca0aJXrkiPbEgGrWzCQbdAo46RzIxqsnb8lnxWrJg==" saltValue="OtvAxf+KnvlzePxy0GMH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4212</v>
      </c>
      <c r="L45" s="60">
        <v>4454</v>
      </c>
      <c r="M45" s="60">
        <v>4631</v>
      </c>
      <c r="N45" s="60">
        <v>5132</v>
      </c>
      <c r="O45" s="61">
        <v>5491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x14ac:dyDescent="0.15">
      <c r="A48" s="48"/>
      <c r="B48" s="1270"/>
      <c r="C48" s="1271"/>
      <c r="D48" s="62"/>
      <c r="E48" s="1252" t="s">
        <v>14</v>
      </c>
      <c r="F48" s="1252"/>
      <c r="G48" s="1252"/>
      <c r="H48" s="1252"/>
      <c r="I48" s="1252"/>
      <c r="J48" s="1253"/>
      <c r="K48" s="63">
        <v>595</v>
      </c>
      <c r="L48" s="64">
        <v>508</v>
      </c>
      <c r="M48" s="64">
        <v>511</v>
      </c>
      <c r="N48" s="64">
        <v>495</v>
      </c>
      <c r="O48" s="65">
        <v>619</v>
      </c>
      <c r="P48" s="48"/>
      <c r="Q48" s="48"/>
      <c r="R48" s="48"/>
      <c r="S48" s="48"/>
      <c r="T48" s="48"/>
      <c r="U48" s="48"/>
    </row>
    <row r="49" spans="1:21" ht="30.75" customHeight="1" x14ac:dyDescent="0.15">
      <c r="A49" s="48"/>
      <c r="B49" s="1270"/>
      <c r="C49" s="1271"/>
      <c r="D49" s="62"/>
      <c r="E49" s="1252" t="s">
        <v>15</v>
      </c>
      <c r="F49" s="1252"/>
      <c r="G49" s="1252"/>
      <c r="H49" s="1252"/>
      <c r="I49" s="1252"/>
      <c r="J49" s="1253"/>
      <c r="K49" s="63">
        <v>48</v>
      </c>
      <c r="L49" s="64">
        <v>49</v>
      </c>
      <c r="M49" s="64">
        <v>50</v>
      </c>
      <c r="N49" s="64">
        <v>88</v>
      </c>
      <c r="O49" s="65">
        <v>65</v>
      </c>
      <c r="P49" s="48"/>
      <c r="Q49" s="48"/>
      <c r="R49" s="48"/>
      <c r="S49" s="48"/>
      <c r="T49" s="48"/>
      <c r="U49" s="48"/>
    </row>
    <row r="50" spans="1:21" ht="30.75" customHeight="1" x14ac:dyDescent="0.15">
      <c r="A50" s="48"/>
      <c r="B50" s="1270"/>
      <c r="C50" s="1271"/>
      <c r="D50" s="62"/>
      <c r="E50" s="1252" t="s">
        <v>16</v>
      </c>
      <c r="F50" s="1252"/>
      <c r="G50" s="1252"/>
      <c r="H50" s="1252"/>
      <c r="I50" s="1252"/>
      <c r="J50" s="1253"/>
      <c r="K50" s="63">
        <v>3</v>
      </c>
      <c r="L50" s="64">
        <v>3</v>
      </c>
      <c r="M50" s="64">
        <v>3</v>
      </c>
      <c r="N50" s="64">
        <v>3</v>
      </c>
      <c r="O50" s="65">
        <v>3</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t="s">
        <v>526</v>
      </c>
      <c r="N51" s="64" t="s">
        <v>526</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3889</v>
      </c>
      <c r="L52" s="64">
        <v>3987</v>
      </c>
      <c r="M52" s="64">
        <v>4153</v>
      </c>
      <c r="N52" s="64">
        <v>4157</v>
      </c>
      <c r="O52" s="65">
        <v>4227</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969</v>
      </c>
      <c r="L53" s="69">
        <v>1027</v>
      </c>
      <c r="M53" s="69">
        <v>1042</v>
      </c>
      <c r="N53" s="69">
        <v>1561</v>
      </c>
      <c r="O53" s="70">
        <v>1951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611</v>
      </c>
      <c r="L57" s="84" t="s">
        <v>612</v>
      </c>
      <c r="M57" s="84" t="s">
        <v>611</v>
      </c>
      <c r="N57" s="84" t="s">
        <v>611</v>
      </c>
      <c r="O57" s="85" t="s">
        <v>526</v>
      </c>
    </row>
    <row r="58" spans="1:21" ht="31.5" customHeight="1" thickBot="1" x14ac:dyDescent="0.2">
      <c r="B58" s="1260"/>
      <c r="C58" s="1261"/>
      <c r="D58" s="1265" t="s">
        <v>26</v>
      </c>
      <c r="E58" s="1266"/>
      <c r="F58" s="1266"/>
      <c r="G58" s="1266"/>
      <c r="H58" s="1266"/>
      <c r="I58" s="1266"/>
      <c r="J58" s="1267"/>
      <c r="K58" s="86" t="s">
        <v>611</v>
      </c>
      <c r="L58" s="87" t="s">
        <v>611</v>
      </c>
      <c r="M58" s="87" t="s">
        <v>611</v>
      </c>
      <c r="N58" s="87" t="s">
        <v>526</v>
      </c>
      <c r="O58" s="88" t="s">
        <v>526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Jt8LY6RDUlza80f6k1YEhWHOLM13qmJur+EHzUMkIGDG6zzJXqrTSknGhRs5giGhitMi3sUpFD6Qnv+AzwkPA==" saltValue="jS/rU3wsxfuJOydZNw6u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88" t="s">
        <v>29</v>
      </c>
      <c r="C41" s="1289"/>
      <c r="D41" s="102"/>
      <c r="E41" s="1290" t="s">
        <v>30</v>
      </c>
      <c r="F41" s="1290"/>
      <c r="G41" s="1290"/>
      <c r="H41" s="1291"/>
      <c r="I41" s="103">
        <v>54893</v>
      </c>
      <c r="J41" s="104">
        <v>55576</v>
      </c>
      <c r="K41" s="104">
        <v>55433</v>
      </c>
      <c r="L41" s="104">
        <v>55888</v>
      </c>
      <c r="M41" s="105">
        <v>56551</v>
      </c>
    </row>
    <row r="42" spans="2:13" ht="27.75" customHeight="1" x14ac:dyDescent="0.15">
      <c r="B42" s="1278"/>
      <c r="C42" s="1279"/>
      <c r="D42" s="106"/>
      <c r="E42" s="1282" t="s">
        <v>31</v>
      </c>
      <c r="F42" s="1282"/>
      <c r="G42" s="1282"/>
      <c r="H42" s="1283"/>
      <c r="I42" s="107">
        <v>1197</v>
      </c>
      <c r="J42" s="108">
        <v>1247</v>
      </c>
      <c r="K42" s="108">
        <v>1895</v>
      </c>
      <c r="L42" s="108">
        <v>1793</v>
      </c>
      <c r="M42" s="109">
        <v>1283</v>
      </c>
    </row>
    <row r="43" spans="2:13" ht="27.75" customHeight="1" x14ac:dyDescent="0.15">
      <c r="B43" s="1278"/>
      <c r="C43" s="1279"/>
      <c r="D43" s="106"/>
      <c r="E43" s="1282" t="s">
        <v>32</v>
      </c>
      <c r="F43" s="1282"/>
      <c r="G43" s="1282"/>
      <c r="H43" s="1283"/>
      <c r="I43" s="107">
        <v>6960</v>
      </c>
      <c r="J43" s="108">
        <v>6642</v>
      </c>
      <c r="K43" s="108">
        <v>6548</v>
      </c>
      <c r="L43" s="108">
        <v>5753</v>
      </c>
      <c r="M43" s="109">
        <v>6293</v>
      </c>
    </row>
    <row r="44" spans="2:13" ht="27.75" customHeight="1" x14ac:dyDescent="0.15">
      <c r="B44" s="1278"/>
      <c r="C44" s="1279"/>
      <c r="D44" s="106"/>
      <c r="E44" s="1282" t="s">
        <v>33</v>
      </c>
      <c r="F44" s="1282"/>
      <c r="G44" s="1282"/>
      <c r="H44" s="1283"/>
      <c r="I44" s="107">
        <v>468</v>
      </c>
      <c r="J44" s="108">
        <v>429</v>
      </c>
      <c r="K44" s="108">
        <v>396</v>
      </c>
      <c r="L44" s="108">
        <v>657</v>
      </c>
      <c r="M44" s="109">
        <v>650</v>
      </c>
    </row>
    <row r="45" spans="2:13" ht="27.75" customHeight="1" x14ac:dyDescent="0.15">
      <c r="B45" s="1278"/>
      <c r="C45" s="1279"/>
      <c r="D45" s="106"/>
      <c r="E45" s="1282" t="s">
        <v>34</v>
      </c>
      <c r="F45" s="1282"/>
      <c r="G45" s="1282"/>
      <c r="H45" s="1283"/>
      <c r="I45" s="107">
        <v>6820</v>
      </c>
      <c r="J45" s="108">
        <v>6636</v>
      </c>
      <c r="K45" s="108">
        <v>6586</v>
      </c>
      <c r="L45" s="108">
        <v>6000</v>
      </c>
      <c r="M45" s="109">
        <v>6016</v>
      </c>
    </row>
    <row r="46" spans="2:13" ht="27.75" customHeight="1" x14ac:dyDescent="0.15">
      <c r="B46" s="1278"/>
      <c r="C46" s="1279"/>
      <c r="D46" s="110"/>
      <c r="E46" s="1282" t="s">
        <v>35</v>
      </c>
      <c r="F46" s="1282"/>
      <c r="G46" s="1282"/>
      <c r="H46" s="1283"/>
      <c r="I46" s="107">
        <v>358</v>
      </c>
      <c r="J46" s="108">
        <v>181</v>
      </c>
      <c r="K46" s="108">
        <v>147</v>
      </c>
      <c r="L46" s="108" t="s">
        <v>526</v>
      </c>
      <c r="M46" s="109" t="s">
        <v>526</v>
      </c>
    </row>
    <row r="47" spans="2:13" ht="27.75" customHeight="1" x14ac:dyDescent="0.15">
      <c r="B47" s="1278"/>
      <c r="C47" s="1279"/>
      <c r="D47" s="111"/>
      <c r="E47" s="1292" t="s">
        <v>36</v>
      </c>
      <c r="F47" s="1293"/>
      <c r="G47" s="1293"/>
      <c r="H47" s="1294"/>
      <c r="I47" s="107" t="s">
        <v>526</v>
      </c>
      <c r="J47" s="108" t="s">
        <v>526</v>
      </c>
      <c r="K47" s="108" t="s">
        <v>526</v>
      </c>
      <c r="L47" s="108" t="s">
        <v>526</v>
      </c>
      <c r="M47" s="109" t="s">
        <v>526</v>
      </c>
    </row>
    <row r="48" spans="2:13" ht="27.75" customHeight="1" x14ac:dyDescent="0.15">
      <c r="B48" s="1278"/>
      <c r="C48" s="1279"/>
      <c r="D48" s="106"/>
      <c r="E48" s="1282" t="s">
        <v>37</v>
      </c>
      <c r="F48" s="1282"/>
      <c r="G48" s="1282"/>
      <c r="H48" s="1283"/>
      <c r="I48" s="107" t="s">
        <v>526</v>
      </c>
      <c r="J48" s="108" t="s">
        <v>526</v>
      </c>
      <c r="K48" s="108" t="s">
        <v>526</v>
      </c>
      <c r="L48" s="108" t="s">
        <v>526</v>
      </c>
      <c r="M48" s="109" t="s">
        <v>526</v>
      </c>
    </row>
    <row r="49" spans="2:13" ht="27.75" customHeight="1" x14ac:dyDescent="0.15">
      <c r="B49" s="1280"/>
      <c r="C49" s="1281"/>
      <c r="D49" s="106"/>
      <c r="E49" s="1282" t="s">
        <v>38</v>
      </c>
      <c r="F49" s="1282"/>
      <c r="G49" s="1282"/>
      <c r="H49" s="1283"/>
      <c r="I49" s="107" t="s">
        <v>526</v>
      </c>
      <c r="J49" s="108" t="s">
        <v>526</v>
      </c>
      <c r="K49" s="108" t="s">
        <v>526</v>
      </c>
      <c r="L49" s="108" t="s">
        <v>526</v>
      </c>
      <c r="M49" s="109" t="s">
        <v>526</v>
      </c>
    </row>
    <row r="50" spans="2:13" ht="27.75" customHeight="1" x14ac:dyDescent="0.15">
      <c r="B50" s="1276" t="s">
        <v>39</v>
      </c>
      <c r="C50" s="1277"/>
      <c r="D50" s="112"/>
      <c r="E50" s="1282" t="s">
        <v>40</v>
      </c>
      <c r="F50" s="1282"/>
      <c r="G50" s="1282"/>
      <c r="H50" s="1283"/>
      <c r="I50" s="107">
        <v>11292</v>
      </c>
      <c r="J50" s="108">
        <v>11760</v>
      </c>
      <c r="K50" s="108">
        <v>11893</v>
      </c>
      <c r="L50" s="108">
        <v>26619</v>
      </c>
      <c r="M50" s="109">
        <v>24897</v>
      </c>
    </row>
    <row r="51" spans="2:13" ht="27.75" customHeight="1" x14ac:dyDescent="0.15">
      <c r="B51" s="1278"/>
      <c r="C51" s="1279"/>
      <c r="D51" s="106"/>
      <c r="E51" s="1282" t="s">
        <v>41</v>
      </c>
      <c r="F51" s="1282"/>
      <c r="G51" s="1282"/>
      <c r="H51" s="1283"/>
      <c r="I51" s="107">
        <v>1266</v>
      </c>
      <c r="J51" s="108">
        <v>1204</v>
      </c>
      <c r="K51" s="108">
        <v>1400</v>
      </c>
      <c r="L51" s="108">
        <v>1133</v>
      </c>
      <c r="M51" s="109">
        <v>945</v>
      </c>
    </row>
    <row r="52" spans="2:13" ht="27.75" customHeight="1" x14ac:dyDescent="0.15">
      <c r="B52" s="1280"/>
      <c r="C52" s="1281"/>
      <c r="D52" s="106"/>
      <c r="E52" s="1282" t="s">
        <v>42</v>
      </c>
      <c r="F52" s="1282"/>
      <c r="G52" s="1282"/>
      <c r="H52" s="1283"/>
      <c r="I52" s="107">
        <v>45742</v>
      </c>
      <c r="J52" s="108">
        <v>45714</v>
      </c>
      <c r="K52" s="108">
        <v>45006</v>
      </c>
      <c r="L52" s="108">
        <v>45122</v>
      </c>
      <c r="M52" s="109">
        <v>44549</v>
      </c>
    </row>
    <row r="53" spans="2:13" ht="27.75" customHeight="1" thickBot="1" x14ac:dyDescent="0.2">
      <c r="B53" s="1284" t="s">
        <v>43</v>
      </c>
      <c r="C53" s="1285"/>
      <c r="D53" s="113"/>
      <c r="E53" s="1286" t="s">
        <v>44</v>
      </c>
      <c r="F53" s="1286"/>
      <c r="G53" s="1286"/>
      <c r="H53" s="1287"/>
      <c r="I53" s="114">
        <v>12396</v>
      </c>
      <c r="J53" s="115">
        <v>12033</v>
      </c>
      <c r="K53" s="115">
        <v>12707</v>
      </c>
      <c r="L53" s="115">
        <v>-2783</v>
      </c>
      <c r="M53" s="116">
        <v>401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wyX7Y/5r4TEf9Px7pOZ6flhNVtfd0NaAYOBzqB5bDaY6XqmxASFEvWz5M7ObmlAhrE6nFvFf3FSggdsDVFaqw==" saltValue="0gY9Vnj2LkuYdz3cMMfs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47</v>
      </c>
      <c r="D55" s="1303"/>
      <c r="E55" s="1304"/>
      <c r="F55" s="128">
        <v>5752</v>
      </c>
      <c r="G55" s="128">
        <v>4506</v>
      </c>
      <c r="H55" s="129">
        <v>3706</v>
      </c>
    </row>
    <row r="56" spans="2:8" ht="52.5" customHeight="1" x14ac:dyDescent="0.15">
      <c r="B56" s="130"/>
      <c r="C56" s="1305" t="s">
        <v>48</v>
      </c>
      <c r="D56" s="1305"/>
      <c r="E56" s="1306"/>
      <c r="F56" s="131">
        <v>20</v>
      </c>
      <c r="G56" s="131">
        <v>20</v>
      </c>
      <c r="H56" s="132">
        <v>20</v>
      </c>
    </row>
    <row r="57" spans="2:8" ht="53.25" customHeight="1" x14ac:dyDescent="0.15">
      <c r="B57" s="130"/>
      <c r="C57" s="1307" t="s">
        <v>49</v>
      </c>
      <c r="D57" s="1307"/>
      <c r="E57" s="1308"/>
      <c r="F57" s="133">
        <v>7620</v>
      </c>
      <c r="G57" s="133">
        <v>23122</v>
      </c>
      <c r="H57" s="134">
        <v>22004</v>
      </c>
    </row>
    <row r="58" spans="2:8" ht="45.75" customHeight="1" x14ac:dyDescent="0.15">
      <c r="B58" s="135"/>
      <c r="C58" s="1295" t="s">
        <v>613</v>
      </c>
      <c r="D58" s="1296"/>
      <c r="E58" s="1297"/>
      <c r="F58" s="136" t="s">
        <v>618</v>
      </c>
      <c r="G58" s="136">
        <v>13082</v>
      </c>
      <c r="H58" s="137">
        <v>12701</v>
      </c>
    </row>
    <row r="59" spans="2:8" ht="45.75" customHeight="1" x14ac:dyDescent="0.15">
      <c r="B59" s="135"/>
      <c r="C59" s="1295" t="s">
        <v>614</v>
      </c>
      <c r="D59" s="1296"/>
      <c r="E59" s="1297"/>
      <c r="F59" s="136">
        <v>2318</v>
      </c>
      <c r="G59" s="136">
        <v>3840</v>
      </c>
      <c r="H59" s="137">
        <v>3452</v>
      </c>
    </row>
    <row r="60" spans="2:8" ht="45.75" customHeight="1" x14ac:dyDescent="0.15">
      <c r="B60" s="135"/>
      <c r="C60" s="1295" t="s">
        <v>615</v>
      </c>
      <c r="D60" s="1296"/>
      <c r="E60" s="1297"/>
      <c r="F60" s="136">
        <v>2500</v>
      </c>
      <c r="G60" s="136">
        <v>2500</v>
      </c>
      <c r="H60" s="137">
        <v>2500</v>
      </c>
    </row>
    <row r="61" spans="2:8" ht="45.75" customHeight="1" x14ac:dyDescent="0.15">
      <c r="B61" s="135"/>
      <c r="C61" s="1295" t="s">
        <v>616</v>
      </c>
      <c r="D61" s="1296"/>
      <c r="E61" s="1297"/>
      <c r="F61" s="136">
        <v>156</v>
      </c>
      <c r="G61" s="136">
        <v>1243</v>
      </c>
      <c r="H61" s="137">
        <v>1470</v>
      </c>
    </row>
    <row r="62" spans="2:8" ht="45.75" customHeight="1" thickBot="1" x14ac:dyDescent="0.2">
      <c r="B62" s="138"/>
      <c r="C62" s="1298" t="s">
        <v>617</v>
      </c>
      <c r="D62" s="1299"/>
      <c r="E62" s="1300"/>
      <c r="F62" s="139">
        <v>1074</v>
      </c>
      <c r="G62" s="139">
        <v>1069</v>
      </c>
      <c r="H62" s="140">
        <v>1064</v>
      </c>
    </row>
    <row r="63" spans="2:8" ht="52.5" customHeight="1" thickBot="1" x14ac:dyDescent="0.2">
      <c r="B63" s="141"/>
      <c r="C63" s="1301" t="s">
        <v>50</v>
      </c>
      <c r="D63" s="1301"/>
      <c r="E63" s="1302"/>
      <c r="F63" s="142">
        <v>13392</v>
      </c>
      <c r="G63" s="142">
        <v>27648</v>
      </c>
      <c r="H63" s="143">
        <v>25730</v>
      </c>
    </row>
    <row r="64" spans="2:8" ht="15" customHeight="1" x14ac:dyDescent="0.15"/>
  </sheetData>
  <sheetProtection algorithmName="SHA-512" hashValue="iB8WCVEZmitSVZmwVzAdH2ptWIVhIRBB6HvVR9KIPHyqV7TNZGwTfbmKf18APd2pwkkQ8vlTEvYxONtE6i5rTg==" saltValue="DpZbxDSZZ6XJv9dxXk3y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630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622</v>
      </c>
    </row>
    <row r="50" spans="1:109" ht="13.5" x14ac:dyDescent="0.15">
      <c r="B50" s="395"/>
      <c r="G50" s="1315"/>
      <c r="H50" s="1315"/>
      <c r="I50" s="1315"/>
      <c r="J50" s="1315"/>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568</v>
      </c>
      <c r="BQ50" s="1311"/>
      <c r="BR50" s="1311"/>
      <c r="BS50" s="1311"/>
      <c r="BT50" s="1311"/>
      <c r="BU50" s="1311"/>
      <c r="BV50" s="1311"/>
      <c r="BW50" s="1311"/>
      <c r="BX50" s="1311" t="s">
        <v>569</v>
      </c>
      <c r="BY50" s="1311"/>
      <c r="BZ50" s="1311"/>
      <c r="CA50" s="1311"/>
      <c r="CB50" s="1311"/>
      <c r="CC50" s="1311"/>
      <c r="CD50" s="1311"/>
      <c r="CE50" s="1311"/>
      <c r="CF50" s="1311" t="s">
        <v>570</v>
      </c>
      <c r="CG50" s="1311"/>
      <c r="CH50" s="1311"/>
      <c r="CI50" s="1311"/>
      <c r="CJ50" s="1311"/>
      <c r="CK50" s="1311"/>
      <c r="CL50" s="1311"/>
      <c r="CM50" s="1311"/>
      <c r="CN50" s="1311" t="s">
        <v>571</v>
      </c>
      <c r="CO50" s="1311"/>
      <c r="CP50" s="1311"/>
      <c r="CQ50" s="1311"/>
      <c r="CR50" s="1311"/>
      <c r="CS50" s="1311"/>
      <c r="CT50" s="1311"/>
      <c r="CU50" s="1311"/>
      <c r="CV50" s="1311" t="s">
        <v>572</v>
      </c>
      <c r="CW50" s="1311"/>
      <c r="CX50" s="1311"/>
      <c r="CY50" s="1311"/>
      <c r="CZ50" s="1311"/>
      <c r="DA50" s="1311"/>
      <c r="DB50" s="1311"/>
      <c r="DC50" s="1311"/>
    </row>
    <row r="51" spans="1:109" ht="13.5" customHeight="1" x14ac:dyDescent="0.15">
      <c r="B51" s="395"/>
      <c r="G51" s="1320"/>
      <c r="H51" s="1320"/>
      <c r="I51" s="1330"/>
      <c r="J51" s="1330"/>
      <c r="K51" s="1316"/>
      <c r="L51" s="1316"/>
      <c r="M51" s="1316"/>
      <c r="N51" s="1316"/>
      <c r="AM51" s="404"/>
      <c r="AN51" s="1312" t="s">
        <v>623</v>
      </c>
      <c r="AO51" s="1312"/>
      <c r="AP51" s="1312"/>
      <c r="AQ51" s="1312"/>
      <c r="AR51" s="1312"/>
      <c r="AS51" s="1312"/>
      <c r="AT51" s="1312"/>
      <c r="AU51" s="1312"/>
      <c r="AV51" s="1312"/>
      <c r="AW51" s="1312"/>
      <c r="AX51" s="1312"/>
      <c r="AY51" s="1312"/>
      <c r="AZ51" s="1312"/>
      <c r="BA51" s="1312"/>
      <c r="BB51" s="1312" t="s">
        <v>624</v>
      </c>
      <c r="BC51" s="1312"/>
      <c r="BD51" s="1312"/>
      <c r="BE51" s="1312"/>
      <c r="BF51" s="1312"/>
      <c r="BG51" s="1312"/>
      <c r="BH51" s="1312"/>
      <c r="BI51" s="1312"/>
      <c r="BJ51" s="1312"/>
      <c r="BK51" s="1312"/>
      <c r="BL51" s="1312"/>
      <c r="BM51" s="1312"/>
      <c r="BN51" s="1312"/>
      <c r="BO51" s="1312"/>
      <c r="BP51" s="1309">
        <v>59</v>
      </c>
      <c r="BQ51" s="1309"/>
      <c r="BR51" s="1309"/>
      <c r="BS51" s="1309"/>
      <c r="BT51" s="1309"/>
      <c r="BU51" s="1309"/>
      <c r="BV51" s="1309"/>
      <c r="BW51" s="1309"/>
      <c r="BX51" s="1309">
        <v>58.6</v>
      </c>
      <c r="BY51" s="1309"/>
      <c r="BZ51" s="1309"/>
      <c r="CA51" s="1309"/>
      <c r="CB51" s="1309"/>
      <c r="CC51" s="1309"/>
      <c r="CD51" s="1309"/>
      <c r="CE51" s="1309"/>
      <c r="CF51" s="1309">
        <v>61.7</v>
      </c>
      <c r="CG51" s="1309"/>
      <c r="CH51" s="1309"/>
      <c r="CI51" s="1309"/>
      <c r="CJ51" s="1309"/>
      <c r="CK51" s="1309"/>
      <c r="CL51" s="1309"/>
      <c r="CM51" s="1309"/>
      <c r="CN51" s="1309"/>
      <c r="CO51" s="1309"/>
      <c r="CP51" s="1309"/>
      <c r="CQ51" s="1309"/>
      <c r="CR51" s="1309"/>
      <c r="CS51" s="1309"/>
      <c r="CT51" s="1309"/>
      <c r="CU51" s="1309"/>
      <c r="CV51" s="1309">
        <v>1.9</v>
      </c>
      <c r="CW51" s="1309"/>
      <c r="CX51" s="1309"/>
      <c r="CY51" s="1309"/>
      <c r="CZ51" s="1309"/>
      <c r="DA51" s="1309"/>
      <c r="DB51" s="1309"/>
      <c r="DC51" s="1309"/>
    </row>
    <row r="52" spans="1:109" ht="13.5" x14ac:dyDescent="0.15">
      <c r="B52" s="395"/>
      <c r="G52" s="1320"/>
      <c r="H52" s="1320"/>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3"/>
      <c r="B53" s="395"/>
      <c r="G53" s="1320"/>
      <c r="H53" s="1320"/>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625</v>
      </c>
      <c r="BC53" s="1312"/>
      <c r="BD53" s="1312"/>
      <c r="BE53" s="1312"/>
      <c r="BF53" s="1312"/>
      <c r="BG53" s="1312"/>
      <c r="BH53" s="1312"/>
      <c r="BI53" s="1312"/>
      <c r="BJ53" s="1312"/>
      <c r="BK53" s="1312"/>
      <c r="BL53" s="1312"/>
      <c r="BM53" s="1312"/>
      <c r="BN53" s="1312"/>
      <c r="BO53" s="1312"/>
      <c r="BP53" s="1309">
        <v>44.1</v>
      </c>
      <c r="BQ53" s="1309"/>
      <c r="BR53" s="1309"/>
      <c r="BS53" s="1309"/>
      <c r="BT53" s="1309"/>
      <c r="BU53" s="1309"/>
      <c r="BV53" s="1309"/>
      <c r="BW53" s="1309"/>
      <c r="BX53" s="1309">
        <v>45.4</v>
      </c>
      <c r="BY53" s="1309"/>
      <c r="BZ53" s="1309"/>
      <c r="CA53" s="1309"/>
      <c r="CB53" s="1309"/>
      <c r="CC53" s="1309"/>
      <c r="CD53" s="1309"/>
      <c r="CE53" s="1309"/>
      <c r="CF53" s="1309">
        <v>46.7</v>
      </c>
      <c r="CG53" s="1309"/>
      <c r="CH53" s="1309"/>
      <c r="CI53" s="1309"/>
      <c r="CJ53" s="1309"/>
      <c r="CK53" s="1309"/>
      <c r="CL53" s="1309"/>
      <c r="CM53" s="1309"/>
      <c r="CN53" s="1309">
        <v>47.1</v>
      </c>
      <c r="CO53" s="1309"/>
      <c r="CP53" s="1309"/>
      <c r="CQ53" s="1309"/>
      <c r="CR53" s="1309"/>
      <c r="CS53" s="1309"/>
      <c r="CT53" s="1309"/>
      <c r="CU53" s="1309"/>
      <c r="CV53" s="1309">
        <v>48.1</v>
      </c>
      <c r="CW53" s="1309"/>
      <c r="CX53" s="1309"/>
      <c r="CY53" s="1309"/>
      <c r="CZ53" s="1309"/>
      <c r="DA53" s="1309"/>
      <c r="DB53" s="1309"/>
      <c r="DC53" s="1309"/>
    </row>
    <row r="54" spans="1:109" ht="13.5" x14ac:dyDescent="0.15">
      <c r="A54" s="403"/>
      <c r="B54" s="395"/>
      <c r="G54" s="1320"/>
      <c r="H54" s="1320"/>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3"/>
      <c r="B55" s="395"/>
      <c r="G55" s="1315"/>
      <c r="H55" s="1315"/>
      <c r="I55" s="1315"/>
      <c r="J55" s="1315"/>
      <c r="K55" s="1316"/>
      <c r="L55" s="1316"/>
      <c r="M55" s="1316"/>
      <c r="N55" s="1316"/>
      <c r="AN55" s="1311" t="s">
        <v>626</v>
      </c>
      <c r="AO55" s="1311"/>
      <c r="AP55" s="1311"/>
      <c r="AQ55" s="1311"/>
      <c r="AR55" s="1311"/>
      <c r="AS55" s="1311"/>
      <c r="AT55" s="1311"/>
      <c r="AU55" s="1311"/>
      <c r="AV55" s="1311"/>
      <c r="AW55" s="1311"/>
      <c r="AX55" s="1311"/>
      <c r="AY55" s="1311"/>
      <c r="AZ55" s="1311"/>
      <c r="BA55" s="1311"/>
      <c r="BB55" s="1312" t="s">
        <v>624</v>
      </c>
      <c r="BC55" s="1312"/>
      <c r="BD55" s="1312"/>
      <c r="BE55" s="1312"/>
      <c r="BF55" s="1312"/>
      <c r="BG55" s="1312"/>
      <c r="BH55" s="1312"/>
      <c r="BI55" s="1312"/>
      <c r="BJ55" s="1312"/>
      <c r="BK55" s="1312"/>
      <c r="BL55" s="1312"/>
      <c r="BM55" s="1312"/>
      <c r="BN55" s="1312"/>
      <c r="BO55" s="1312"/>
      <c r="BP55" s="1309">
        <v>15.8</v>
      </c>
      <c r="BQ55" s="1309"/>
      <c r="BR55" s="1309"/>
      <c r="BS55" s="1309"/>
      <c r="BT55" s="1309"/>
      <c r="BU55" s="1309"/>
      <c r="BV55" s="1309"/>
      <c r="BW55" s="1309"/>
      <c r="BX55" s="1309">
        <v>6.5</v>
      </c>
      <c r="BY55" s="1309"/>
      <c r="BZ55" s="1309"/>
      <c r="CA55" s="1309"/>
      <c r="CB55" s="1309"/>
      <c r="CC55" s="1309"/>
      <c r="CD55" s="1309"/>
      <c r="CE55" s="1309"/>
      <c r="CF55" s="1309">
        <v>5.8</v>
      </c>
      <c r="CG55" s="1309"/>
      <c r="CH55" s="1309"/>
      <c r="CI55" s="1309"/>
      <c r="CJ55" s="1309"/>
      <c r="CK55" s="1309"/>
      <c r="CL55" s="1309"/>
      <c r="CM55" s="1309"/>
      <c r="CN55" s="1309">
        <v>2.7</v>
      </c>
      <c r="CO55" s="1309"/>
      <c r="CP55" s="1309"/>
      <c r="CQ55" s="1309"/>
      <c r="CR55" s="1309"/>
      <c r="CS55" s="1309"/>
      <c r="CT55" s="1309"/>
      <c r="CU55" s="1309"/>
      <c r="CV55" s="1309">
        <v>0.5</v>
      </c>
      <c r="CW55" s="1309"/>
      <c r="CX55" s="1309"/>
      <c r="CY55" s="1309"/>
      <c r="CZ55" s="1309"/>
      <c r="DA55" s="1309"/>
      <c r="DB55" s="1309"/>
      <c r="DC55" s="1309"/>
    </row>
    <row r="56" spans="1:109" ht="13.5" x14ac:dyDescent="0.15">
      <c r="A56" s="403"/>
      <c r="B56" s="395"/>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5" x14ac:dyDescent="0.15">
      <c r="B57" s="407"/>
      <c r="G57" s="1315"/>
      <c r="H57" s="1315"/>
      <c r="I57" s="1313"/>
      <c r="J57" s="1313"/>
      <c r="K57" s="1316"/>
      <c r="L57" s="1316"/>
      <c r="M57" s="1316"/>
      <c r="N57" s="1316"/>
      <c r="AM57" s="388"/>
      <c r="AN57" s="1311"/>
      <c r="AO57" s="1311"/>
      <c r="AP57" s="1311"/>
      <c r="AQ57" s="1311"/>
      <c r="AR57" s="1311"/>
      <c r="AS57" s="1311"/>
      <c r="AT57" s="1311"/>
      <c r="AU57" s="1311"/>
      <c r="AV57" s="1311"/>
      <c r="AW57" s="1311"/>
      <c r="AX57" s="1311"/>
      <c r="AY57" s="1311"/>
      <c r="AZ57" s="1311"/>
      <c r="BA57" s="1311"/>
      <c r="BB57" s="1312" t="s">
        <v>625</v>
      </c>
      <c r="BC57" s="1312"/>
      <c r="BD57" s="1312"/>
      <c r="BE57" s="1312"/>
      <c r="BF57" s="1312"/>
      <c r="BG57" s="1312"/>
      <c r="BH57" s="1312"/>
      <c r="BI57" s="1312"/>
      <c r="BJ57" s="1312"/>
      <c r="BK57" s="1312"/>
      <c r="BL57" s="1312"/>
      <c r="BM57" s="1312"/>
      <c r="BN57" s="1312"/>
      <c r="BO57" s="1312"/>
      <c r="BP57" s="1309">
        <v>54.5</v>
      </c>
      <c r="BQ57" s="1309"/>
      <c r="BR57" s="1309"/>
      <c r="BS57" s="1309"/>
      <c r="BT57" s="1309"/>
      <c r="BU57" s="1309"/>
      <c r="BV57" s="1309"/>
      <c r="BW57" s="1309"/>
      <c r="BX57" s="1309">
        <v>57.2</v>
      </c>
      <c r="BY57" s="1309"/>
      <c r="BZ57" s="1309"/>
      <c r="CA57" s="1309"/>
      <c r="CB57" s="1309"/>
      <c r="CC57" s="1309"/>
      <c r="CD57" s="1309"/>
      <c r="CE57" s="1309"/>
      <c r="CF57" s="1309">
        <v>58.6</v>
      </c>
      <c r="CG57" s="1309"/>
      <c r="CH57" s="1309"/>
      <c r="CI57" s="1309"/>
      <c r="CJ57" s="1309"/>
      <c r="CK57" s="1309"/>
      <c r="CL57" s="1309"/>
      <c r="CM57" s="1309"/>
      <c r="CN57" s="1309">
        <v>60.2</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ht="13.5" x14ac:dyDescent="0.15">
      <c r="A58" s="388"/>
      <c r="B58" s="407"/>
      <c r="G58" s="1315"/>
      <c r="H58" s="1315"/>
      <c r="I58" s="1313"/>
      <c r="J58" s="1313"/>
      <c r="K58" s="1316"/>
      <c r="L58" s="1316"/>
      <c r="M58" s="1316"/>
      <c r="N58" s="1316"/>
      <c r="AM58" s="388"/>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627</v>
      </c>
    </row>
    <row r="64" spans="1:109" ht="13.5"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1" t="s">
        <v>629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622</v>
      </c>
    </row>
    <row r="72" spans="2:107" ht="13.5" x14ac:dyDescent="0.15">
      <c r="B72" s="395"/>
      <c r="G72" s="1315"/>
      <c r="H72" s="1315"/>
      <c r="I72" s="1315"/>
      <c r="J72" s="1315"/>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568</v>
      </c>
      <c r="BQ72" s="1311"/>
      <c r="BR72" s="1311"/>
      <c r="BS72" s="1311"/>
      <c r="BT72" s="1311"/>
      <c r="BU72" s="1311"/>
      <c r="BV72" s="1311"/>
      <c r="BW72" s="1311"/>
      <c r="BX72" s="1311" t="s">
        <v>569</v>
      </c>
      <c r="BY72" s="1311"/>
      <c r="BZ72" s="1311"/>
      <c r="CA72" s="1311"/>
      <c r="CB72" s="1311"/>
      <c r="CC72" s="1311"/>
      <c r="CD72" s="1311"/>
      <c r="CE72" s="1311"/>
      <c r="CF72" s="1311" t="s">
        <v>570</v>
      </c>
      <c r="CG72" s="1311"/>
      <c r="CH72" s="1311"/>
      <c r="CI72" s="1311"/>
      <c r="CJ72" s="1311"/>
      <c r="CK72" s="1311"/>
      <c r="CL72" s="1311"/>
      <c r="CM72" s="1311"/>
      <c r="CN72" s="1311" t="s">
        <v>571</v>
      </c>
      <c r="CO72" s="1311"/>
      <c r="CP72" s="1311"/>
      <c r="CQ72" s="1311"/>
      <c r="CR72" s="1311"/>
      <c r="CS72" s="1311"/>
      <c r="CT72" s="1311"/>
      <c r="CU72" s="1311"/>
      <c r="CV72" s="1311" t="s">
        <v>572</v>
      </c>
      <c r="CW72" s="1311"/>
      <c r="CX72" s="1311"/>
      <c r="CY72" s="1311"/>
      <c r="CZ72" s="1311"/>
      <c r="DA72" s="1311"/>
      <c r="DB72" s="1311"/>
      <c r="DC72" s="1311"/>
    </row>
    <row r="73" spans="2:107" ht="13.5" x14ac:dyDescent="0.15">
      <c r="B73" s="395"/>
      <c r="G73" s="1320"/>
      <c r="H73" s="1320"/>
      <c r="I73" s="1320"/>
      <c r="J73" s="1320"/>
      <c r="K73" s="1310"/>
      <c r="L73" s="1310"/>
      <c r="M73" s="1310"/>
      <c r="N73" s="1310"/>
      <c r="AM73" s="404"/>
      <c r="AN73" s="1312" t="s">
        <v>623</v>
      </c>
      <c r="AO73" s="1312"/>
      <c r="AP73" s="1312"/>
      <c r="AQ73" s="1312"/>
      <c r="AR73" s="1312"/>
      <c r="AS73" s="1312"/>
      <c r="AT73" s="1312"/>
      <c r="AU73" s="1312"/>
      <c r="AV73" s="1312"/>
      <c r="AW73" s="1312"/>
      <c r="AX73" s="1312"/>
      <c r="AY73" s="1312"/>
      <c r="AZ73" s="1312"/>
      <c r="BA73" s="1312"/>
      <c r="BB73" s="1312" t="s">
        <v>624</v>
      </c>
      <c r="BC73" s="1312"/>
      <c r="BD73" s="1312"/>
      <c r="BE73" s="1312"/>
      <c r="BF73" s="1312"/>
      <c r="BG73" s="1312"/>
      <c r="BH73" s="1312"/>
      <c r="BI73" s="1312"/>
      <c r="BJ73" s="1312"/>
      <c r="BK73" s="1312"/>
      <c r="BL73" s="1312"/>
      <c r="BM73" s="1312"/>
      <c r="BN73" s="1312"/>
      <c r="BO73" s="1312"/>
      <c r="BP73" s="1309">
        <v>59</v>
      </c>
      <c r="BQ73" s="1309"/>
      <c r="BR73" s="1309"/>
      <c r="BS73" s="1309"/>
      <c r="BT73" s="1309"/>
      <c r="BU73" s="1309"/>
      <c r="BV73" s="1309"/>
      <c r="BW73" s="1309"/>
      <c r="BX73" s="1309">
        <v>58.6</v>
      </c>
      <c r="BY73" s="1309"/>
      <c r="BZ73" s="1309"/>
      <c r="CA73" s="1309"/>
      <c r="CB73" s="1309"/>
      <c r="CC73" s="1309"/>
      <c r="CD73" s="1309"/>
      <c r="CE73" s="1309"/>
      <c r="CF73" s="1309">
        <v>61.7</v>
      </c>
      <c r="CG73" s="1309"/>
      <c r="CH73" s="1309"/>
      <c r="CI73" s="1309"/>
      <c r="CJ73" s="1309"/>
      <c r="CK73" s="1309"/>
      <c r="CL73" s="1309"/>
      <c r="CM73" s="1309"/>
      <c r="CN73" s="1309"/>
      <c r="CO73" s="1309"/>
      <c r="CP73" s="1309"/>
      <c r="CQ73" s="1309"/>
      <c r="CR73" s="1309"/>
      <c r="CS73" s="1309"/>
      <c r="CT73" s="1309"/>
      <c r="CU73" s="1309"/>
      <c r="CV73" s="1309">
        <v>1.9</v>
      </c>
      <c r="CW73" s="1309"/>
      <c r="CX73" s="1309"/>
      <c r="CY73" s="1309"/>
      <c r="CZ73" s="1309"/>
      <c r="DA73" s="1309"/>
      <c r="DB73" s="1309"/>
      <c r="DC73" s="1309"/>
    </row>
    <row r="74" spans="2:107" ht="13.5" x14ac:dyDescent="0.15">
      <c r="B74" s="395"/>
      <c r="G74" s="1320"/>
      <c r="H74" s="1320"/>
      <c r="I74" s="1320"/>
      <c r="J74" s="1320"/>
      <c r="K74" s="1310"/>
      <c r="L74" s="1310"/>
      <c r="M74" s="1310"/>
      <c r="N74" s="1310"/>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95"/>
      <c r="G75" s="1320"/>
      <c r="H75" s="1320"/>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628</v>
      </c>
      <c r="BC75" s="1312"/>
      <c r="BD75" s="1312"/>
      <c r="BE75" s="1312"/>
      <c r="BF75" s="1312"/>
      <c r="BG75" s="1312"/>
      <c r="BH75" s="1312"/>
      <c r="BI75" s="1312"/>
      <c r="BJ75" s="1312"/>
      <c r="BK75" s="1312"/>
      <c r="BL75" s="1312"/>
      <c r="BM75" s="1312"/>
      <c r="BN75" s="1312"/>
      <c r="BO75" s="1312"/>
      <c r="BP75" s="1309">
        <v>4.2</v>
      </c>
      <c r="BQ75" s="1309"/>
      <c r="BR75" s="1309"/>
      <c r="BS75" s="1309"/>
      <c r="BT75" s="1309"/>
      <c r="BU75" s="1309"/>
      <c r="BV75" s="1309"/>
      <c r="BW75" s="1309"/>
      <c r="BX75" s="1309">
        <v>4.3</v>
      </c>
      <c r="BY75" s="1309"/>
      <c r="BZ75" s="1309"/>
      <c r="CA75" s="1309"/>
      <c r="CB75" s="1309"/>
      <c r="CC75" s="1309"/>
      <c r="CD75" s="1309"/>
      <c r="CE75" s="1309"/>
      <c r="CF75" s="1309">
        <v>4.8</v>
      </c>
      <c r="CG75" s="1309"/>
      <c r="CH75" s="1309"/>
      <c r="CI75" s="1309"/>
      <c r="CJ75" s="1309"/>
      <c r="CK75" s="1309"/>
      <c r="CL75" s="1309"/>
      <c r="CM75" s="1309"/>
      <c r="CN75" s="1309">
        <v>5.8</v>
      </c>
      <c r="CO75" s="1309"/>
      <c r="CP75" s="1309"/>
      <c r="CQ75" s="1309"/>
      <c r="CR75" s="1309"/>
      <c r="CS75" s="1309"/>
      <c r="CT75" s="1309"/>
      <c r="CU75" s="1309"/>
      <c r="CV75" s="1309">
        <v>7.2</v>
      </c>
      <c r="CW75" s="1309"/>
      <c r="CX75" s="1309"/>
      <c r="CY75" s="1309"/>
      <c r="CZ75" s="1309"/>
      <c r="DA75" s="1309"/>
      <c r="DB75" s="1309"/>
      <c r="DC75" s="1309"/>
    </row>
    <row r="76" spans="2:107" ht="13.5" x14ac:dyDescent="0.15">
      <c r="B76" s="395"/>
      <c r="G76" s="1320"/>
      <c r="H76" s="1320"/>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95"/>
      <c r="G77" s="1315"/>
      <c r="H77" s="1315"/>
      <c r="I77" s="1315"/>
      <c r="J77" s="1315"/>
      <c r="K77" s="1310"/>
      <c r="L77" s="1310"/>
      <c r="M77" s="1310"/>
      <c r="N77" s="1310"/>
      <c r="AN77" s="1311" t="s">
        <v>626</v>
      </c>
      <c r="AO77" s="1311"/>
      <c r="AP77" s="1311"/>
      <c r="AQ77" s="1311"/>
      <c r="AR77" s="1311"/>
      <c r="AS77" s="1311"/>
      <c r="AT77" s="1311"/>
      <c r="AU77" s="1311"/>
      <c r="AV77" s="1311"/>
      <c r="AW77" s="1311"/>
      <c r="AX77" s="1311"/>
      <c r="AY77" s="1311"/>
      <c r="AZ77" s="1311"/>
      <c r="BA77" s="1311"/>
      <c r="BB77" s="1312" t="s">
        <v>624</v>
      </c>
      <c r="BC77" s="1312"/>
      <c r="BD77" s="1312"/>
      <c r="BE77" s="1312"/>
      <c r="BF77" s="1312"/>
      <c r="BG77" s="1312"/>
      <c r="BH77" s="1312"/>
      <c r="BI77" s="1312"/>
      <c r="BJ77" s="1312"/>
      <c r="BK77" s="1312"/>
      <c r="BL77" s="1312"/>
      <c r="BM77" s="1312"/>
      <c r="BN77" s="1312"/>
      <c r="BO77" s="1312"/>
      <c r="BP77" s="1309">
        <v>15.8</v>
      </c>
      <c r="BQ77" s="1309"/>
      <c r="BR77" s="1309"/>
      <c r="BS77" s="1309"/>
      <c r="BT77" s="1309"/>
      <c r="BU77" s="1309"/>
      <c r="BV77" s="1309"/>
      <c r="BW77" s="1309"/>
      <c r="BX77" s="1309">
        <v>6.5</v>
      </c>
      <c r="BY77" s="1309"/>
      <c r="BZ77" s="1309"/>
      <c r="CA77" s="1309"/>
      <c r="CB77" s="1309"/>
      <c r="CC77" s="1309"/>
      <c r="CD77" s="1309"/>
      <c r="CE77" s="1309"/>
      <c r="CF77" s="1309">
        <v>5.8</v>
      </c>
      <c r="CG77" s="1309"/>
      <c r="CH77" s="1309"/>
      <c r="CI77" s="1309"/>
      <c r="CJ77" s="1309"/>
      <c r="CK77" s="1309"/>
      <c r="CL77" s="1309"/>
      <c r="CM77" s="1309"/>
      <c r="CN77" s="1309">
        <v>2.7</v>
      </c>
      <c r="CO77" s="1309"/>
      <c r="CP77" s="1309"/>
      <c r="CQ77" s="1309"/>
      <c r="CR77" s="1309"/>
      <c r="CS77" s="1309"/>
      <c r="CT77" s="1309"/>
      <c r="CU77" s="1309"/>
      <c r="CV77" s="1309">
        <v>0.5</v>
      </c>
      <c r="CW77" s="1309"/>
      <c r="CX77" s="1309"/>
      <c r="CY77" s="1309"/>
      <c r="CZ77" s="1309"/>
      <c r="DA77" s="1309"/>
      <c r="DB77" s="1309"/>
      <c r="DC77" s="1309"/>
    </row>
    <row r="78" spans="2:107" ht="13.5" x14ac:dyDescent="0.15">
      <c r="B78" s="395"/>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95"/>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628</v>
      </c>
      <c r="BC79" s="1312"/>
      <c r="BD79" s="1312"/>
      <c r="BE79" s="1312"/>
      <c r="BF79" s="1312"/>
      <c r="BG79" s="1312"/>
      <c r="BH79" s="1312"/>
      <c r="BI79" s="1312"/>
      <c r="BJ79" s="1312"/>
      <c r="BK79" s="1312"/>
      <c r="BL79" s="1312"/>
      <c r="BM79" s="1312"/>
      <c r="BN79" s="1312"/>
      <c r="BO79" s="1312"/>
      <c r="BP79" s="1309">
        <v>6.2</v>
      </c>
      <c r="BQ79" s="1309"/>
      <c r="BR79" s="1309"/>
      <c r="BS79" s="1309"/>
      <c r="BT79" s="1309"/>
      <c r="BU79" s="1309"/>
      <c r="BV79" s="1309"/>
      <c r="BW79" s="1309"/>
      <c r="BX79" s="1309">
        <v>5.9</v>
      </c>
      <c r="BY79" s="1309"/>
      <c r="BZ79" s="1309"/>
      <c r="CA79" s="1309"/>
      <c r="CB79" s="1309"/>
      <c r="CC79" s="1309"/>
      <c r="CD79" s="1309"/>
      <c r="CE79" s="1309"/>
      <c r="CF79" s="1309">
        <v>5.3</v>
      </c>
      <c r="CG79" s="1309"/>
      <c r="CH79" s="1309"/>
      <c r="CI79" s="1309"/>
      <c r="CJ79" s="1309"/>
      <c r="CK79" s="1309"/>
      <c r="CL79" s="1309"/>
      <c r="CM79" s="1309"/>
      <c r="CN79" s="1309">
        <v>5</v>
      </c>
      <c r="CO79" s="1309"/>
      <c r="CP79" s="1309"/>
      <c r="CQ79" s="1309"/>
      <c r="CR79" s="1309"/>
      <c r="CS79" s="1309"/>
      <c r="CT79" s="1309"/>
      <c r="CU79" s="1309"/>
      <c r="CV79" s="1309">
        <v>5.0999999999999996</v>
      </c>
      <c r="CW79" s="1309"/>
      <c r="CX79" s="1309"/>
      <c r="CY79" s="1309"/>
      <c r="CZ79" s="1309"/>
      <c r="DA79" s="1309"/>
      <c r="DB79" s="1309"/>
      <c r="DC79" s="1309"/>
    </row>
    <row r="80" spans="2:107" ht="13.5" x14ac:dyDescent="0.15">
      <c r="B80" s="395"/>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gSwhFifh5hTINWKeSgwnn8nSk8H2Rb/s0Lv4AIVjeupweCms/JQQZvFwsY6pipwrzAT/MCCFPuWNaLY/WE0jA==" saltValue="FJCy5JIkFp9z3c2soz9RX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7TlMhyLm0ajAUHO/Az8p4ySmZQsRO/IyRu2oBPViM13uE4Uu+iAW3dFV/y6FMzO7fn+kIGJPeqvlxPZUj32Eqg==" saltValue="ZcI4GZk3eHUiLNsrRCgU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ISXsG2SEC064VAjK1/qwNaCph/1XhoIcy14APpsB5e8JyTcaUO2i/zPTz/taY/zxY0vSHNrI09keTUKUtTBWbg==" saltValue="Glnl8ZT3TeKwD7/LMhgE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44758</v>
      </c>
      <c r="E3" s="162"/>
      <c r="F3" s="163">
        <v>46440</v>
      </c>
      <c r="G3" s="164"/>
      <c r="H3" s="165"/>
    </row>
    <row r="4" spans="1:8" x14ac:dyDescent="0.15">
      <c r="A4" s="166"/>
      <c r="B4" s="167"/>
      <c r="C4" s="168"/>
      <c r="D4" s="169">
        <v>30007</v>
      </c>
      <c r="E4" s="170"/>
      <c r="F4" s="171">
        <v>27658</v>
      </c>
      <c r="G4" s="172"/>
      <c r="H4" s="173"/>
    </row>
    <row r="5" spans="1:8" x14ac:dyDescent="0.15">
      <c r="A5" s="154" t="s">
        <v>560</v>
      </c>
      <c r="B5" s="159"/>
      <c r="C5" s="160"/>
      <c r="D5" s="161">
        <v>40950</v>
      </c>
      <c r="E5" s="162"/>
      <c r="F5" s="163">
        <v>63257</v>
      </c>
      <c r="G5" s="164"/>
      <c r="H5" s="165"/>
    </row>
    <row r="6" spans="1:8" x14ac:dyDescent="0.15">
      <c r="A6" s="166"/>
      <c r="B6" s="167"/>
      <c r="C6" s="168"/>
      <c r="D6" s="169">
        <v>31118</v>
      </c>
      <c r="E6" s="170"/>
      <c r="F6" s="171">
        <v>27259</v>
      </c>
      <c r="G6" s="172"/>
      <c r="H6" s="173"/>
    </row>
    <row r="7" spans="1:8" x14ac:dyDescent="0.15">
      <c r="A7" s="154" t="s">
        <v>561</v>
      </c>
      <c r="B7" s="159"/>
      <c r="C7" s="160"/>
      <c r="D7" s="161">
        <v>35573</v>
      </c>
      <c r="E7" s="162"/>
      <c r="F7" s="163">
        <v>52308</v>
      </c>
      <c r="G7" s="164"/>
      <c r="H7" s="165"/>
    </row>
    <row r="8" spans="1:8" x14ac:dyDescent="0.15">
      <c r="A8" s="166"/>
      <c r="B8" s="167"/>
      <c r="C8" s="168"/>
      <c r="D8" s="169">
        <v>24361</v>
      </c>
      <c r="E8" s="170"/>
      <c r="F8" s="171">
        <v>28695</v>
      </c>
      <c r="G8" s="172"/>
      <c r="H8" s="173"/>
    </row>
    <row r="9" spans="1:8" x14ac:dyDescent="0.15">
      <c r="A9" s="154" t="s">
        <v>562</v>
      </c>
      <c r="B9" s="159"/>
      <c r="C9" s="160"/>
      <c r="D9" s="161">
        <v>53401</v>
      </c>
      <c r="E9" s="162"/>
      <c r="F9" s="163">
        <v>46402</v>
      </c>
      <c r="G9" s="164"/>
      <c r="H9" s="165"/>
    </row>
    <row r="10" spans="1:8" x14ac:dyDescent="0.15">
      <c r="A10" s="166"/>
      <c r="B10" s="167"/>
      <c r="C10" s="168"/>
      <c r="D10" s="169">
        <v>43434</v>
      </c>
      <c r="E10" s="170"/>
      <c r="F10" s="171">
        <v>26897</v>
      </c>
      <c r="G10" s="172"/>
      <c r="H10" s="173"/>
    </row>
    <row r="11" spans="1:8" x14ac:dyDescent="0.15">
      <c r="A11" s="154" t="s">
        <v>563</v>
      </c>
      <c r="B11" s="159"/>
      <c r="C11" s="160"/>
      <c r="D11" s="161">
        <v>71596</v>
      </c>
      <c r="E11" s="162"/>
      <c r="F11" s="163">
        <v>66343</v>
      </c>
      <c r="G11" s="164"/>
      <c r="H11" s="165"/>
    </row>
    <row r="12" spans="1:8" x14ac:dyDescent="0.15">
      <c r="A12" s="166"/>
      <c r="B12" s="167"/>
      <c r="C12" s="174"/>
      <c r="D12" s="169">
        <v>49079</v>
      </c>
      <c r="E12" s="170"/>
      <c r="F12" s="171">
        <v>34529</v>
      </c>
      <c r="G12" s="172"/>
      <c r="H12" s="173"/>
    </row>
    <row r="13" spans="1:8" x14ac:dyDescent="0.15">
      <c r="A13" s="154"/>
      <c r="B13" s="159"/>
      <c r="C13" s="175"/>
      <c r="D13" s="176">
        <v>49256</v>
      </c>
      <c r="E13" s="177"/>
      <c r="F13" s="178">
        <v>54950</v>
      </c>
      <c r="G13" s="179"/>
      <c r="H13" s="165"/>
    </row>
    <row r="14" spans="1:8" x14ac:dyDescent="0.15">
      <c r="A14" s="166"/>
      <c r="B14" s="167"/>
      <c r="C14" s="168"/>
      <c r="D14" s="169">
        <v>35600</v>
      </c>
      <c r="E14" s="170"/>
      <c r="F14" s="171">
        <v>29008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2.96</v>
      </c>
      <c r="C19" s="180">
        <f>ROUND(VALUE(SUBSTITUTE(実質収支比率等に係る経年分析!G$48,"▲","-")),2)</f>
        <v>3.58</v>
      </c>
      <c r="D19" s="180">
        <f>ROUND(VALUE(SUBSTITUTE(実質収支比率等に係る経年分析!H$48,"▲","-")),2)</f>
        <v>1.97</v>
      </c>
      <c r="E19" s="180">
        <f>ROUND(VALUE(SUBSTITUTE(実質収支比率等に係る経年分析!I$48,"▲","-")),2)</f>
        <v>0.75</v>
      </c>
      <c r="F19" s="180">
        <f>ROUND(VALUE(SUBSTITUTE(実質収支比率等に係る経年分析!J$48,"▲","-")),2)</f>
        <v>1.1399999999999999</v>
      </c>
    </row>
    <row r="20" spans="1:11" x14ac:dyDescent="0.15">
      <c r="A20" s="180" t="s">
        <v>54</v>
      </c>
      <c r="B20" s="180">
        <f>ROUND(VALUE(SUBSTITUTE(実質収支比率等に係る経年分析!F$47,"▲","-")),2)</f>
        <v>19.86</v>
      </c>
      <c r="C20" s="180">
        <f>ROUND(VALUE(SUBSTITUTE(実質収支比率等に係る経年分析!G$47,"▲","-")),2)</f>
        <v>21.7</v>
      </c>
      <c r="D20" s="180">
        <f>ROUND(VALUE(SUBSTITUTE(実質収支比率等に係る経年分析!H$47,"▲","-")),2)</f>
        <v>23.28</v>
      </c>
      <c r="E20" s="180">
        <f>ROUND(VALUE(SUBSTITUTE(実質収支比率等に係る経年分析!I$47,"▲","-")),2)</f>
        <v>17.95</v>
      </c>
      <c r="F20" s="180">
        <f>ROUND(VALUE(SUBSTITUTE(実質収支比率等に係る経年分析!J$47,"▲","-")),2)</f>
        <v>14.83</v>
      </c>
    </row>
    <row r="21" spans="1:11" x14ac:dyDescent="0.15">
      <c r="A21" s="180" t="s">
        <v>55</v>
      </c>
      <c r="B21" s="180">
        <f>IF(ISNUMBER(VALUE(SUBSTITUTE(実質収支比率等に係る経年分析!F$49,"▲","-"))),ROUND(VALUE(SUBSTITUTE(実質収支比率等に係る経年分析!F$49,"▲","-")),2),NA())</f>
        <v>1.1000000000000001</v>
      </c>
      <c r="C21" s="180">
        <f>IF(ISNUMBER(VALUE(SUBSTITUTE(実質収支比率等に係る経年分析!G$49,"▲","-"))),ROUND(VALUE(SUBSTITUTE(実質収支比率等に係る経年分析!G$49,"▲","-")),2),NA())</f>
        <v>2.13</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-6.15</v>
      </c>
      <c r="F21" s="180">
        <f>IF(ISNUMBER(VALUE(SUBSTITUTE(実質収支比率等に係る経年分析!J$49,"▲","-"))),ROUND(VALUE(SUBSTITUTE(実質収支比率等に係る経年分析!J$49,"▲","-")),2),NA())</f>
        <v>-2.82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8.4499999999999993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6.87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駐車場特別会計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1.36</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81.489999999999995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87.94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3889</v>
      </c>
      <c r="E42" s="182"/>
      <c r="F42" s="182"/>
      <c r="G42" s="182">
        <f>'実質公債費比率（分子）の構造'!L$52</f>
        <v>3987</v>
      </c>
      <c r="H42" s="182"/>
      <c r="I42" s="182"/>
      <c r="J42" s="182">
        <f>'実質公債費比率（分子）の構造'!M$52</f>
        <v>4153</v>
      </c>
      <c r="K42" s="182"/>
      <c r="L42" s="182"/>
      <c r="M42" s="182">
        <f>'実質公債費比率（分子）の構造'!N$52</f>
        <v>4157</v>
      </c>
      <c r="N42" s="182"/>
      <c r="O42" s="182"/>
      <c r="P42" s="182">
        <f>'実質公債費比率（分子）の構造'!O$52</f>
        <v>4227</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65</v>
      </c>
      <c r="B45" s="182">
        <f>'実質公債費比率（分子）の構造'!K$49</f>
        <v>48</v>
      </c>
      <c r="C45" s="182"/>
      <c r="D45" s="182"/>
      <c r="E45" s="182">
        <f>'実質公債費比率（分子）の構造'!L$49</f>
        <v>49</v>
      </c>
      <c r="F45" s="182"/>
      <c r="G45" s="182"/>
      <c r="H45" s="182">
        <f>'実質公債費比率（分子）の構造'!M$49</f>
        <v>50</v>
      </c>
      <c r="I45" s="182"/>
      <c r="J45" s="182"/>
      <c r="K45" s="182">
        <f>'実質公債費比率（分子）の構造'!N$49</f>
        <v>88</v>
      </c>
      <c r="L45" s="182"/>
      <c r="M45" s="182"/>
      <c r="N45" s="182">
        <f>'実質公債費比率（分子）の構造'!O$49</f>
        <v>65</v>
      </c>
      <c r="O45" s="182"/>
      <c r="P45" s="182"/>
    </row>
    <row r="46" spans="1:16" x14ac:dyDescent="0.15">
      <c r="A46" s="182" t="s">
        <v>66</v>
      </c>
      <c r="B46" s="182">
        <f>'実質公債費比率（分子）の構造'!K$48</f>
        <v>595</v>
      </c>
      <c r="C46" s="182"/>
      <c r="D46" s="182"/>
      <c r="E46" s="182">
        <f>'実質公債費比率（分子）の構造'!L$48</f>
        <v>508</v>
      </c>
      <c r="F46" s="182"/>
      <c r="G46" s="182"/>
      <c r="H46" s="182">
        <f>'実質公債費比率（分子）の構造'!M$48</f>
        <v>511</v>
      </c>
      <c r="I46" s="182"/>
      <c r="J46" s="182"/>
      <c r="K46" s="182">
        <f>'実質公債費比率（分子）の構造'!N$48</f>
        <v>495</v>
      </c>
      <c r="L46" s="182"/>
      <c r="M46" s="182"/>
      <c r="N46" s="182">
        <f>'実質公債費比率（分子）の構造'!O$48</f>
        <v>619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4212</v>
      </c>
      <c r="C49" s="182"/>
      <c r="D49" s="182"/>
      <c r="E49" s="182">
        <f>'実質公債費比率（分子）の構造'!L$45</f>
        <v>4454</v>
      </c>
      <c r="F49" s="182"/>
      <c r="G49" s="182"/>
      <c r="H49" s="182">
        <f>'実質公債費比率（分子）の構造'!M$45</f>
        <v>4631</v>
      </c>
      <c r="I49" s="182"/>
      <c r="J49" s="182"/>
      <c r="K49" s="182">
        <f>'実質公債費比率（分子）の構造'!N$45</f>
        <v>5132</v>
      </c>
      <c r="L49" s="182"/>
      <c r="M49" s="182"/>
      <c r="N49" s="182">
        <f>'実質公債費比率（分子）の構造'!O$45</f>
        <v>5491</v>
      </c>
      <c r="O49" s="182"/>
      <c r="P49" s="182"/>
    </row>
    <row r="50" spans="1:16" x14ac:dyDescent="0.15">
      <c r="A50" s="182" t="s">
        <v>70</v>
      </c>
      <c r="B50" s="182" t="e">
        <f>NA()</f>
        <v>#N/A</v>
      </c>
      <c r="C50" s="182">
        <f>IF(ISNUMBER('実質公債費比率（分子）の構造'!K$53),'実質公債費比率（分子）の構造'!K$53,NA())</f>
        <v>969</v>
      </c>
      <c r="D50" s="182" t="e">
        <f>NA()</f>
        <v>#N/A</v>
      </c>
      <c r="E50" s="182" t="e">
        <f>NA()</f>
        <v>#N/A</v>
      </c>
      <c r="F50" s="182">
        <f>IF(ISNUMBER('実質公債費比率（分子）の構造'!L$53),'実質公債費比率（分子）の構造'!L$53,NA())</f>
        <v>1027</v>
      </c>
      <c r="G50" s="182" t="e">
        <f>NA()</f>
        <v>#N/A</v>
      </c>
      <c r="H50" s="182" t="e">
        <f>NA()</f>
        <v>#N/A</v>
      </c>
      <c r="I50" s="182">
        <f>IF(ISNUMBER('実質公債費比率（分子）の構造'!M$53),'実質公債費比率（分子）の構造'!M$53,NA())</f>
        <v>1042</v>
      </c>
      <c r="J50" s="182" t="e">
        <f>NA()</f>
        <v>#N/A</v>
      </c>
      <c r="K50" s="182" t="e">
        <f>NA()</f>
        <v>#N/A</v>
      </c>
      <c r="L50" s="182">
        <f>IF(ISNUMBER('実質公債費比率（分子）の構造'!N$53),'実質公債費比率（分子）の構造'!N$53,NA())</f>
        <v>1561</v>
      </c>
      <c r="M50" s="182" t="e">
        <f>NA()</f>
        <v>#N/A</v>
      </c>
      <c r="N50" s="182" t="e">
        <f>NA()</f>
        <v>#N/A</v>
      </c>
      <c r="O50" s="182">
        <f>IF(ISNUMBER('実質公債費比率（分子）の構造'!O$53),'実質公債費比率（分子）の構造'!O$53,NA())</f>
        <v>1951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45742</v>
      </c>
      <c r="E56" s="181"/>
      <c r="F56" s="181"/>
      <c r="G56" s="181">
        <f>'将来負担比率（分子）の構造'!J$52</f>
        <v>45714</v>
      </c>
      <c r="H56" s="181"/>
      <c r="I56" s="181"/>
      <c r="J56" s="181">
        <f>'将来負担比率（分子）の構造'!K$52</f>
        <v>45006</v>
      </c>
      <c r="K56" s="181"/>
      <c r="L56" s="181"/>
      <c r="M56" s="181">
        <f>'将来負担比率（分子）の構造'!L$52</f>
        <v>45122</v>
      </c>
      <c r="N56" s="181"/>
      <c r="O56" s="181"/>
      <c r="P56" s="181">
        <f>'将来負担比率（分子）の構造'!M$52</f>
        <v>44549</v>
      </c>
    </row>
    <row r="57" spans="1:16" x14ac:dyDescent="0.15">
      <c r="A57" s="181" t="s">
        <v>41</v>
      </c>
      <c r="B57" s="181"/>
      <c r="C57" s="181"/>
      <c r="D57" s="181">
        <f>'将来負担比率（分子）の構造'!I$51</f>
        <v>1266</v>
      </c>
      <c r="E57" s="181"/>
      <c r="F57" s="181"/>
      <c r="G57" s="181">
        <f>'将来負担比率（分子）の構造'!J$51</f>
        <v>1204</v>
      </c>
      <c r="H57" s="181"/>
      <c r="I57" s="181"/>
      <c r="J57" s="181">
        <f>'将来負担比率（分子）の構造'!K$51</f>
        <v>1400</v>
      </c>
      <c r="K57" s="181"/>
      <c r="L57" s="181"/>
      <c r="M57" s="181">
        <f>'将来負担比率（分子）の構造'!L$51</f>
        <v>1133</v>
      </c>
      <c r="N57" s="181"/>
      <c r="O57" s="181"/>
      <c r="P57" s="181">
        <f>'将来負担比率（分子）の構造'!M$51</f>
        <v>945</v>
      </c>
    </row>
    <row r="58" spans="1:16" x14ac:dyDescent="0.15">
      <c r="A58" s="181" t="s">
        <v>40</v>
      </c>
      <c r="B58" s="181"/>
      <c r="C58" s="181"/>
      <c r="D58" s="181">
        <f>'将来負担比率（分子）の構造'!I$50</f>
        <v>11292</v>
      </c>
      <c r="E58" s="181"/>
      <c r="F58" s="181"/>
      <c r="G58" s="181">
        <f>'将来負担比率（分子）の構造'!J$50</f>
        <v>11760</v>
      </c>
      <c r="H58" s="181"/>
      <c r="I58" s="181"/>
      <c r="J58" s="181">
        <f>'将来負担比率（分子）の構造'!K$50</f>
        <v>11893</v>
      </c>
      <c r="K58" s="181"/>
      <c r="L58" s="181"/>
      <c r="M58" s="181">
        <f>'将来負担比率（分子）の構造'!L$50</f>
        <v>26619</v>
      </c>
      <c r="N58" s="181"/>
      <c r="O58" s="181"/>
      <c r="P58" s="181">
        <f>'将来負担比率（分子）の構造'!M$50</f>
        <v>24897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358</v>
      </c>
      <c r="C61" s="181"/>
      <c r="D61" s="181"/>
      <c r="E61" s="181">
        <f>'将来負担比率（分子）の構造'!J$46</f>
        <v>181</v>
      </c>
      <c r="F61" s="181"/>
      <c r="G61" s="181"/>
      <c r="H61" s="181">
        <f>'将来負担比率（分子）の構造'!K$46</f>
        <v>147</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6820</v>
      </c>
      <c r="C62" s="181"/>
      <c r="D62" s="181"/>
      <c r="E62" s="181">
        <f>'将来負担比率（分子）の構造'!J$45</f>
        <v>6636</v>
      </c>
      <c r="F62" s="181"/>
      <c r="G62" s="181"/>
      <c r="H62" s="181">
        <f>'将来負担比率（分子）の構造'!K$45</f>
        <v>6586</v>
      </c>
      <c r="I62" s="181"/>
      <c r="J62" s="181"/>
      <c r="K62" s="181">
        <f>'将来負担比率（分子）の構造'!L$45</f>
        <v>6000</v>
      </c>
      <c r="L62" s="181"/>
      <c r="M62" s="181"/>
      <c r="N62" s="181">
        <f>'将来負担比率（分子）の構造'!M$45</f>
        <v>6016</v>
      </c>
      <c r="O62" s="181"/>
      <c r="P62" s="181"/>
    </row>
    <row r="63" spans="1:16" x14ac:dyDescent="0.15">
      <c r="A63" s="181" t="s">
        <v>33</v>
      </c>
      <c r="B63" s="181">
        <f>'将来負担比率（分子）の構造'!I$44</f>
        <v>468</v>
      </c>
      <c r="C63" s="181"/>
      <c r="D63" s="181"/>
      <c r="E63" s="181">
        <f>'将来負担比率（分子）の構造'!J$44</f>
        <v>429</v>
      </c>
      <c r="F63" s="181"/>
      <c r="G63" s="181"/>
      <c r="H63" s="181">
        <f>'将来負担比率（分子）の構造'!K$44</f>
        <v>396</v>
      </c>
      <c r="I63" s="181"/>
      <c r="J63" s="181"/>
      <c r="K63" s="181">
        <f>'将来負担比率（分子）の構造'!L$44</f>
        <v>657</v>
      </c>
      <c r="L63" s="181"/>
      <c r="M63" s="181"/>
      <c r="N63" s="181">
        <f>'将来負担比率（分子）の構造'!M$44</f>
        <v>650</v>
      </c>
      <c r="O63" s="181"/>
      <c r="P63" s="181"/>
    </row>
    <row r="64" spans="1:16" x14ac:dyDescent="0.15">
      <c r="A64" s="181" t="s">
        <v>32</v>
      </c>
      <c r="B64" s="181">
        <f>'将来負担比率（分子）の構造'!I$43</f>
        <v>6960</v>
      </c>
      <c r="C64" s="181"/>
      <c r="D64" s="181"/>
      <c r="E64" s="181">
        <f>'将来負担比率（分子）の構造'!J$43</f>
        <v>6642</v>
      </c>
      <c r="F64" s="181"/>
      <c r="G64" s="181"/>
      <c r="H64" s="181">
        <f>'将来負担比率（分子）の構造'!K$43</f>
        <v>6548</v>
      </c>
      <c r="I64" s="181"/>
      <c r="J64" s="181"/>
      <c r="K64" s="181">
        <f>'将来負担比率（分子）の構造'!L$43</f>
        <v>5753</v>
      </c>
      <c r="L64" s="181"/>
      <c r="M64" s="181"/>
      <c r="N64" s="181">
        <f>'将来負担比率（分子）の構造'!M$43</f>
        <v>6293</v>
      </c>
      <c r="O64" s="181"/>
      <c r="P64" s="181"/>
    </row>
    <row r="65" spans="1:16" x14ac:dyDescent="0.15">
      <c r="A65" s="181" t="s">
        <v>31</v>
      </c>
      <c r="B65" s="181">
        <f>'将来負担比率（分子）の構造'!I$42</f>
        <v>1197</v>
      </c>
      <c r="C65" s="181"/>
      <c r="D65" s="181"/>
      <c r="E65" s="181">
        <f>'将来負担比率（分子）の構造'!J$42</f>
        <v>1247</v>
      </c>
      <c r="F65" s="181"/>
      <c r="G65" s="181"/>
      <c r="H65" s="181">
        <f>'将来負担比率（分子）の構造'!K$42</f>
        <v>1895</v>
      </c>
      <c r="I65" s="181"/>
      <c r="J65" s="181"/>
      <c r="K65" s="181">
        <f>'将来負担比率（分子）の構造'!L$42</f>
        <v>1793</v>
      </c>
      <c r="L65" s="181"/>
      <c r="M65" s="181"/>
      <c r="N65" s="181">
        <f>'将来負担比率（分子）の構造'!M$42</f>
        <v>1283</v>
      </c>
      <c r="O65" s="181"/>
      <c r="P65" s="181"/>
    </row>
    <row r="66" spans="1:16" x14ac:dyDescent="0.15">
      <c r="A66" s="181" t="s">
        <v>30</v>
      </c>
      <c r="B66" s="181">
        <f>'将来負担比率（分子）の構造'!I$41</f>
        <v>54893</v>
      </c>
      <c r="C66" s="181"/>
      <c r="D66" s="181"/>
      <c r="E66" s="181">
        <f>'将来負担比率（分子）の構造'!J$41</f>
        <v>55576</v>
      </c>
      <c r="F66" s="181"/>
      <c r="G66" s="181"/>
      <c r="H66" s="181">
        <f>'将来負担比率（分子）の構造'!K$41</f>
        <v>55433</v>
      </c>
      <c r="I66" s="181"/>
      <c r="J66" s="181"/>
      <c r="K66" s="181">
        <f>'将来負担比率（分子）の構造'!L$41</f>
        <v>55888</v>
      </c>
      <c r="L66" s="181"/>
      <c r="M66" s="181"/>
      <c r="N66" s="181">
        <f>'将来負担比率（分子）の構造'!M$41</f>
        <v>56551</v>
      </c>
      <c r="O66" s="181"/>
      <c r="P66" s="181"/>
    </row>
    <row r="67" spans="1:16" x14ac:dyDescent="0.15">
      <c r="A67" s="181" t="s">
        <v>74</v>
      </c>
      <c r="B67" s="181" t="e">
        <f>NA()</f>
        <v>#N/A</v>
      </c>
      <c r="C67" s="181">
        <f>IF(ISNUMBER('将来負担比率（分子）の構造'!I$53), IF('将来負担比率（分子）の構造'!I$53 &lt; 0, 0, '将来負担比率（分子）の構造'!I$53), NA())</f>
        <v>12396</v>
      </c>
      <c r="D67" s="181" t="e">
        <f>NA()</f>
        <v>#N/A</v>
      </c>
      <c r="E67" s="181" t="e">
        <f>NA()</f>
        <v>#N/A</v>
      </c>
      <c r="F67" s="181">
        <f>IF(ISNUMBER('将来負担比率（分子）の構造'!J$53), IF('将来負担比率（分子）の構造'!J$53 &lt; 0, 0, '将来負担比率（分子）の構造'!J$53), NA())</f>
        <v>12033</v>
      </c>
      <c r="G67" s="181" t="e">
        <f>NA()</f>
        <v>#N/A</v>
      </c>
      <c r="H67" s="181" t="e">
        <f>NA()</f>
        <v>#N/A</v>
      </c>
      <c r="I67" s="181">
        <f>IF(ISNUMBER('将来負担比率（分子）の構造'!K$53), IF('将来負担比率（分子）の構造'!K$53 &lt; 0, 0, '将来負担比率（分子）の構造'!K$53), NA())</f>
        <v>12707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401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5752</v>
      </c>
      <c r="C72" s="185">
        <f>基金残高に係る経年分析!G55</f>
        <v>4506</v>
      </c>
      <c r="D72" s="185">
        <f>基金残高に係る経年分析!H55</f>
        <v>3706</v>
      </c>
    </row>
    <row r="73" spans="1:16" x14ac:dyDescent="0.15">
      <c r="A73" s="184" t="s">
        <v>77</v>
      </c>
      <c r="B73" s="185">
        <f>基金残高に係る経年分析!F56</f>
        <v>20</v>
      </c>
      <c r="C73" s="185">
        <f>基金残高に係る経年分析!G56</f>
        <v>20</v>
      </c>
      <c r="D73" s="185">
        <f>基金残高に係る経年分析!H56</f>
        <v>20</v>
      </c>
    </row>
    <row r="74" spans="1:16" x14ac:dyDescent="0.15">
      <c r="A74" s="184" t="s">
        <v>78</v>
      </c>
      <c r="B74" s="185">
        <f>基金残高に係る経年分析!F57</f>
        <v>7620</v>
      </c>
      <c r="C74" s="185">
        <f>基金残高に係る経年分析!G57</f>
        <v>23122</v>
      </c>
      <c r="D74" s="185">
        <f>基金残高に係る経年分析!H57</f>
        <v>22004</v>
      </c>
    </row>
  </sheetData>
  <sheetProtection algorithmName="SHA-512" hashValue="Aoq3Jk0J9XUDix9A1sPFTQBox5l3m606WWXu9R/iK4+tiVFBt8F8AEfEGu2w1V3t/AQi8Y8LNxkRvYN6q2H6Gw==" saltValue="YLojoGmU7ROAHx78AWw/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14401311</v>
      </c>
      <c r="S5" s="734"/>
      <c r="T5" s="734"/>
      <c r="U5" s="734"/>
      <c r="V5" s="734"/>
      <c r="W5" s="734"/>
      <c r="X5" s="734"/>
      <c r="Y5" s="777"/>
      <c r="Z5" s="795">
        <v>30.9</v>
      </c>
      <c r="AA5" s="795"/>
      <c r="AB5" s="795"/>
      <c r="AC5" s="795"/>
      <c r="AD5" s="796">
        <v>14401311</v>
      </c>
      <c r="AE5" s="796"/>
      <c r="AF5" s="796"/>
      <c r="AG5" s="796"/>
      <c r="AH5" s="796"/>
      <c r="AI5" s="796"/>
      <c r="AJ5" s="796"/>
      <c r="AK5" s="796"/>
      <c r="AL5" s="778">
        <v>58.5</v>
      </c>
      <c r="AM5" s="749"/>
      <c r="AN5" s="749"/>
      <c r="AO5" s="779"/>
      <c r="AP5" s="744" t="s">
        <v>226</v>
      </c>
      <c r="AQ5" s="745"/>
      <c r="AR5" s="745"/>
      <c r="AS5" s="745"/>
      <c r="AT5" s="745"/>
      <c r="AU5" s="745"/>
      <c r="AV5" s="745"/>
      <c r="AW5" s="745"/>
      <c r="AX5" s="745"/>
      <c r="AY5" s="745"/>
      <c r="AZ5" s="745"/>
      <c r="BA5" s="745"/>
      <c r="BB5" s="745"/>
      <c r="BC5" s="745"/>
      <c r="BD5" s="745"/>
      <c r="BE5" s="745"/>
      <c r="BF5" s="746"/>
      <c r="BG5" s="678">
        <v>14374648</v>
      </c>
      <c r="BH5" s="679"/>
      <c r="BI5" s="679"/>
      <c r="BJ5" s="679"/>
      <c r="BK5" s="679"/>
      <c r="BL5" s="679"/>
      <c r="BM5" s="679"/>
      <c r="BN5" s="680"/>
      <c r="BO5" s="715">
        <v>99.8</v>
      </c>
      <c r="BP5" s="715"/>
      <c r="BQ5" s="715"/>
      <c r="BR5" s="715"/>
      <c r="BS5" s="716">
        <v>205701</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308463</v>
      </c>
      <c r="S6" s="679"/>
      <c r="T6" s="679"/>
      <c r="U6" s="679"/>
      <c r="V6" s="679"/>
      <c r="W6" s="679"/>
      <c r="X6" s="679"/>
      <c r="Y6" s="680"/>
      <c r="Z6" s="715">
        <v>0.7</v>
      </c>
      <c r="AA6" s="715"/>
      <c r="AB6" s="715"/>
      <c r="AC6" s="715"/>
      <c r="AD6" s="716">
        <v>308463</v>
      </c>
      <c r="AE6" s="716"/>
      <c r="AF6" s="716"/>
      <c r="AG6" s="716"/>
      <c r="AH6" s="716"/>
      <c r="AI6" s="716"/>
      <c r="AJ6" s="716"/>
      <c r="AK6" s="716"/>
      <c r="AL6" s="681">
        <v>1.3</v>
      </c>
      <c r="AM6" s="682"/>
      <c r="AN6" s="682"/>
      <c r="AO6" s="717"/>
      <c r="AP6" s="675" t="s">
        <v>231</v>
      </c>
      <c r="AQ6" s="676"/>
      <c r="AR6" s="676"/>
      <c r="AS6" s="676"/>
      <c r="AT6" s="676"/>
      <c r="AU6" s="676"/>
      <c r="AV6" s="676"/>
      <c r="AW6" s="676"/>
      <c r="AX6" s="676"/>
      <c r="AY6" s="676"/>
      <c r="AZ6" s="676"/>
      <c r="BA6" s="676"/>
      <c r="BB6" s="676"/>
      <c r="BC6" s="676"/>
      <c r="BD6" s="676"/>
      <c r="BE6" s="676"/>
      <c r="BF6" s="677"/>
      <c r="BG6" s="678">
        <v>14374648</v>
      </c>
      <c r="BH6" s="679"/>
      <c r="BI6" s="679"/>
      <c r="BJ6" s="679"/>
      <c r="BK6" s="679"/>
      <c r="BL6" s="679"/>
      <c r="BM6" s="679"/>
      <c r="BN6" s="680"/>
      <c r="BO6" s="715">
        <v>99.8</v>
      </c>
      <c r="BP6" s="715"/>
      <c r="BQ6" s="715"/>
      <c r="BR6" s="715"/>
      <c r="BS6" s="716">
        <v>205701</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340049</v>
      </c>
      <c r="CS6" s="679"/>
      <c r="CT6" s="679"/>
      <c r="CU6" s="679"/>
      <c r="CV6" s="679"/>
      <c r="CW6" s="679"/>
      <c r="CX6" s="679"/>
      <c r="CY6" s="680"/>
      <c r="CZ6" s="778">
        <v>0.7</v>
      </c>
      <c r="DA6" s="749"/>
      <c r="DB6" s="749"/>
      <c r="DC6" s="781"/>
      <c r="DD6" s="684" t="s">
        <v>135</v>
      </c>
      <c r="DE6" s="679"/>
      <c r="DF6" s="679"/>
      <c r="DG6" s="679"/>
      <c r="DH6" s="679"/>
      <c r="DI6" s="679"/>
      <c r="DJ6" s="679"/>
      <c r="DK6" s="679"/>
      <c r="DL6" s="679"/>
      <c r="DM6" s="679"/>
      <c r="DN6" s="679"/>
      <c r="DO6" s="679"/>
      <c r="DP6" s="680"/>
      <c r="DQ6" s="684">
        <v>340049</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20863</v>
      </c>
      <c r="S7" s="679"/>
      <c r="T7" s="679"/>
      <c r="U7" s="679"/>
      <c r="V7" s="679"/>
      <c r="W7" s="679"/>
      <c r="X7" s="679"/>
      <c r="Y7" s="680"/>
      <c r="Z7" s="715">
        <v>0</v>
      </c>
      <c r="AA7" s="715"/>
      <c r="AB7" s="715"/>
      <c r="AC7" s="715"/>
      <c r="AD7" s="716">
        <v>20863</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6839642</v>
      </c>
      <c r="BH7" s="679"/>
      <c r="BI7" s="679"/>
      <c r="BJ7" s="679"/>
      <c r="BK7" s="679"/>
      <c r="BL7" s="679"/>
      <c r="BM7" s="679"/>
      <c r="BN7" s="680"/>
      <c r="BO7" s="715">
        <v>47.5</v>
      </c>
      <c r="BP7" s="715"/>
      <c r="BQ7" s="715"/>
      <c r="BR7" s="715"/>
      <c r="BS7" s="716">
        <v>205701</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6709290</v>
      </c>
      <c r="CS7" s="679"/>
      <c r="CT7" s="679"/>
      <c r="CU7" s="679"/>
      <c r="CV7" s="679"/>
      <c r="CW7" s="679"/>
      <c r="CX7" s="679"/>
      <c r="CY7" s="680"/>
      <c r="CZ7" s="715">
        <v>14.5</v>
      </c>
      <c r="DA7" s="715"/>
      <c r="DB7" s="715"/>
      <c r="DC7" s="715"/>
      <c r="DD7" s="684">
        <v>2712146</v>
      </c>
      <c r="DE7" s="679"/>
      <c r="DF7" s="679"/>
      <c r="DG7" s="679"/>
      <c r="DH7" s="679"/>
      <c r="DI7" s="679"/>
      <c r="DJ7" s="679"/>
      <c r="DK7" s="679"/>
      <c r="DL7" s="679"/>
      <c r="DM7" s="679"/>
      <c r="DN7" s="679"/>
      <c r="DO7" s="679"/>
      <c r="DP7" s="680"/>
      <c r="DQ7" s="684">
        <v>3531676</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90313</v>
      </c>
      <c r="S8" s="679"/>
      <c r="T8" s="679"/>
      <c r="U8" s="679"/>
      <c r="V8" s="679"/>
      <c r="W8" s="679"/>
      <c r="X8" s="679"/>
      <c r="Y8" s="680"/>
      <c r="Z8" s="715">
        <v>0.2</v>
      </c>
      <c r="AA8" s="715"/>
      <c r="AB8" s="715"/>
      <c r="AC8" s="715"/>
      <c r="AD8" s="716">
        <v>90313</v>
      </c>
      <c r="AE8" s="716"/>
      <c r="AF8" s="716"/>
      <c r="AG8" s="716"/>
      <c r="AH8" s="716"/>
      <c r="AI8" s="716"/>
      <c r="AJ8" s="716"/>
      <c r="AK8" s="716"/>
      <c r="AL8" s="681">
        <v>0.4</v>
      </c>
      <c r="AM8" s="682"/>
      <c r="AN8" s="682"/>
      <c r="AO8" s="717"/>
      <c r="AP8" s="675" t="s">
        <v>237</v>
      </c>
      <c r="AQ8" s="676"/>
      <c r="AR8" s="676"/>
      <c r="AS8" s="676"/>
      <c r="AT8" s="676"/>
      <c r="AU8" s="676"/>
      <c r="AV8" s="676"/>
      <c r="AW8" s="676"/>
      <c r="AX8" s="676"/>
      <c r="AY8" s="676"/>
      <c r="AZ8" s="676"/>
      <c r="BA8" s="676"/>
      <c r="BB8" s="676"/>
      <c r="BC8" s="676"/>
      <c r="BD8" s="676"/>
      <c r="BE8" s="676"/>
      <c r="BF8" s="677"/>
      <c r="BG8" s="678">
        <v>198355</v>
      </c>
      <c r="BH8" s="679"/>
      <c r="BI8" s="679"/>
      <c r="BJ8" s="679"/>
      <c r="BK8" s="679"/>
      <c r="BL8" s="679"/>
      <c r="BM8" s="679"/>
      <c r="BN8" s="680"/>
      <c r="BO8" s="715">
        <v>1.4</v>
      </c>
      <c r="BP8" s="715"/>
      <c r="BQ8" s="715"/>
      <c r="BR8" s="715"/>
      <c r="BS8" s="684" t="s">
        <v>135</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17677641</v>
      </c>
      <c r="CS8" s="679"/>
      <c r="CT8" s="679"/>
      <c r="CU8" s="679"/>
      <c r="CV8" s="679"/>
      <c r="CW8" s="679"/>
      <c r="CX8" s="679"/>
      <c r="CY8" s="680"/>
      <c r="CZ8" s="715">
        <v>38.299999999999997</v>
      </c>
      <c r="DA8" s="715"/>
      <c r="DB8" s="715"/>
      <c r="DC8" s="715"/>
      <c r="DD8" s="684">
        <v>889540</v>
      </c>
      <c r="DE8" s="679"/>
      <c r="DF8" s="679"/>
      <c r="DG8" s="679"/>
      <c r="DH8" s="679"/>
      <c r="DI8" s="679"/>
      <c r="DJ8" s="679"/>
      <c r="DK8" s="679"/>
      <c r="DL8" s="679"/>
      <c r="DM8" s="679"/>
      <c r="DN8" s="679"/>
      <c r="DO8" s="679"/>
      <c r="DP8" s="680"/>
      <c r="DQ8" s="684">
        <v>8692665</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41132</v>
      </c>
      <c r="S9" s="679"/>
      <c r="T9" s="679"/>
      <c r="U9" s="679"/>
      <c r="V9" s="679"/>
      <c r="W9" s="679"/>
      <c r="X9" s="679"/>
      <c r="Y9" s="680"/>
      <c r="Z9" s="715">
        <v>0.1</v>
      </c>
      <c r="AA9" s="715"/>
      <c r="AB9" s="715"/>
      <c r="AC9" s="715"/>
      <c r="AD9" s="716">
        <v>41132</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5297108</v>
      </c>
      <c r="BH9" s="679"/>
      <c r="BI9" s="679"/>
      <c r="BJ9" s="679"/>
      <c r="BK9" s="679"/>
      <c r="BL9" s="679"/>
      <c r="BM9" s="679"/>
      <c r="BN9" s="680"/>
      <c r="BO9" s="715">
        <v>36.799999999999997</v>
      </c>
      <c r="BP9" s="715"/>
      <c r="BQ9" s="715"/>
      <c r="BR9" s="715"/>
      <c r="BS9" s="684" t="s">
        <v>135</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3470021</v>
      </c>
      <c r="CS9" s="679"/>
      <c r="CT9" s="679"/>
      <c r="CU9" s="679"/>
      <c r="CV9" s="679"/>
      <c r="CW9" s="679"/>
      <c r="CX9" s="679"/>
      <c r="CY9" s="680"/>
      <c r="CZ9" s="715">
        <v>7.5</v>
      </c>
      <c r="DA9" s="715"/>
      <c r="DB9" s="715"/>
      <c r="DC9" s="715"/>
      <c r="DD9" s="684">
        <v>209677</v>
      </c>
      <c r="DE9" s="679"/>
      <c r="DF9" s="679"/>
      <c r="DG9" s="679"/>
      <c r="DH9" s="679"/>
      <c r="DI9" s="679"/>
      <c r="DJ9" s="679"/>
      <c r="DK9" s="679"/>
      <c r="DL9" s="679"/>
      <c r="DM9" s="679"/>
      <c r="DN9" s="679"/>
      <c r="DO9" s="679"/>
      <c r="DP9" s="680"/>
      <c r="DQ9" s="684">
        <v>2497942</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183</v>
      </c>
      <c r="S10" s="679"/>
      <c r="T10" s="679"/>
      <c r="U10" s="679"/>
      <c r="V10" s="679"/>
      <c r="W10" s="679"/>
      <c r="X10" s="679"/>
      <c r="Y10" s="680"/>
      <c r="Z10" s="715" t="s">
        <v>135</v>
      </c>
      <c r="AA10" s="715"/>
      <c r="AB10" s="715"/>
      <c r="AC10" s="715"/>
      <c r="AD10" s="716" t="s">
        <v>135</v>
      </c>
      <c r="AE10" s="716"/>
      <c r="AF10" s="716"/>
      <c r="AG10" s="716"/>
      <c r="AH10" s="716"/>
      <c r="AI10" s="716"/>
      <c r="AJ10" s="716"/>
      <c r="AK10" s="716"/>
      <c r="AL10" s="681" t="s">
        <v>135</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307224</v>
      </c>
      <c r="BH10" s="679"/>
      <c r="BI10" s="679"/>
      <c r="BJ10" s="679"/>
      <c r="BK10" s="679"/>
      <c r="BL10" s="679"/>
      <c r="BM10" s="679"/>
      <c r="BN10" s="680"/>
      <c r="BO10" s="715">
        <v>2.1</v>
      </c>
      <c r="BP10" s="715"/>
      <c r="BQ10" s="715"/>
      <c r="BR10" s="715"/>
      <c r="BS10" s="684" t="s">
        <v>135</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129420</v>
      </c>
      <c r="CS10" s="679"/>
      <c r="CT10" s="679"/>
      <c r="CU10" s="679"/>
      <c r="CV10" s="679"/>
      <c r="CW10" s="679"/>
      <c r="CX10" s="679"/>
      <c r="CY10" s="680"/>
      <c r="CZ10" s="715">
        <v>0.3</v>
      </c>
      <c r="DA10" s="715"/>
      <c r="DB10" s="715"/>
      <c r="DC10" s="715"/>
      <c r="DD10" s="684" t="s">
        <v>135</v>
      </c>
      <c r="DE10" s="679"/>
      <c r="DF10" s="679"/>
      <c r="DG10" s="679"/>
      <c r="DH10" s="679"/>
      <c r="DI10" s="679"/>
      <c r="DJ10" s="679"/>
      <c r="DK10" s="679"/>
      <c r="DL10" s="679"/>
      <c r="DM10" s="679"/>
      <c r="DN10" s="679"/>
      <c r="DO10" s="679"/>
      <c r="DP10" s="680"/>
      <c r="DQ10" s="684">
        <v>4420</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1903335</v>
      </c>
      <c r="S11" s="679"/>
      <c r="T11" s="679"/>
      <c r="U11" s="679"/>
      <c r="V11" s="679"/>
      <c r="W11" s="679"/>
      <c r="X11" s="679"/>
      <c r="Y11" s="680"/>
      <c r="Z11" s="681">
        <v>4.0999999999999996</v>
      </c>
      <c r="AA11" s="682"/>
      <c r="AB11" s="682"/>
      <c r="AC11" s="683"/>
      <c r="AD11" s="684">
        <v>1903335</v>
      </c>
      <c r="AE11" s="679"/>
      <c r="AF11" s="679"/>
      <c r="AG11" s="679"/>
      <c r="AH11" s="679"/>
      <c r="AI11" s="679"/>
      <c r="AJ11" s="679"/>
      <c r="AK11" s="680"/>
      <c r="AL11" s="681">
        <v>7.7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1036955</v>
      </c>
      <c r="BH11" s="679"/>
      <c r="BI11" s="679"/>
      <c r="BJ11" s="679"/>
      <c r="BK11" s="679"/>
      <c r="BL11" s="679"/>
      <c r="BM11" s="679"/>
      <c r="BN11" s="680"/>
      <c r="BO11" s="715">
        <v>7.2</v>
      </c>
      <c r="BP11" s="715"/>
      <c r="BQ11" s="715"/>
      <c r="BR11" s="715"/>
      <c r="BS11" s="684">
        <v>205701</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917390</v>
      </c>
      <c r="CS11" s="679"/>
      <c r="CT11" s="679"/>
      <c r="CU11" s="679"/>
      <c r="CV11" s="679"/>
      <c r="CW11" s="679"/>
      <c r="CX11" s="679"/>
      <c r="CY11" s="680"/>
      <c r="CZ11" s="715">
        <v>2</v>
      </c>
      <c r="DA11" s="715"/>
      <c r="DB11" s="715"/>
      <c r="DC11" s="715"/>
      <c r="DD11" s="684">
        <v>352216</v>
      </c>
      <c r="DE11" s="679"/>
      <c r="DF11" s="679"/>
      <c r="DG11" s="679"/>
      <c r="DH11" s="679"/>
      <c r="DI11" s="679"/>
      <c r="DJ11" s="679"/>
      <c r="DK11" s="679"/>
      <c r="DL11" s="679"/>
      <c r="DM11" s="679"/>
      <c r="DN11" s="679"/>
      <c r="DO11" s="679"/>
      <c r="DP11" s="680"/>
      <c r="DQ11" s="684">
        <v>567290</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6908</v>
      </c>
      <c r="S12" s="679"/>
      <c r="T12" s="679"/>
      <c r="U12" s="679"/>
      <c r="V12" s="679"/>
      <c r="W12" s="679"/>
      <c r="X12" s="679"/>
      <c r="Y12" s="680"/>
      <c r="Z12" s="715">
        <v>0</v>
      </c>
      <c r="AA12" s="715"/>
      <c r="AB12" s="715"/>
      <c r="AC12" s="715"/>
      <c r="AD12" s="716">
        <v>6908</v>
      </c>
      <c r="AE12" s="716"/>
      <c r="AF12" s="716"/>
      <c r="AG12" s="716"/>
      <c r="AH12" s="716"/>
      <c r="AI12" s="716"/>
      <c r="AJ12" s="716"/>
      <c r="AK12" s="716"/>
      <c r="AL12" s="681">
        <v>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6423652</v>
      </c>
      <c r="BH12" s="679"/>
      <c r="BI12" s="679"/>
      <c r="BJ12" s="679"/>
      <c r="BK12" s="679"/>
      <c r="BL12" s="679"/>
      <c r="BM12" s="679"/>
      <c r="BN12" s="680"/>
      <c r="BO12" s="715">
        <v>44.6</v>
      </c>
      <c r="BP12" s="715"/>
      <c r="BQ12" s="715"/>
      <c r="BR12" s="715"/>
      <c r="BS12" s="684" t="s">
        <v>250</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902227</v>
      </c>
      <c r="CS12" s="679"/>
      <c r="CT12" s="679"/>
      <c r="CU12" s="679"/>
      <c r="CV12" s="679"/>
      <c r="CW12" s="679"/>
      <c r="CX12" s="679"/>
      <c r="CY12" s="680"/>
      <c r="CZ12" s="715">
        <v>2</v>
      </c>
      <c r="DA12" s="715"/>
      <c r="DB12" s="715"/>
      <c r="DC12" s="715"/>
      <c r="DD12" s="684">
        <v>882</v>
      </c>
      <c r="DE12" s="679"/>
      <c r="DF12" s="679"/>
      <c r="DG12" s="679"/>
      <c r="DH12" s="679"/>
      <c r="DI12" s="679"/>
      <c r="DJ12" s="679"/>
      <c r="DK12" s="679"/>
      <c r="DL12" s="679"/>
      <c r="DM12" s="679"/>
      <c r="DN12" s="679"/>
      <c r="DO12" s="679"/>
      <c r="DP12" s="680"/>
      <c r="DQ12" s="684">
        <v>684215</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135</v>
      </c>
      <c r="S13" s="679"/>
      <c r="T13" s="679"/>
      <c r="U13" s="679"/>
      <c r="V13" s="679"/>
      <c r="W13" s="679"/>
      <c r="X13" s="679"/>
      <c r="Y13" s="680"/>
      <c r="Z13" s="715" t="s">
        <v>250</v>
      </c>
      <c r="AA13" s="715"/>
      <c r="AB13" s="715"/>
      <c r="AC13" s="715"/>
      <c r="AD13" s="716" t="s">
        <v>135</v>
      </c>
      <c r="AE13" s="716"/>
      <c r="AF13" s="716"/>
      <c r="AG13" s="716"/>
      <c r="AH13" s="716"/>
      <c r="AI13" s="716"/>
      <c r="AJ13" s="716"/>
      <c r="AK13" s="716"/>
      <c r="AL13" s="681" t="s">
        <v>183</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6414356</v>
      </c>
      <c r="BH13" s="679"/>
      <c r="BI13" s="679"/>
      <c r="BJ13" s="679"/>
      <c r="BK13" s="679"/>
      <c r="BL13" s="679"/>
      <c r="BM13" s="679"/>
      <c r="BN13" s="680"/>
      <c r="BO13" s="715">
        <v>44.5</v>
      </c>
      <c r="BP13" s="715"/>
      <c r="BQ13" s="715"/>
      <c r="BR13" s="715"/>
      <c r="BS13" s="684" t="s">
        <v>135</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2778648</v>
      </c>
      <c r="CS13" s="679"/>
      <c r="CT13" s="679"/>
      <c r="CU13" s="679"/>
      <c r="CV13" s="679"/>
      <c r="CW13" s="679"/>
      <c r="CX13" s="679"/>
      <c r="CY13" s="680"/>
      <c r="CZ13" s="715">
        <v>6</v>
      </c>
      <c r="DA13" s="715"/>
      <c r="DB13" s="715"/>
      <c r="DC13" s="715"/>
      <c r="DD13" s="684">
        <v>1384999</v>
      </c>
      <c r="DE13" s="679"/>
      <c r="DF13" s="679"/>
      <c r="DG13" s="679"/>
      <c r="DH13" s="679"/>
      <c r="DI13" s="679"/>
      <c r="DJ13" s="679"/>
      <c r="DK13" s="679"/>
      <c r="DL13" s="679"/>
      <c r="DM13" s="679"/>
      <c r="DN13" s="679"/>
      <c r="DO13" s="679"/>
      <c r="DP13" s="680"/>
      <c r="DQ13" s="684">
        <v>1728700</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54272</v>
      </c>
      <c r="S14" s="679"/>
      <c r="T14" s="679"/>
      <c r="U14" s="679"/>
      <c r="V14" s="679"/>
      <c r="W14" s="679"/>
      <c r="X14" s="679"/>
      <c r="Y14" s="680"/>
      <c r="Z14" s="715">
        <v>0.1</v>
      </c>
      <c r="AA14" s="715"/>
      <c r="AB14" s="715"/>
      <c r="AC14" s="715"/>
      <c r="AD14" s="716">
        <v>54272</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386132</v>
      </c>
      <c r="BH14" s="679"/>
      <c r="BI14" s="679"/>
      <c r="BJ14" s="679"/>
      <c r="BK14" s="679"/>
      <c r="BL14" s="679"/>
      <c r="BM14" s="679"/>
      <c r="BN14" s="680"/>
      <c r="BO14" s="715">
        <v>2.7</v>
      </c>
      <c r="BP14" s="715"/>
      <c r="BQ14" s="715"/>
      <c r="BR14" s="715"/>
      <c r="BS14" s="684" t="s">
        <v>135</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1327423</v>
      </c>
      <c r="CS14" s="679"/>
      <c r="CT14" s="679"/>
      <c r="CU14" s="679"/>
      <c r="CV14" s="679"/>
      <c r="CW14" s="679"/>
      <c r="CX14" s="679"/>
      <c r="CY14" s="680"/>
      <c r="CZ14" s="715">
        <v>2.9</v>
      </c>
      <c r="DA14" s="715"/>
      <c r="DB14" s="715"/>
      <c r="DC14" s="715"/>
      <c r="DD14" s="684">
        <v>165345</v>
      </c>
      <c r="DE14" s="679"/>
      <c r="DF14" s="679"/>
      <c r="DG14" s="679"/>
      <c r="DH14" s="679"/>
      <c r="DI14" s="679"/>
      <c r="DJ14" s="679"/>
      <c r="DK14" s="679"/>
      <c r="DL14" s="679"/>
      <c r="DM14" s="679"/>
      <c r="DN14" s="679"/>
      <c r="DO14" s="679"/>
      <c r="DP14" s="680"/>
      <c r="DQ14" s="684">
        <v>1150860</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135</v>
      </c>
      <c r="S15" s="679"/>
      <c r="T15" s="679"/>
      <c r="U15" s="679"/>
      <c r="V15" s="679"/>
      <c r="W15" s="679"/>
      <c r="X15" s="679"/>
      <c r="Y15" s="680"/>
      <c r="Z15" s="715" t="s">
        <v>135</v>
      </c>
      <c r="AA15" s="715"/>
      <c r="AB15" s="715"/>
      <c r="AC15" s="715"/>
      <c r="AD15" s="716" t="s">
        <v>135</v>
      </c>
      <c r="AE15" s="716"/>
      <c r="AF15" s="716"/>
      <c r="AG15" s="716"/>
      <c r="AH15" s="716"/>
      <c r="AI15" s="716"/>
      <c r="AJ15" s="716"/>
      <c r="AK15" s="716"/>
      <c r="AL15" s="681" t="s">
        <v>183</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725222</v>
      </c>
      <c r="BH15" s="679"/>
      <c r="BI15" s="679"/>
      <c r="BJ15" s="679"/>
      <c r="BK15" s="679"/>
      <c r="BL15" s="679"/>
      <c r="BM15" s="679"/>
      <c r="BN15" s="680"/>
      <c r="BO15" s="715">
        <v>5</v>
      </c>
      <c r="BP15" s="715"/>
      <c r="BQ15" s="715"/>
      <c r="BR15" s="715"/>
      <c r="BS15" s="684" t="s">
        <v>135</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6399073</v>
      </c>
      <c r="CS15" s="679"/>
      <c r="CT15" s="679"/>
      <c r="CU15" s="679"/>
      <c r="CV15" s="679"/>
      <c r="CW15" s="679"/>
      <c r="CX15" s="679"/>
      <c r="CY15" s="680"/>
      <c r="CZ15" s="715">
        <v>13.8</v>
      </c>
      <c r="DA15" s="715"/>
      <c r="DB15" s="715"/>
      <c r="DC15" s="715"/>
      <c r="DD15" s="684">
        <v>2368319</v>
      </c>
      <c r="DE15" s="679"/>
      <c r="DF15" s="679"/>
      <c r="DG15" s="679"/>
      <c r="DH15" s="679"/>
      <c r="DI15" s="679"/>
      <c r="DJ15" s="679"/>
      <c r="DK15" s="679"/>
      <c r="DL15" s="679"/>
      <c r="DM15" s="679"/>
      <c r="DN15" s="679"/>
      <c r="DO15" s="679"/>
      <c r="DP15" s="680"/>
      <c r="DQ15" s="684">
        <v>3559246</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14525</v>
      </c>
      <c r="S16" s="679"/>
      <c r="T16" s="679"/>
      <c r="U16" s="679"/>
      <c r="V16" s="679"/>
      <c r="W16" s="679"/>
      <c r="X16" s="679"/>
      <c r="Y16" s="680"/>
      <c r="Z16" s="715">
        <v>0</v>
      </c>
      <c r="AA16" s="715"/>
      <c r="AB16" s="715"/>
      <c r="AC16" s="715"/>
      <c r="AD16" s="716">
        <v>14525</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183</v>
      </c>
      <c r="BH16" s="679"/>
      <c r="BI16" s="679"/>
      <c r="BJ16" s="679"/>
      <c r="BK16" s="679"/>
      <c r="BL16" s="679"/>
      <c r="BM16" s="679"/>
      <c r="BN16" s="680"/>
      <c r="BO16" s="715" t="s">
        <v>135</v>
      </c>
      <c r="BP16" s="715"/>
      <c r="BQ16" s="715"/>
      <c r="BR16" s="715"/>
      <c r="BS16" s="684" t="s">
        <v>135</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73442</v>
      </c>
      <c r="CS16" s="679"/>
      <c r="CT16" s="679"/>
      <c r="CU16" s="679"/>
      <c r="CV16" s="679"/>
      <c r="CW16" s="679"/>
      <c r="CX16" s="679"/>
      <c r="CY16" s="680"/>
      <c r="CZ16" s="715">
        <v>0.2</v>
      </c>
      <c r="DA16" s="715"/>
      <c r="DB16" s="715"/>
      <c r="DC16" s="715"/>
      <c r="DD16" s="684" t="s">
        <v>135</v>
      </c>
      <c r="DE16" s="679"/>
      <c r="DF16" s="679"/>
      <c r="DG16" s="679"/>
      <c r="DH16" s="679"/>
      <c r="DI16" s="679"/>
      <c r="DJ16" s="679"/>
      <c r="DK16" s="679"/>
      <c r="DL16" s="679"/>
      <c r="DM16" s="679"/>
      <c r="DN16" s="679"/>
      <c r="DO16" s="679"/>
      <c r="DP16" s="680"/>
      <c r="DQ16" s="684">
        <v>1422</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388264</v>
      </c>
      <c r="S17" s="679"/>
      <c r="T17" s="679"/>
      <c r="U17" s="679"/>
      <c r="V17" s="679"/>
      <c r="W17" s="679"/>
      <c r="X17" s="679"/>
      <c r="Y17" s="680"/>
      <c r="Z17" s="715">
        <v>0.8</v>
      </c>
      <c r="AA17" s="715"/>
      <c r="AB17" s="715"/>
      <c r="AC17" s="715"/>
      <c r="AD17" s="716">
        <v>388264</v>
      </c>
      <c r="AE17" s="716"/>
      <c r="AF17" s="716"/>
      <c r="AG17" s="716"/>
      <c r="AH17" s="716"/>
      <c r="AI17" s="716"/>
      <c r="AJ17" s="716"/>
      <c r="AK17" s="716"/>
      <c r="AL17" s="681">
        <v>1.6</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135</v>
      </c>
      <c r="BH17" s="679"/>
      <c r="BI17" s="679"/>
      <c r="BJ17" s="679"/>
      <c r="BK17" s="679"/>
      <c r="BL17" s="679"/>
      <c r="BM17" s="679"/>
      <c r="BN17" s="680"/>
      <c r="BO17" s="715" t="s">
        <v>250</v>
      </c>
      <c r="BP17" s="715"/>
      <c r="BQ17" s="715"/>
      <c r="BR17" s="715"/>
      <c r="BS17" s="684" t="s">
        <v>183</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5491418</v>
      </c>
      <c r="CS17" s="679"/>
      <c r="CT17" s="679"/>
      <c r="CU17" s="679"/>
      <c r="CV17" s="679"/>
      <c r="CW17" s="679"/>
      <c r="CX17" s="679"/>
      <c r="CY17" s="680"/>
      <c r="CZ17" s="715">
        <v>11.9</v>
      </c>
      <c r="DA17" s="715"/>
      <c r="DB17" s="715"/>
      <c r="DC17" s="715"/>
      <c r="DD17" s="684" t="s">
        <v>183</v>
      </c>
      <c r="DE17" s="679"/>
      <c r="DF17" s="679"/>
      <c r="DG17" s="679"/>
      <c r="DH17" s="679"/>
      <c r="DI17" s="679"/>
      <c r="DJ17" s="679"/>
      <c r="DK17" s="679"/>
      <c r="DL17" s="679"/>
      <c r="DM17" s="679"/>
      <c r="DN17" s="679"/>
      <c r="DO17" s="679"/>
      <c r="DP17" s="680"/>
      <c r="DQ17" s="684">
        <v>5460692</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99607</v>
      </c>
      <c r="S18" s="679"/>
      <c r="T18" s="679"/>
      <c r="U18" s="679"/>
      <c r="V18" s="679"/>
      <c r="W18" s="679"/>
      <c r="X18" s="679"/>
      <c r="Y18" s="680"/>
      <c r="Z18" s="715">
        <v>0.2</v>
      </c>
      <c r="AA18" s="715"/>
      <c r="AB18" s="715"/>
      <c r="AC18" s="715"/>
      <c r="AD18" s="716">
        <v>99607</v>
      </c>
      <c r="AE18" s="716"/>
      <c r="AF18" s="716"/>
      <c r="AG18" s="716"/>
      <c r="AH18" s="716"/>
      <c r="AI18" s="716"/>
      <c r="AJ18" s="716"/>
      <c r="AK18" s="716"/>
      <c r="AL18" s="681">
        <v>0.4</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135</v>
      </c>
      <c r="BH18" s="679"/>
      <c r="BI18" s="679"/>
      <c r="BJ18" s="679"/>
      <c r="BK18" s="679"/>
      <c r="BL18" s="679"/>
      <c r="BM18" s="679"/>
      <c r="BN18" s="680"/>
      <c r="BO18" s="715" t="s">
        <v>250</v>
      </c>
      <c r="BP18" s="715"/>
      <c r="BQ18" s="715"/>
      <c r="BR18" s="715"/>
      <c r="BS18" s="684" t="s">
        <v>183</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135</v>
      </c>
      <c r="CS18" s="679"/>
      <c r="CT18" s="679"/>
      <c r="CU18" s="679"/>
      <c r="CV18" s="679"/>
      <c r="CW18" s="679"/>
      <c r="CX18" s="679"/>
      <c r="CY18" s="680"/>
      <c r="CZ18" s="715" t="s">
        <v>135</v>
      </c>
      <c r="DA18" s="715"/>
      <c r="DB18" s="715"/>
      <c r="DC18" s="715"/>
      <c r="DD18" s="684" t="s">
        <v>135</v>
      </c>
      <c r="DE18" s="679"/>
      <c r="DF18" s="679"/>
      <c r="DG18" s="679"/>
      <c r="DH18" s="679"/>
      <c r="DI18" s="679"/>
      <c r="DJ18" s="679"/>
      <c r="DK18" s="679"/>
      <c r="DL18" s="679"/>
      <c r="DM18" s="679"/>
      <c r="DN18" s="679"/>
      <c r="DO18" s="679"/>
      <c r="DP18" s="680"/>
      <c r="DQ18" s="684" t="s">
        <v>135</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6910</v>
      </c>
      <c r="S19" s="679"/>
      <c r="T19" s="679"/>
      <c r="U19" s="679"/>
      <c r="V19" s="679"/>
      <c r="W19" s="679"/>
      <c r="X19" s="679"/>
      <c r="Y19" s="680"/>
      <c r="Z19" s="715">
        <v>0</v>
      </c>
      <c r="AA19" s="715"/>
      <c r="AB19" s="715"/>
      <c r="AC19" s="715"/>
      <c r="AD19" s="716">
        <v>6910</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26663</v>
      </c>
      <c r="BH19" s="679"/>
      <c r="BI19" s="679"/>
      <c r="BJ19" s="679"/>
      <c r="BK19" s="679"/>
      <c r="BL19" s="679"/>
      <c r="BM19" s="679"/>
      <c r="BN19" s="680"/>
      <c r="BO19" s="715">
        <v>0.2</v>
      </c>
      <c r="BP19" s="715"/>
      <c r="BQ19" s="715"/>
      <c r="BR19" s="715"/>
      <c r="BS19" s="684" t="s">
        <v>250</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135</v>
      </c>
      <c r="CS19" s="679"/>
      <c r="CT19" s="679"/>
      <c r="CU19" s="679"/>
      <c r="CV19" s="679"/>
      <c r="CW19" s="679"/>
      <c r="CX19" s="679"/>
      <c r="CY19" s="680"/>
      <c r="CZ19" s="715" t="s">
        <v>250</v>
      </c>
      <c r="DA19" s="715"/>
      <c r="DB19" s="715"/>
      <c r="DC19" s="715"/>
      <c r="DD19" s="684" t="s">
        <v>135</v>
      </c>
      <c r="DE19" s="679"/>
      <c r="DF19" s="679"/>
      <c r="DG19" s="679"/>
      <c r="DH19" s="679"/>
      <c r="DI19" s="679"/>
      <c r="DJ19" s="679"/>
      <c r="DK19" s="679"/>
      <c r="DL19" s="679"/>
      <c r="DM19" s="679"/>
      <c r="DN19" s="679"/>
      <c r="DO19" s="679"/>
      <c r="DP19" s="680"/>
      <c r="DQ19" s="684" t="s">
        <v>183</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2533</v>
      </c>
      <c r="S20" s="679"/>
      <c r="T20" s="679"/>
      <c r="U20" s="679"/>
      <c r="V20" s="679"/>
      <c r="W20" s="679"/>
      <c r="X20" s="679"/>
      <c r="Y20" s="680"/>
      <c r="Z20" s="715">
        <v>0</v>
      </c>
      <c r="AA20" s="715"/>
      <c r="AB20" s="715"/>
      <c r="AC20" s="715"/>
      <c r="AD20" s="716">
        <v>2533</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26663</v>
      </c>
      <c r="BH20" s="679"/>
      <c r="BI20" s="679"/>
      <c r="BJ20" s="679"/>
      <c r="BK20" s="679"/>
      <c r="BL20" s="679"/>
      <c r="BM20" s="679"/>
      <c r="BN20" s="680"/>
      <c r="BO20" s="715">
        <v>0.2</v>
      </c>
      <c r="BP20" s="715"/>
      <c r="BQ20" s="715"/>
      <c r="BR20" s="715"/>
      <c r="BS20" s="684" t="s">
        <v>135</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46216042</v>
      </c>
      <c r="CS20" s="679"/>
      <c r="CT20" s="679"/>
      <c r="CU20" s="679"/>
      <c r="CV20" s="679"/>
      <c r="CW20" s="679"/>
      <c r="CX20" s="679"/>
      <c r="CY20" s="680"/>
      <c r="CZ20" s="715">
        <v>100</v>
      </c>
      <c r="DA20" s="715"/>
      <c r="DB20" s="715"/>
      <c r="DC20" s="715"/>
      <c r="DD20" s="684">
        <v>8083124</v>
      </c>
      <c r="DE20" s="679"/>
      <c r="DF20" s="679"/>
      <c r="DG20" s="679"/>
      <c r="DH20" s="679"/>
      <c r="DI20" s="679"/>
      <c r="DJ20" s="679"/>
      <c r="DK20" s="679"/>
      <c r="DL20" s="679"/>
      <c r="DM20" s="679"/>
      <c r="DN20" s="679"/>
      <c r="DO20" s="679"/>
      <c r="DP20" s="680"/>
      <c r="DQ20" s="684">
        <v>28219177</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279214</v>
      </c>
      <c r="S21" s="679"/>
      <c r="T21" s="679"/>
      <c r="U21" s="679"/>
      <c r="V21" s="679"/>
      <c r="W21" s="679"/>
      <c r="X21" s="679"/>
      <c r="Y21" s="680"/>
      <c r="Z21" s="715">
        <v>0.6</v>
      </c>
      <c r="AA21" s="715"/>
      <c r="AB21" s="715"/>
      <c r="AC21" s="715"/>
      <c r="AD21" s="716">
        <v>279214</v>
      </c>
      <c r="AE21" s="716"/>
      <c r="AF21" s="716"/>
      <c r="AG21" s="716"/>
      <c r="AH21" s="716"/>
      <c r="AI21" s="716"/>
      <c r="AJ21" s="716"/>
      <c r="AK21" s="716"/>
      <c r="AL21" s="681">
        <v>1.1000000000000001</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26663</v>
      </c>
      <c r="BH21" s="679"/>
      <c r="BI21" s="679"/>
      <c r="BJ21" s="679"/>
      <c r="BK21" s="679"/>
      <c r="BL21" s="679"/>
      <c r="BM21" s="679"/>
      <c r="BN21" s="680"/>
      <c r="BO21" s="715">
        <v>0.2</v>
      </c>
      <c r="BP21" s="715"/>
      <c r="BQ21" s="715"/>
      <c r="BR21" s="715"/>
      <c r="BS21" s="684" t="s">
        <v>135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7527355</v>
      </c>
      <c r="S22" s="679"/>
      <c r="T22" s="679"/>
      <c r="U22" s="679"/>
      <c r="V22" s="679"/>
      <c r="W22" s="679"/>
      <c r="X22" s="679"/>
      <c r="Y22" s="680"/>
      <c r="Z22" s="715">
        <v>16.100000000000001</v>
      </c>
      <c r="AA22" s="715"/>
      <c r="AB22" s="715"/>
      <c r="AC22" s="715"/>
      <c r="AD22" s="716">
        <v>7188294</v>
      </c>
      <c r="AE22" s="716"/>
      <c r="AF22" s="716"/>
      <c r="AG22" s="716"/>
      <c r="AH22" s="716"/>
      <c r="AI22" s="716"/>
      <c r="AJ22" s="716"/>
      <c r="AK22" s="716"/>
      <c r="AL22" s="681">
        <v>29.2</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183</v>
      </c>
      <c r="BH22" s="679"/>
      <c r="BI22" s="679"/>
      <c r="BJ22" s="679"/>
      <c r="BK22" s="679"/>
      <c r="BL22" s="679"/>
      <c r="BM22" s="679"/>
      <c r="BN22" s="680"/>
      <c r="BO22" s="715" t="s">
        <v>183</v>
      </c>
      <c r="BP22" s="715"/>
      <c r="BQ22" s="715"/>
      <c r="BR22" s="715"/>
      <c r="BS22" s="684" t="s">
        <v>183</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7188294</v>
      </c>
      <c r="S23" s="679"/>
      <c r="T23" s="679"/>
      <c r="U23" s="679"/>
      <c r="V23" s="679"/>
      <c r="W23" s="679"/>
      <c r="X23" s="679"/>
      <c r="Y23" s="680"/>
      <c r="Z23" s="715">
        <v>15.4</v>
      </c>
      <c r="AA23" s="715"/>
      <c r="AB23" s="715"/>
      <c r="AC23" s="715"/>
      <c r="AD23" s="716">
        <v>7188294</v>
      </c>
      <c r="AE23" s="716"/>
      <c r="AF23" s="716"/>
      <c r="AG23" s="716"/>
      <c r="AH23" s="716"/>
      <c r="AI23" s="716"/>
      <c r="AJ23" s="716"/>
      <c r="AK23" s="716"/>
      <c r="AL23" s="681">
        <v>29.2</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135</v>
      </c>
      <c r="BH23" s="679"/>
      <c r="BI23" s="679"/>
      <c r="BJ23" s="679"/>
      <c r="BK23" s="679"/>
      <c r="BL23" s="679"/>
      <c r="BM23" s="679"/>
      <c r="BN23" s="680"/>
      <c r="BO23" s="715" t="s">
        <v>183</v>
      </c>
      <c r="BP23" s="715"/>
      <c r="BQ23" s="715"/>
      <c r="BR23" s="715"/>
      <c r="BS23" s="684" t="s">
        <v>135</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339061</v>
      </c>
      <c r="S24" s="679"/>
      <c r="T24" s="679"/>
      <c r="U24" s="679"/>
      <c r="V24" s="679"/>
      <c r="W24" s="679"/>
      <c r="X24" s="679"/>
      <c r="Y24" s="680"/>
      <c r="Z24" s="715">
        <v>0.7</v>
      </c>
      <c r="AA24" s="715"/>
      <c r="AB24" s="715"/>
      <c r="AC24" s="715"/>
      <c r="AD24" s="716" t="s">
        <v>183</v>
      </c>
      <c r="AE24" s="716"/>
      <c r="AF24" s="716"/>
      <c r="AG24" s="716"/>
      <c r="AH24" s="716"/>
      <c r="AI24" s="716"/>
      <c r="AJ24" s="716"/>
      <c r="AK24" s="716"/>
      <c r="AL24" s="681" t="s">
        <v>250</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135</v>
      </c>
      <c r="BH24" s="679"/>
      <c r="BI24" s="679"/>
      <c r="BJ24" s="679"/>
      <c r="BK24" s="679"/>
      <c r="BL24" s="679"/>
      <c r="BM24" s="679"/>
      <c r="BN24" s="680"/>
      <c r="BO24" s="715" t="s">
        <v>135</v>
      </c>
      <c r="BP24" s="715"/>
      <c r="BQ24" s="715"/>
      <c r="BR24" s="715"/>
      <c r="BS24" s="684" t="s">
        <v>183</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23275539</v>
      </c>
      <c r="CS24" s="734"/>
      <c r="CT24" s="734"/>
      <c r="CU24" s="734"/>
      <c r="CV24" s="734"/>
      <c r="CW24" s="734"/>
      <c r="CX24" s="734"/>
      <c r="CY24" s="777"/>
      <c r="CZ24" s="778">
        <v>50.4</v>
      </c>
      <c r="DA24" s="749"/>
      <c r="DB24" s="749"/>
      <c r="DC24" s="781"/>
      <c r="DD24" s="776">
        <v>15775616</v>
      </c>
      <c r="DE24" s="734"/>
      <c r="DF24" s="734"/>
      <c r="DG24" s="734"/>
      <c r="DH24" s="734"/>
      <c r="DI24" s="734"/>
      <c r="DJ24" s="734"/>
      <c r="DK24" s="777"/>
      <c r="DL24" s="776">
        <v>15599203</v>
      </c>
      <c r="DM24" s="734"/>
      <c r="DN24" s="734"/>
      <c r="DO24" s="734"/>
      <c r="DP24" s="734"/>
      <c r="DQ24" s="734"/>
      <c r="DR24" s="734"/>
      <c r="DS24" s="734"/>
      <c r="DT24" s="734"/>
      <c r="DU24" s="734"/>
      <c r="DV24" s="777"/>
      <c r="DW24" s="778">
        <v>59.9</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135</v>
      </c>
      <c r="S25" s="679"/>
      <c r="T25" s="679"/>
      <c r="U25" s="679"/>
      <c r="V25" s="679"/>
      <c r="W25" s="679"/>
      <c r="X25" s="679"/>
      <c r="Y25" s="680"/>
      <c r="Z25" s="715" t="s">
        <v>135</v>
      </c>
      <c r="AA25" s="715"/>
      <c r="AB25" s="715"/>
      <c r="AC25" s="715"/>
      <c r="AD25" s="716" t="s">
        <v>135</v>
      </c>
      <c r="AE25" s="716"/>
      <c r="AF25" s="716"/>
      <c r="AG25" s="716"/>
      <c r="AH25" s="716"/>
      <c r="AI25" s="716"/>
      <c r="AJ25" s="716"/>
      <c r="AK25" s="716"/>
      <c r="AL25" s="681" t="s">
        <v>183</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250</v>
      </c>
      <c r="BH25" s="679"/>
      <c r="BI25" s="679"/>
      <c r="BJ25" s="679"/>
      <c r="BK25" s="679"/>
      <c r="BL25" s="679"/>
      <c r="BM25" s="679"/>
      <c r="BN25" s="680"/>
      <c r="BO25" s="715" t="s">
        <v>135</v>
      </c>
      <c r="BP25" s="715"/>
      <c r="BQ25" s="715"/>
      <c r="BR25" s="715"/>
      <c r="BS25" s="684" t="s">
        <v>135</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7121847</v>
      </c>
      <c r="CS25" s="697"/>
      <c r="CT25" s="697"/>
      <c r="CU25" s="697"/>
      <c r="CV25" s="697"/>
      <c r="CW25" s="697"/>
      <c r="CX25" s="697"/>
      <c r="CY25" s="698"/>
      <c r="CZ25" s="681">
        <v>15.4</v>
      </c>
      <c r="DA25" s="699"/>
      <c r="DB25" s="699"/>
      <c r="DC25" s="700"/>
      <c r="DD25" s="684">
        <v>6458920</v>
      </c>
      <c r="DE25" s="697"/>
      <c r="DF25" s="697"/>
      <c r="DG25" s="697"/>
      <c r="DH25" s="697"/>
      <c r="DI25" s="697"/>
      <c r="DJ25" s="697"/>
      <c r="DK25" s="698"/>
      <c r="DL25" s="684">
        <v>6350145</v>
      </c>
      <c r="DM25" s="697"/>
      <c r="DN25" s="697"/>
      <c r="DO25" s="697"/>
      <c r="DP25" s="697"/>
      <c r="DQ25" s="697"/>
      <c r="DR25" s="697"/>
      <c r="DS25" s="697"/>
      <c r="DT25" s="697"/>
      <c r="DU25" s="697"/>
      <c r="DV25" s="698"/>
      <c r="DW25" s="681">
        <v>24.4</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24756741</v>
      </c>
      <c r="S26" s="679"/>
      <c r="T26" s="679"/>
      <c r="U26" s="679"/>
      <c r="V26" s="679"/>
      <c r="W26" s="679"/>
      <c r="X26" s="679"/>
      <c r="Y26" s="680"/>
      <c r="Z26" s="715">
        <v>53</v>
      </c>
      <c r="AA26" s="715"/>
      <c r="AB26" s="715"/>
      <c r="AC26" s="715"/>
      <c r="AD26" s="716">
        <v>24417680</v>
      </c>
      <c r="AE26" s="716"/>
      <c r="AF26" s="716"/>
      <c r="AG26" s="716"/>
      <c r="AH26" s="716"/>
      <c r="AI26" s="716"/>
      <c r="AJ26" s="716"/>
      <c r="AK26" s="716"/>
      <c r="AL26" s="681">
        <v>99.2</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250</v>
      </c>
      <c r="BH26" s="679"/>
      <c r="BI26" s="679"/>
      <c r="BJ26" s="679"/>
      <c r="BK26" s="679"/>
      <c r="BL26" s="679"/>
      <c r="BM26" s="679"/>
      <c r="BN26" s="680"/>
      <c r="BO26" s="715" t="s">
        <v>135</v>
      </c>
      <c r="BP26" s="715"/>
      <c r="BQ26" s="715"/>
      <c r="BR26" s="715"/>
      <c r="BS26" s="684" t="s">
        <v>135</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4917245</v>
      </c>
      <c r="CS26" s="679"/>
      <c r="CT26" s="679"/>
      <c r="CU26" s="679"/>
      <c r="CV26" s="679"/>
      <c r="CW26" s="679"/>
      <c r="CX26" s="679"/>
      <c r="CY26" s="680"/>
      <c r="CZ26" s="681">
        <v>10.6</v>
      </c>
      <c r="DA26" s="699"/>
      <c r="DB26" s="699"/>
      <c r="DC26" s="700"/>
      <c r="DD26" s="684">
        <v>4381838</v>
      </c>
      <c r="DE26" s="679"/>
      <c r="DF26" s="679"/>
      <c r="DG26" s="679"/>
      <c r="DH26" s="679"/>
      <c r="DI26" s="679"/>
      <c r="DJ26" s="679"/>
      <c r="DK26" s="680"/>
      <c r="DL26" s="684" t="s">
        <v>250</v>
      </c>
      <c r="DM26" s="679"/>
      <c r="DN26" s="679"/>
      <c r="DO26" s="679"/>
      <c r="DP26" s="679"/>
      <c r="DQ26" s="679"/>
      <c r="DR26" s="679"/>
      <c r="DS26" s="679"/>
      <c r="DT26" s="679"/>
      <c r="DU26" s="679"/>
      <c r="DV26" s="680"/>
      <c r="DW26" s="681" t="s">
        <v>135</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18471</v>
      </c>
      <c r="S27" s="679"/>
      <c r="T27" s="679"/>
      <c r="U27" s="679"/>
      <c r="V27" s="679"/>
      <c r="W27" s="679"/>
      <c r="X27" s="679"/>
      <c r="Y27" s="680"/>
      <c r="Z27" s="715">
        <v>0</v>
      </c>
      <c r="AA27" s="715"/>
      <c r="AB27" s="715"/>
      <c r="AC27" s="715"/>
      <c r="AD27" s="716">
        <v>18471</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14401311</v>
      </c>
      <c r="BH27" s="679"/>
      <c r="BI27" s="679"/>
      <c r="BJ27" s="679"/>
      <c r="BK27" s="679"/>
      <c r="BL27" s="679"/>
      <c r="BM27" s="679"/>
      <c r="BN27" s="680"/>
      <c r="BO27" s="715">
        <v>100</v>
      </c>
      <c r="BP27" s="715"/>
      <c r="BQ27" s="715"/>
      <c r="BR27" s="715"/>
      <c r="BS27" s="684">
        <v>205701</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10662274</v>
      </c>
      <c r="CS27" s="697"/>
      <c r="CT27" s="697"/>
      <c r="CU27" s="697"/>
      <c r="CV27" s="697"/>
      <c r="CW27" s="697"/>
      <c r="CX27" s="697"/>
      <c r="CY27" s="698"/>
      <c r="CZ27" s="681">
        <v>23.1</v>
      </c>
      <c r="DA27" s="699"/>
      <c r="DB27" s="699"/>
      <c r="DC27" s="700"/>
      <c r="DD27" s="684">
        <v>3856004</v>
      </c>
      <c r="DE27" s="697"/>
      <c r="DF27" s="697"/>
      <c r="DG27" s="697"/>
      <c r="DH27" s="697"/>
      <c r="DI27" s="697"/>
      <c r="DJ27" s="697"/>
      <c r="DK27" s="698"/>
      <c r="DL27" s="684">
        <v>3788366</v>
      </c>
      <c r="DM27" s="697"/>
      <c r="DN27" s="697"/>
      <c r="DO27" s="697"/>
      <c r="DP27" s="697"/>
      <c r="DQ27" s="697"/>
      <c r="DR27" s="697"/>
      <c r="DS27" s="697"/>
      <c r="DT27" s="697"/>
      <c r="DU27" s="697"/>
      <c r="DV27" s="698"/>
      <c r="DW27" s="681">
        <v>14.6</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505319</v>
      </c>
      <c r="S28" s="679"/>
      <c r="T28" s="679"/>
      <c r="U28" s="679"/>
      <c r="V28" s="679"/>
      <c r="W28" s="679"/>
      <c r="X28" s="679"/>
      <c r="Y28" s="680"/>
      <c r="Z28" s="715">
        <v>1.1000000000000001</v>
      </c>
      <c r="AA28" s="715"/>
      <c r="AB28" s="715"/>
      <c r="AC28" s="715"/>
      <c r="AD28" s="716" t="s">
        <v>135</v>
      </c>
      <c r="AE28" s="716"/>
      <c r="AF28" s="716"/>
      <c r="AG28" s="716"/>
      <c r="AH28" s="716"/>
      <c r="AI28" s="716"/>
      <c r="AJ28" s="716"/>
      <c r="AK28" s="716"/>
      <c r="AL28" s="681" t="s">
        <v>250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5491418</v>
      </c>
      <c r="CS28" s="679"/>
      <c r="CT28" s="679"/>
      <c r="CU28" s="679"/>
      <c r="CV28" s="679"/>
      <c r="CW28" s="679"/>
      <c r="CX28" s="679"/>
      <c r="CY28" s="680"/>
      <c r="CZ28" s="681">
        <v>11.9</v>
      </c>
      <c r="DA28" s="699"/>
      <c r="DB28" s="699"/>
      <c r="DC28" s="700"/>
      <c r="DD28" s="684">
        <v>5460692</v>
      </c>
      <c r="DE28" s="679"/>
      <c r="DF28" s="679"/>
      <c r="DG28" s="679"/>
      <c r="DH28" s="679"/>
      <c r="DI28" s="679"/>
      <c r="DJ28" s="679"/>
      <c r="DK28" s="680"/>
      <c r="DL28" s="684">
        <v>5460692</v>
      </c>
      <c r="DM28" s="679"/>
      <c r="DN28" s="679"/>
      <c r="DO28" s="679"/>
      <c r="DP28" s="679"/>
      <c r="DQ28" s="679"/>
      <c r="DR28" s="679"/>
      <c r="DS28" s="679"/>
      <c r="DT28" s="679"/>
      <c r="DU28" s="679"/>
      <c r="DV28" s="680"/>
      <c r="DW28" s="681">
        <v>21</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708678</v>
      </c>
      <c r="S29" s="679"/>
      <c r="T29" s="679"/>
      <c r="U29" s="679"/>
      <c r="V29" s="679"/>
      <c r="W29" s="679"/>
      <c r="X29" s="679"/>
      <c r="Y29" s="680"/>
      <c r="Z29" s="715">
        <v>1.5</v>
      </c>
      <c r="AA29" s="715"/>
      <c r="AB29" s="715"/>
      <c r="AC29" s="715"/>
      <c r="AD29" s="716">
        <v>63293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69</v>
      </c>
      <c r="CG29" s="712"/>
      <c r="CH29" s="712"/>
      <c r="CI29" s="712"/>
      <c r="CJ29" s="712"/>
      <c r="CK29" s="712"/>
      <c r="CL29" s="712"/>
      <c r="CM29" s="712"/>
      <c r="CN29" s="712"/>
      <c r="CO29" s="712"/>
      <c r="CP29" s="712"/>
      <c r="CQ29" s="713"/>
      <c r="CR29" s="678">
        <v>5491417</v>
      </c>
      <c r="CS29" s="697"/>
      <c r="CT29" s="697"/>
      <c r="CU29" s="697"/>
      <c r="CV29" s="697"/>
      <c r="CW29" s="697"/>
      <c r="CX29" s="697"/>
      <c r="CY29" s="698"/>
      <c r="CZ29" s="681">
        <v>11.9</v>
      </c>
      <c r="DA29" s="699"/>
      <c r="DB29" s="699"/>
      <c r="DC29" s="700"/>
      <c r="DD29" s="684">
        <v>5460691</v>
      </c>
      <c r="DE29" s="697"/>
      <c r="DF29" s="697"/>
      <c r="DG29" s="697"/>
      <c r="DH29" s="697"/>
      <c r="DI29" s="697"/>
      <c r="DJ29" s="697"/>
      <c r="DK29" s="698"/>
      <c r="DL29" s="684">
        <v>5460691</v>
      </c>
      <c r="DM29" s="697"/>
      <c r="DN29" s="697"/>
      <c r="DO29" s="697"/>
      <c r="DP29" s="697"/>
      <c r="DQ29" s="697"/>
      <c r="DR29" s="697"/>
      <c r="DS29" s="697"/>
      <c r="DT29" s="697"/>
      <c r="DU29" s="697"/>
      <c r="DV29" s="698"/>
      <c r="DW29" s="681">
        <v>21</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354740</v>
      </c>
      <c r="S30" s="679"/>
      <c r="T30" s="679"/>
      <c r="U30" s="679"/>
      <c r="V30" s="679"/>
      <c r="W30" s="679"/>
      <c r="X30" s="679"/>
      <c r="Y30" s="680"/>
      <c r="Z30" s="715">
        <v>0.8</v>
      </c>
      <c r="AA30" s="715"/>
      <c r="AB30" s="715"/>
      <c r="AC30" s="715"/>
      <c r="AD30" s="716" t="s">
        <v>135</v>
      </c>
      <c r="AE30" s="716"/>
      <c r="AF30" s="716"/>
      <c r="AG30" s="716"/>
      <c r="AH30" s="716"/>
      <c r="AI30" s="716"/>
      <c r="AJ30" s="716"/>
      <c r="AK30" s="716"/>
      <c r="AL30" s="681" t="s">
        <v>135</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5216461</v>
      </c>
      <c r="CS30" s="679"/>
      <c r="CT30" s="679"/>
      <c r="CU30" s="679"/>
      <c r="CV30" s="679"/>
      <c r="CW30" s="679"/>
      <c r="CX30" s="679"/>
      <c r="CY30" s="680"/>
      <c r="CZ30" s="681">
        <v>11.3</v>
      </c>
      <c r="DA30" s="699"/>
      <c r="DB30" s="699"/>
      <c r="DC30" s="700"/>
      <c r="DD30" s="684">
        <v>5187497</v>
      </c>
      <c r="DE30" s="679"/>
      <c r="DF30" s="679"/>
      <c r="DG30" s="679"/>
      <c r="DH30" s="679"/>
      <c r="DI30" s="679"/>
      <c r="DJ30" s="679"/>
      <c r="DK30" s="680"/>
      <c r="DL30" s="684">
        <v>5187497</v>
      </c>
      <c r="DM30" s="679"/>
      <c r="DN30" s="679"/>
      <c r="DO30" s="679"/>
      <c r="DP30" s="679"/>
      <c r="DQ30" s="679"/>
      <c r="DR30" s="679"/>
      <c r="DS30" s="679"/>
      <c r="DT30" s="679"/>
      <c r="DU30" s="679"/>
      <c r="DV30" s="680"/>
      <c r="DW30" s="681">
        <v>19.899999999999999</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6977124</v>
      </c>
      <c r="S31" s="679"/>
      <c r="T31" s="679"/>
      <c r="U31" s="679"/>
      <c r="V31" s="679"/>
      <c r="W31" s="679"/>
      <c r="X31" s="679"/>
      <c r="Y31" s="680"/>
      <c r="Z31" s="715">
        <v>15</v>
      </c>
      <c r="AA31" s="715"/>
      <c r="AB31" s="715"/>
      <c r="AC31" s="715"/>
      <c r="AD31" s="716" t="s">
        <v>135</v>
      </c>
      <c r="AE31" s="716"/>
      <c r="AF31" s="716"/>
      <c r="AG31" s="716"/>
      <c r="AH31" s="716"/>
      <c r="AI31" s="716"/>
      <c r="AJ31" s="716"/>
      <c r="AK31" s="716"/>
      <c r="AL31" s="681" t="s">
        <v>250</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99.2</v>
      </c>
      <c r="BH31" s="748"/>
      <c r="BI31" s="748"/>
      <c r="BJ31" s="748"/>
      <c r="BK31" s="748"/>
      <c r="BL31" s="748"/>
      <c r="BM31" s="749">
        <v>97.4</v>
      </c>
      <c r="BN31" s="748"/>
      <c r="BO31" s="748"/>
      <c r="BP31" s="748"/>
      <c r="BQ31" s="750"/>
      <c r="BR31" s="747">
        <v>99.1</v>
      </c>
      <c r="BS31" s="748"/>
      <c r="BT31" s="748"/>
      <c r="BU31" s="748"/>
      <c r="BV31" s="748"/>
      <c r="BW31" s="748"/>
      <c r="BX31" s="749">
        <v>97.1</v>
      </c>
      <c r="BY31" s="748"/>
      <c r="BZ31" s="748"/>
      <c r="CA31" s="748"/>
      <c r="CB31" s="750"/>
      <c r="CD31" s="765"/>
      <c r="CE31" s="766"/>
      <c r="CF31" s="711" t="s">
        <v>311</v>
      </c>
      <c r="CG31" s="712"/>
      <c r="CH31" s="712"/>
      <c r="CI31" s="712"/>
      <c r="CJ31" s="712"/>
      <c r="CK31" s="712"/>
      <c r="CL31" s="712"/>
      <c r="CM31" s="712"/>
      <c r="CN31" s="712"/>
      <c r="CO31" s="712"/>
      <c r="CP31" s="712"/>
      <c r="CQ31" s="713"/>
      <c r="CR31" s="678">
        <v>274956</v>
      </c>
      <c r="CS31" s="697"/>
      <c r="CT31" s="697"/>
      <c r="CU31" s="697"/>
      <c r="CV31" s="697"/>
      <c r="CW31" s="697"/>
      <c r="CX31" s="697"/>
      <c r="CY31" s="698"/>
      <c r="CZ31" s="681">
        <v>0.6</v>
      </c>
      <c r="DA31" s="699"/>
      <c r="DB31" s="699"/>
      <c r="DC31" s="700"/>
      <c r="DD31" s="684">
        <v>273194</v>
      </c>
      <c r="DE31" s="697"/>
      <c r="DF31" s="697"/>
      <c r="DG31" s="697"/>
      <c r="DH31" s="697"/>
      <c r="DI31" s="697"/>
      <c r="DJ31" s="697"/>
      <c r="DK31" s="698"/>
      <c r="DL31" s="684">
        <v>273194</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135</v>
      </c>
      <c r="S32" s="679"/>
      <c r="T32" s="679"/>
      <c r="U32" s="679"/>
      <c r="V32" s="679"/>
      <c r="W32" s="679"/>
      <c r="X32" s="679"/>
      <c r="Y32" s="680"/>
      <c r="Z32" s="715" t="s">
        <v>135</v>
      </c>
      <c r="AA32" s="715"/>
      <c r="AB32" s="715"/>
      <c r="AC32" s="715"/>
      <c r="AD32" s="716" t="s">
        <v>183</v>
      </c>
      <c r="AE32" s="716"/>
      <c r="AF32" s="716"/>
      <c r="AG32" s="716"/>
      <c r="AH32" s="716"/>
      <c r="AI32" s="716"/>
      <c r="AJ32" s="716"/>
      <c r="AK32" s="716"/>
      <c r="AL32" s="681" t="s">
        <v>183</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99.1</v>
      </c>
      <c r="BH32" s="697"/>
      <c r="BI32" s="697"/>
      <c r="BJ32" s="697"/>
      <c r="BK32" s="697"/>
      <c r="BL32" s="697"/>
      <c r="BM32" s="682">
        <v>97.1</v>
      </c>
      <c r="BN32" s="743"/>
      <c r="BO32" s="743"/>
      <c r="BP32" s="743"/>
      <c r="BQ32" s="721"/>
      <c r="BR32" s="751">
        <v>98.9</v>
      </c>
      <c r="BS32" s="697"/>
      <c r="BT32" s="697"/>
      <c r="BU32" s="697"/>
      <c r="BV32" s="697"/>
      <c r="BW32" s="697"/>
      <c r="BX32" s="682">
        <v>96.6</v>
      </c>
      <c r="BY32" s="743"/>
      <c r="BZ32" s="743"/>
      <c r="CA32" s="743"/>
      <c r="CB32" s="721"/>
      <c r="CD32" s="767"/>
      <c r="CE32" s="768"/>
      <c r="CF32" s="711" t="s">
        <v>315</v>
      </c>
      <c r="CG32" s="712"/>
      <c r="CH32" s="712"/>
      <c r="CI32" s="712"/>
      <c r="CJ32" s="712"/>
      <c r="CK32" s="712"/>
      <c r="CL32" s="712"/>
      <c r="CM32" s="712"/>
      <c r="CN32" s="712"/>
      <c r="CO32" s="712"/>
      <c r="CP32" s="712"/>
      <c r="CQ32" s="713"/>
      <c r="CR32" s="678">
        <v>1</v>
      </c>
      <c r="CS32" s="679"/>
      <c r="CT32" s="679"/>
      <c r="CU32" s="679"/>
      <c r="CV32" s="679"/>
      <c r="CW32" s="679"/>
      <c r="CX32" s="679"/>
      <c r="CY32" s="680"/>
      <c r="CZ32" s="681">
        <v>0</v>
      </c>
      <c r="DA32" s="699"/>
      <c r="DB32" s="699"/>
      <c r="DC32" s="700"/>
      <c r="DD32" s="684">
        <v>1</v>
      </c>
      <c r="DE32" s="679"/>
      <c r="DF32" s="679"/>
      <c r="DG32" s="679"/>
      <c r="DH32" s="679"/>
      <c r="DI32" s="679"/>
      <c r="DJ32" s="679"/>
      <c r="DK32" s="680"/>
      <c r="DL32" s="684">
        <v>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3176259</v>
      </c>
      <c r="S33" s="679"/>
      <c r="T33" s="679"/>
      <c r="U33" s="679"/>
      <c r="V33" s="679"/>
      <c r="W33" s="679"/>
      <c r="X33" s="679"/>
      <c r="Y33" s="680"/>
      <c r="Z33" s="715">
        <v>6.8</v>
      </c>
      <c r="AA33" s="715"/>
      <c r="AB33" s="715"/>
      <c r="AC33" s="715"/>
      <c r="AD33" s="716" t="s">
        <v>135</v>
      </c>
      <c r="AE33" s="716"/>
      <c r="AF33" s="716"/>
      <c r="AG33" s="716"/>
      <c r="AH33" s="716"/>
      <c r="AI33" s="716"/>
      <c r="AJ33" s="716"/>
      <c r="AK33" s="716"/>
      <c r="AL33" s="681" t="s">
        <v>250</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99.2</v>
      </c>
      <c r="BH33" s="663"/>
      <c r="BI33" s="663"/>
      <c r="BJ33" s="663"/>
      <c r="BK33" s="663"/>
      <c r="BL33" s="663"/>
      <c r="BM33" s="706">
        <v>97.5</v>
      </c>
      <c r="BN33" s="663"/>
      <c r="BO33" s="663"/>
      <c r="BP33" s="663"/>
      <c r="BQ33" s="727"/>
      <c r="BR33" s="742">
        <v>99.3</v>
      </c>
      <c r="BS33" s="663"/>
      <c r="BT33" s="663"/>
      <c r="BU33" s="663"/>
      <c r="BV33" s="663"/>
      <c r="BW33" s="663"/>
      <c r="BX33" s="706">
        <v>97.4</v>
      </c>
      <c r="BY33" s="663"/>
      <c r="BZ33" s="663"/>
      <c r="CA33" s="663"/>
      <c r="CB33" s="727"/>
      <c r="CD33" s="711" t="s">
        <v>318</v>
      </c>
      <c r="CE33" s="712"/>
      <c r="CF33" s="712"/>
      <c r="CG33" s="712"/>
      <c r="CH33" s="712"/>
      <c r="CI33" s="712"/>
      <c r="CJ33" s="712"/>
      <c r="CK33" s="712"/>
      <c r="CL33" s="712"/>
      <c r="CM33" s="712"/>
      <c r="CN33" s="712"/>
      <c r="CO33" s="712"/>
      <c r="CP33" s="712"/>
      <c r="CQ33" s="713"/>
      <c r="CR33" s="678">
        <v>14783937</v>
      </c>
      <c r="CS33" s="697"/>
      <c r="CT33" s="697"/>
      <c r="CU33" s="697"/>
      <c r="CV33" s="697"/>
      <c r="CW33" s="697"/>
      <c r="CX33" s="697"/>
      <c r="CY33" s="698"/>
      <c r="CZ33" s="681">
        <v>32</v>
      </c>
      <c r="DA33" s="699"/>
      <c r="DB33" s="699"/>
      <c r="DC33" s="700"/>
      <c r="DD33" s="684">
        <v>11452850</v>
      </c>
      <c r="DE33" s="697"/>
      <c r="DF33" s="697"/>
      <c r="DG33" s="697"/>
      <c r="DH33" s="697"/>
      <c r="DI33" s="697"/>
      <c r="DJ33" s="697"/>
      <c r="DK33" s="698"/>
      <c r="DL33" s="684">
        <v>8679456</v>
      </c>
      <c r="DM33" s="697"/>
      <c r="DN33" s="697"/>
      <c r="DO33" s="697"/>
      <c r="DP33" s="697"/>
      <c r="DQ33" s="697"/>
      <c r="DR33" s="697"/>
      <c r="DS33" s="697"/>
      <c r="DT33" s="697"/>
      <c r="DU33" s="697"/>
      <c r="DV33" s="698"/>
      <c r="DW33" s="681">
        <v>33.299999999999997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330383</v>
      </c>
      <c r="S34" s="679"/>
      <c r="T34" s="679"/>
      <c r="U34" s="679"/>
      <c r="V34" s="679"/>
      <c r="W34" s="679"/>
      <c r="X34" s="679"/>
      <c r="Y34" s="680"/>
      <c r="Z34" s="715">
        <v>0.7</v>
      </c>
      <c r="AA34" s="715"/>
      <c r="AB34" s="715"/>
      <c r="AC34" s="715"/>
      <c r="AD34" s="716">
        <v>76303</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5450322</v>
      </c>
      <c r="CS34" s="679"/>
      <c r="CT34" s="679"/>
      <c r="CU34" s="679"/>
      <c r="CV34" s="679"/>
      <c r="CW34" s="679"/>
      <c r="CX34" s="679"/>
      <c r="CY34" s="680"/>
      <c r="CZ34" s="681">
        <v>11.8</v>
      </c>
      <c r="DA34" s="699"/>
      <c r="DB34" s="699"/>
      <c r="DC34" s="700"/>
      <c r="DD34" s="684">
        <v>4312270</v>
      </c>
      <c r="DE34" s="679"/>
      <c r="DF34" s="679"/>
      <c r="DG34" s="679"/>
      <c r="DH34" s="679"/>
      <c r="DI34" s="679"/>
      <c r="DJ34" s="679"/>
      <c r="DK34" s="680"/>
      <c r="DL34" s="684">
        <v>3275024</v>
      </c>
      <c r="DM34" s="679"/>
      <c r="DN34" s="679"/>
      <c r="DO34" s="679"/>
      <c r="DP34" s="679"/>
      <c r="DQ34" s="679"/>
      <c r="DR34" s="679"/>
      <c r="DS34" s="679"/>
      <c r="DT34" s="679"/>
      <c r="DU34" s="679"/>
      <c r="DV34" s="680"/>
      <c r="DW34" s="681">
        <v>12.6</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253687</v>
      </c>
      <c r="S35" s="679"/>
      <c r="T35" s="679"/>
      <c r="U35" s="679"/>
      <c r="V35" s="679"/>
      <c r="W35" s="679"/>
      <c r="X35" s="679"/>
      <c r="Y35" s="680"/>
      <c r="Z35" s="715">
        <v>0.5</v>
      </c>
      <c r="AA35" s="715"/>
      <c r="AB35" s="715"/>
      <c r="AC35" s="715"/>
      <c r="AD35" s="716" t="s">
        <v>183</v>
      </c>
      <c r="AE35" s="716"/>
      <c r="AF35" s="716"/>
      <c r="AG35" s="716"/>
      <c r="AH35" s="716"/>
      <c r="AI35" s="716"/>
      <c r="AJ35" s="716"/>
      <c r="AK35" s="716"/>
      <c r="AL35" s="681" t="s">
        <v>250</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256908</v>
      </c>
      <c r="CS35" s="697"/>
      <c r="CT35" s="697"/>
      <c r="CU35" s="697"/>
      <c r="CV35" s="697"/>
      <c r="CW35" s="697"/>
      <c r="CX35" s="697"/>
      <c r="CY35" s="698"/>
      <c r="CZ35" s="681">
        <v>0.6</v>
      </c>
      <c r="DA35" s="699"/>
      <c r="DB35" s="699"/>
      <c r="DC35" s="700"/>
      <c r="DD35" s="684">
        <v>189172</v>
      </c>
      <c r="DE35" s="697"/>
      <c r="DF35" s="697"/>
      <c r="DG35" s="697"/>
      <c r="DH35" s="697"/>
      <c r="DI35" s="697"/>
      <c r="DJ35" s="697"/>
      <c r="DK35" s="698"/>
      <c r="DL35" s="684">
        <v>179145</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2451224</v>
      </c>
      <c r="S36" s="679"/>
      <c r="T36" s="679"/>
      <c r="U36" s="679"/>
      <c r="V36" s="679"/>
      <c r="W36" s="679"/>
      <c r="X36" s="679"/>
      <c r="Y36" s="680"/>
      <c r="Z36" s="715">
        <v>5.3</v>
      </c>
      <c r="AA36" s="715"/>
      <c r="AB36" s="715"/>
      <c r="AC36" s="715"/>
      <c r="AD36" s="716" t="s">
        <v>135</v>
      </c>
      <c r="AE36" s="716"/>
      <c r="AF36" s="716"/>
      <c r="AG36" s="716"/>
      <c r="AH36" s="716"/>
      <c r="AI36" s="716"/>
      <c r="AJ36" s="716"/>
      <c r="AK36" s="716"/>
      <c r="AL36" s="681" t="s">
        <v>183</v>
      </c>
      <c r="AM36" s="682"/>
      <c r="AN36" s="682"/>
      <c r="AO36" s="717"/>
      <c r="AP36" s="235"/>
      <c r="AQ36" s="730" t="s">
        <v>326</v>
      </c>
      <c r="AR36" s="731"/>
      <c r="AS36" s="731"/>
      <c r="AT36" s="731"/>
      <c r="AU36" s="731"/>
      <c r="AV36" s="731"/>
      <c r="AW36" s="731"/>
      <c r="AX36" s="731"/>
      <c r="AY36" s="732"/>
      <c r="AZ36" s="733">
        <v>4886843</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341757</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3485443</v>
      </c>
      <c r="CS36" s="679"/>
      <c r="CT36" s="679"/>
      <c r="CU36" s="679"/>
      <c r="CV36" s="679"/>
      <c r="CW36" s="679"/>
      <c r="CX36" s="679"/>
      <c r="CY36" s="680"/>
      <c r="CZ36" s="681">
        <v>7.5</v>
      </c>
      <c r="DA36" s="699"/>
      <c r="DB36" s="699"/>
      <c r="DC36" s="700"/>
      <c r="DD36" s="684">
        <v>2673446</v>
      </c>
      <c r="DE36" s="679"/>
      <c r="DF36" s="679"/>
      <c r="DG36" s="679"/>
      <c r="DH36" s="679"/>
      <c r="DI36" s="679"/>
      <c r="DJ36" s="679"/>
      <c r="DK36" s="680"/>
      <c r="DL36" s="684">
        <v>1578247</v>
      </c>
      <c r="DM36" s="679"/>
      <c r="DN36" s="679"/>
      <c r="DO36" s="679"/>
      <c r="DP36" s="679"/>
      <c r="DQ36" s="679"/>
      <c r="DR36" s="679"/>
      <c r="DS36" s="679"/>
      <c r="DT36" s="679"/>
      <c r="DU36" s="679"/>
      <c r="DV36" s="680"/>
      <c r="DW36" s="681">
        <v>6.1</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377245</v>
      </c>
      <c r="S37" s="679"/>
      <c r="T37" s="679"/>
      <c r="U37" s="679"/>
      <c r="V37" s="679"/>
      <c r="W37" s="679"/>
      <c r="X37" s="679"/>
      <c r="Y37" s="680"/>
      <c r="Z37" s="715">
        <v>0.8</v>
      </c>
      <c r="AA37" s="715"/>
      <c r="AB37" s="715"/>
      <c r="AC37" s="715"/>
      <c r="AD37" s="716" t="s">
        <v>135</v>
      </c>
      <c r="AE37" s="716"/>
      <c r="AF37" s="716"/>
      <c r="AG37" s="716"/>
      <c r="AH37" s="716"/>
      <c r="AI37" s="716"/>
      <c r="AJ37" s="716"/>
      <c r="AK37" s="716"/>
      <c r="AL37" s="681" t="s">
        <v>135</v>
      </c>
      <c r="AM37" s="682"/>
      <c r="AN37" s="682"/>
      <c r="AO37" s="717"/>
      <c r="AQ37" s="718" t="s">
        <v>330</v>
      </c>
      <c r="AR37" s="719"/>
      <c r="AS37" s="719"/>
      <c r="AT37" s="719"/>
      <c r="AU37" s="719"/>
      <c r="AV37" s="719"/>
      <c r="AW37" s="719"/>
      <c r="AX37" s="719"/>
      <c r="AY37" s="720"/>
      <c r="AZ37" s="678">
        <v>875000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112047</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1032271</v>
      </c>
      <c r="CS37" s="697"/>
      <c r="CT37" s="697"/>
      <c r="CU37" s="697"/>
      <c r="CV37" s="697"/>
      <c r="CW37" s="697"/>
      <c r="CX37" s="697"/>
      <c r="CY37" s="698"/>
      <c r="CZ37" s="681">
        <v>2.2000000000000002</v>
      </c>
      <c r="DA37" s="699"/>
      <c r="DB37" s="699"/>
      <c r="DC37" s="700"/>
      <c r="DD37" s="684">
        <v>720744</v>
      </c>
      <c r="DE37" s="697"/>
      <c r="DF37" s="697"/>
      <c r="DG37" s="697"/>
      <c r="DH37" s="697"/>
      <c r="DI37" s="697"/>
      <c r="DJ37" s="697"/>
      <c r="DK37" s="698"/>
      <c r="DL37" s="684">
        <v>536443</v>
      </c>
      <c r="DM37" s="697"/>
      <c r="DN37" s="697"/>
      <c r="DO37" s="697"/>
      <c r="DP37" s="697"/>
      <c r="DQ37" s="697"/>
      <c r="DR37" s="697"/>
      <c r="DS37" s="697"/>
      <c r="DT37" s="697"/>
      <c r="DU37" s="697"/>
      <c r="DV37" s="698"/>
      <c r="DW37" s="681">
        <v>2.1</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879464</v>
      </c>
      <c r="S38" s="679"/>
      <c r="T38" s="679"/>
      <c r="U38" s="679"/>
      <c r="V38" s="679"/>
      <c r="W38" s="679"/>
      <c r="X38" s="679"/>
      <c r="Y38" s="680"/>
      <c r="Z38" s="715">
        <v>1.9</v>
      </c>
      <c r="AA38" s="715"/>
      <c r="AB38" s="715"/>
      <c r="AC38" s="715"/>
      <c r="AD38" s="716">
        <v>28893</v>
      </c>
      <c r="AE38" s="716"/>
      <c r="AF38" s="716"/>
      <c r="AG38" s="716"/>
      <c r="AH38" s="716"/>
      <c r="AI38" s="716"/>
      <c r="AJ38" s="716"/>
      <c r="AK38" s="716"/>
      <c r="AL38" s="681">
        <v>0.1</v>
      </c>
      <c r="AM38" s="682"/>
      <c r="AN38" s="682"/>
      <c r="AO38" s="717"/>
      <c r="AQ38" s="718" t="s">
        <v>334</v>
      </c>
      <c r="AR38" s="719"/>
      <c r="AS38" s="719"/>
      <c r="AT38" s="719"/>
      <c r="AU38" s="719"/>
      <c r="AV38" s="719"/>
      <c r="AW38" s="719"/>
      <c r="AX38" s="719"/>
      <c r="AY38" s="720"/>
      <c r="AZ38" s="678">
        <v>98096</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14353</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4788747</v>
      </c>
      <c r="CS38" s="679"/>
      <c r="CT38" s="679"/>
      <c r="CU38" s="679"/>
      <c r="CV38" s="679"/>
      <c r="CW38" s="679"/>
      <c r="CX38" s="679"/>
      <c r="CY38" s="680"/>
      <c r="CZ38" s="681">
        <v>10.4</v>
      </c>
      <c r="DA38" s="699"/>
      <c r="DB38" s="699"/>
      <c r="DC38" s="700"/>
      <c r="DD38" s="684">
        <v>4015575</v>
      </c>
      <c r="DE38" s="679"/>
      <c r="DF38" s="679"/>
      <c r="DG38" s="679"/>
      <c r="DH38" s="679"/>
      <c r="DI38" s="679"/>
      <c r="DJ38" s="679"/>
      <c r="DK38" s="680"/>
      <c r="DL38" s="684">
        <v>3647040</v>
      </c>
      <c r="DM38" s="679"/>
      <c r="DN38" s="679"/>
      <c r="DO38" s="679"/>
      <c r="DP38" s="679"/>
      <c r="DQ38" s="679"/>
      <c r="DR38" s="679"/>
      <c r="DS38" s="679"/>
      <c r="DT38" s="679"/>
      <c r="DU38" s="679"/>
      <c r="DV38" s="680"/>
      <c r="DW38" s="681">
        <v>14</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5879400</v>
      </c>
      <c r="S39" s="679"/>
      <c r="T39" s="679"/>
      <c r="U39" s="679"/>
      <c r="V39" s="679"/>
      <c r="W39" s="679"/>
      <c r="X39" s="679"/>
      <c r="Y39" s="680"/>
      <c r="Z39" s="715">
        <v>12.6</v>
      </c>
      <c r="AA39" s="715"/>
      <c r="AB39" s="715"/>
      <c r="AC39" s="715"/>
      <c r="AD39" s="716" t="s">
        <v>250</v>
      </c>
      <c r="AE39" s="716"/>
      <c r="AF39" s="716"/>
      <c r="AG39" s="716"/>
      <c r="AH39" s="716"/>
      <c r="AI39" s="716"/>
      <c r="AJ39" s="716"/>
      <c r="AK39" s="716"/>
      <c r="AL39" s="681" t="s">
        <v>183</v>
      </c>
      <c r="AM39" s="682"/>
      <c r="AN39" s="682"/>
      <c r="AO39" s="717"/>
      <c r="AQ39" s="718" t="s">
        <v>338</v>
      </c>
      <c r="AR39" s="719"/>
      <c r="AS39" s="719"/>
      <c r="AT39" s="719"/>
      <c r="AU39" s="719"/>
      <c r="AV39" s="719"/>
      <c r="AW39" s="719"/>
      <c r="AX39" s="719"/>
      <c r="AY39" s="720"/>
      <c r="AZ39" s="678" t="s">
        <v>135</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22348</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500517</v>
      </c>
      <c r="CS39" s="697"/>
      <c r="CT39" s="697"/>
      <c r="CU39" s="697"/>
      <c r="CV39" s="697"/>
      <c r="CW39" s="697"/>
      <c r="CX39" s="697"/>
      <c r="CY39" s="698"/>
      <c r="CZ39" s="681">
        <v>1.1000000000000001</v>
      </c>
      <c r="DA39" s="699"/>
      <c r="DB39" s="699"/>
      <c r="DC39" s="700"/>
      <c r="DD39" s="684">
        <v>262387</v>
      </c>
      <c r="DE39" s="697"/>
      <c r="DF39" s="697"/>
      <c r="DG39" s="697"/>
      <c r="DH39" s="697"/>
      <c r="DI39" s="697"/>
      <c r="DJ39" s="697"/>
      <c r="DK39" s="698"/>
      <c r="DL39" s="684" t="s">
        <v>135</v>
      </c>
      <c r="DM39" s="697"/>
      <c r="DN39" s="697"/>
      <c r="DO39" s="697"/>
      <c r="DP39" s="697"/>
      <c r="DQ39" s="697"/>
      <c r="DR39" s="697"/>
      <c r="DS39" s="697"/>
      <c r="DT39" s="697"/>
      <c r="DU39" s="697"/>
      <c r="DV39" s="698"/>
      <c r="DW39" s="681" t="s">
        <v>183</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250</v>
      </c>
      <c r="S40" s="679"/>
      <c r="T40" s="679"/>
      <c r="U40" s="679"/>
      <c r="V40" s="679"/>
      <c r="W40" s="679"/>
      <c r="X40" s="679"/>
      <c r="Y40" s="680"/>
      <c r="Z40" s="715" t="s">
        <v>135</v>
      </c>
      <c r="AA40" s="715"/>
      <c r="AB40" s="715"/>
      <c r="AC40" s="715"/>
      <c r="AD40" s="716" t="s">
        <v>183</v>
      </c>
      <c r="AE40" s="716"/>
      <c r="AF40" s="716"/>
      <c r="AG40" s="716"/>
      <c r="AH40" s="716"/>
      <c r="AI40" s="716"/>
      <c r="AJ40" s="716"/>
      <c r="AK40" s="716"/>
      <c r="AL40" s="681" t="s">
        <v>183</v>
      </c>
      <c r="AM40" s="682"/>
      <c r="AN40" s="682"/>
      <c r="AO40" s="717"/>
      <c r="AQ40" s="718" t="s">
        <v>342</v>
      </c>
      <c r="AR40" s="719"/>
      <c r="AS40" s="719"/>
      <c r="AT40" s="719"/>
      <c r="AU40" s="719"/>
      <c r="AV40" s="719"/>
      <c r="AW40" s="719"/>
      <c r="AX40" s="719"/>
      <c r="AY40" s="720"/>
      <c r="AZ40" s="678" t="s">
        <v>250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99</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302000</v>
      </c>
      <c r="CS40" s="679"/>
      <c r="CT40" s="679"/>
      <c r="CU40" s="679"/>
      <c r="CV40" s="679"/>
      <c r="CW40" s="679"/>
      <c r="CX40" s="679"/>
      <c r="CY40" s="680"/>
      <c r="CZ40" s="681">
        <v>0.7</v>
      </c>
      <c r="DA40" s="699"/>
      <c r="DB40" s="699"/>
      <c r="DC40" s="700"/>
      <c r="DD40" s="684" t="s">
        <v>135</v>
      </c>
      <c r="DE40" s="679"/>
      <c r="DF40" s="679"/>
      <c r="DG40" s="679"/>
      <c r="DH40" s="679"/>
      <c r="DI40" s="679"/>
      <c r="DJ40" s="679"/>
      <c r="DK40" s="680"/>
      <c r="DL40" s="684" t="s">
        <v>183</v>
      </c>
      <c r="DM40" s="679"/>
      <c r="DN40" s="679"/>
      <c r="DO40" s="679"/>
      <c r="DP40" s="679"/>
      <c r="DQ40" s="679"/>
      <c r="DR40" s="679"/>
      <c r="DS40" s="679"/>
      <c r="DT40" s="679"/>
      <c r="DU40" s="679"/>
      <c r="DV40" s="680"/>
      <c r="DW40" s="681" t="s">
        <v>135</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1427800</v>
      </c>
      <c r="S41" s="679"/>
      <c r="T41" s="679"/>
      <c r="U41" s="679"/>
      <c r="V41" s="679"/>
      <c r="W41" s="679"/>
      <c r="X41" s="679"/>
      <c r="Y41" s="680"/>
      <c r="Z41" s="715">
        <v>3.1</v>
      </c>
      <c r="AA41" s="715"/>
      <c r="AB41" s="715"/>
      <c r="AC41" s="715"/>
      <c r="AD41" s="716" t="s">
        <v>135</v>
      </c>
      <c r="AE41" s="716"/>
      <c r="AF41" s="716"/>
      <c r="AG41" s="716"/>
      <c r="AH41" s="716"/>
      <c r="AI41" s="716"/>
      <c r="AJ41" s="716"/>
      <c r="AK41" s="716"/>
      <c r="AL41" s="681" t="s">
        <v>183</v>
      </c>
      <c r="AM41" s="682"/>
      <c r="AN41" s="682"/>
      <c r="AO41" s="717"/>
      <c r="AQ41" s="718" t="s">
        <v>347</v>
      </c>
      <c r="AR41" s="719"/>
      <c r="AS41" s="719"/>
      <c r="AT41" s="719"/>
      <c r="AU41" s="719"/>
      <c r="AV41" s="719"/>
      <c r="AW41" s="719"/>
      <c r="AX41" s="719"/>
      <c r="AY41" s="720"/>
      <c r="AZ41" s="678">
        <v>1179921</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135</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250</v>
      </c>
      <c r="CS41" s="697"/>
      <c r="CT41" s="697"/>
      <c r="CU41" s="697"/>
      <c r="CV41" s="697"/>
      <c r="CW41" s="697"/>
      <c r="CX41" s="697"/>
      <c r="CY41" s="698"/>
      <c r="CZ41" s="681" t="s">
        <v>250</v>
      </c>
      <c r="DA41" s="699"/>
      <c r="DB41" s="699"/>
      <c r="DC41" s="700"/>
      <c r="DD41" s="684" t="s">
        <v>250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46668735</v>
      </c>
      <c r="S42" s="701"/>
      <c r="T42" s="701"/>
      <c r="U42" s="701"/>
      <c r="V42" s="701"/>
      <c r="W42" s="701"/>
      <c r="X42" s="701"/>
      <c r="Y42" s="703"/>
      <c r="Z42" s="704">
        <v>100</v>
      </c>
      <c r="AA42" s="704"/>
      <c r="AB42" s="704"/>
      <c r="AC42" s="704"/>
      <c r="AD42" s="705">
        <v>24604640</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2733826</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390</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8156566</v>
      </c>
      <c r="CS42" s="679"/>
      <c r="CT42" s="679"/>
      <c r="CU42" s="679"/>
      <c r="CV42" s="679"/>
      <c r="CW42" s="679"/>
      <c r="CX42" s="679"/>
      <c r="CY42" s="680"/>
      <c r="CZ42" s="681">
        <v>17.600000000000001</v>
      </c>
      <c r="DA42" s="682"/>
      <c r="DB42" s="682"/>
      <c r="DC42" s="683"/>
      <c r="DD42" s="684">
        <v>990711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119427</v>
      </c>
      <c r="CS43" s="697"/>
      <c r="CT43" s="697"/>
      <c r="CU43" s="697"/>
      <c r="CV43" s="697"/>
      <c r="CW43" s="697"/>
      <c r="CX43" s="697"/>
      <c r="CY43" s="698"/>
      <c r="CZ43" s="681">
        <v>0.3</v>
      </c>
      <c r="DA43" s="699"/>
      <c r="DB43" s="699"/>
      <c r="DC43" s="700"/>
      <c r="DD43" s="684">
        <v>119427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8083124</v>
      </c>
      <c r="CS44" s="679"/>
      <c r="CT44" s="679"/>
      <c r="CU44" s="679"/>
      <c r="CV44" s="679"/>
      <c r="CW44" s="679"/>
      <c r="CX44" s="679"/>
      <c r="CY44" s="680"/>
      <c r="CZ44" s="681">
        <v>17.5</v>
      </c>
      <c r="DA44" s="682"/>
      <c r="DB44" s="682"/>
      <c r="DC44" s="683"/>
      <c r="DD44" s="684">
        <v>989289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2461949</v>
      </c>
      <c r="CS45" s="697"/>
      <c r="CT45" s="697"/>
      <c r="CU45" s="697"/>
      <c r="CV45" s="697"/>
      <c r="CW45" s="697"/>
      <c r="CX45" s="697"/>
      <c r="CY45" s="698"/>
      <c r="CZ45" s="681">
        <v>5.3</v>
      </c>
      <c r="DA45" s="699"/>
      <c r="DB45" s="699"/>
      <c r="DC45" s="700"/>
      <c r="DD45" s="684">
        <v>93964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5540926</v>
      </c>
      <c r="CS46" s="679"/>
      <c r="CT46" s="679"/>
      <c r="CU46" s="679"/>
      <c r="CV46" s="679"/>
      <c r="CW46" s="679"/>
      <c r="CX46" s="679"/>
      <c r="CY46" s="680"/>
      <c r="CZ46" s="681">
        <v>12</v>
      </c>
      <c r="DA46" s="682"/>
      <c r="DB46" s="682"/>
      <c r="DC46" s="683"/>
      <c r="DD46" s="684">
        <v>884676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73442</v>
      </c>
      <c r="CS47" s="697"/>
      <c r="CT47" s="697"/>
      <c r="CU47" s="697"/>
      <c r="CV47" s="697"/>
      <c r="CW47" s="697"/>
      <c r="CX47" s="697"/>
      <c r="CY47" s="698"/>
      <c r="CZ47" s="681">
        <v>0.2</v>
      </c>
      <c r="DA47" s="699"/>
      <c r="DB47" s="699"/>
      <c r="DC47" s="700"/>
      <c r="DD47" s="684">
        <v>1422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250</v>
      </c>
      <c r="CS48" s="679"/>
      <c r="CT48" s="679"/>
      <c r="CU48" s="679"/>
      <c r="CV48" s="679"/>
      <c r="CW48" s="679"/>
      <c r="CX48" s="679"/>
      <c r="CY48" s="680"/>
      <c r="CZ48" s="681" t="s">
        <v>135</v>
      </c>
      <c r="DA48" s="682"/>
      <c r="DB48" s="682"/>
      <c r="DC48" s="683"/>
      <c r="DD48" s="684" t="s">
        <v>135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46216042</v>
      </c>
      <c r="CS49" s="663"/>
      <c r="CT49" s="663"/>
      <c r="CU49" s="663"/>
      <c r="CV49" s="663"/>
      <c r="CW49" s="663"/>
      <c r="CX49" s="663"/>
      <c r="CY49" s="664"/>
      <c r="CZ49" s="665">
        <v>100</v>
      </c>
      <c r="DA49" s="666"/>
      <c r="DB49" s="666"/>
      <c r="DC49" s="667"/>
      <c r="DD49" s="668">
        <v>28219177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tSKC+Y3D8YMdrRbB9cI2fTXPORlibc3E7b/yJVFkmC+Bp3kIJR83wPajBn721TCYdeK8mplqOPq4kQ3lFnABA==" saltValue="LZGwLFOYO4XZlxpkPzksb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46669</v>
      </c>
      <c r="R7" s="1198"/>
      <c r="S7" s="1198"/>
      <c r="T7" s="1198"/>
      <c r="U7" s="1198"/>
      <c r="V7" s="1198">
        <v>46216</v>
      </c>
      <c r="W7" s="1198"/>
      <c r="X7" s="1198"/>
      <c r="Y7" s="1198"/>
      <c r="Z7" s="1198"/>
      <c r="AA7" s="1198">
        <v>453</v>
      </c>
      <c r="AB7" s="1198"/>
      <c r="AC7" s="1198"/>
      <c r="AD7" s="1198"/>
      <c r="AE7" s="1199"/>
      <c r="AF7" s="1200">
        <v>285</v>
      </c>
      <c r="AG7" s="1201"/>
      <c r="AH7" s="1201"/>
      <c r="AI7" s="1201"/>
      <c r="AJ7" s="1202"/>
      <c r="AK7" s="1184">
        <v>2451</v>
      </c>
      <c r="AL7" s="1185"/>
      <c r="AM7" s="1185"/>
      <c r="AN7" s="1185"/>
      <c r="AO7" s="1185"/>
      <c r="AP7" s="1185">
        <v>56551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600</v>
      </c>
      <c r="BT7" s="1189"/>
      <c r="BU7" s="1189"/>
      <c r="BV7" s="1189"/>
      <c r="BW7" s="1189"/>
      <c r="BX7" s="1189"/>
      <c r="BY7" s="1189"/>
      <c r="BZ7" s="1189"/>
      <c r="CA7" s="1189"/>
      <c r="CB7" s="1189"/>
      <c r="CC7" s="1189"/>
      <c r="CD7" s="1189"/>
      <c r="CE7" s="1189"/>
      <c r="CF7" s="1189"/>
      <c r="CG7" s="1190"/>
      <c r="CH7" s="1181">
        <v>0</v>
      </c>
      <c r="CI7" s="1182"/>
      <c r="CJ7" s="1182"/>
      <c r="CK7" s="1182"/>
      <c r="CL7" s="1183"/>
      <c r="CM7" s="1181">
        <v>224</v>
      </c>
      <c r="CN7" s="1182"/>
      <c r="CO7" s="1182"/>
      <c r="CP7" s="1182"/>
      <c r="CQ7" s="1183"/>
      <c r="CR7" s="1181">
        <v>5</v>
      </c>
      <c r="CS7" s="1182"/>
      <c r="CT7" s="1182"/>
      <c r="CU7" s="1182"/>
      <c r="CV7" s="1183"/>
      <c r="CW7" s="1181" t="s">
        <v>606</v>
      </c>
      <c r="CX7" s="1182"/>
      <c r="CY7" s="1182"/>
      <c r="CZ7" s="1182"/>
      <c r="DA7" s="1183"/>
      <c r="DB7" s="1181">
        <v>742</v>
      </c>
      <c r="DC7" s="1182"/>
      <c r="DD7" s="1182"/>
      <c r="DE7" s="1182"/>
      <c r="DF7" s="1183"/>
      <c r="DG7" s="1181">
        <v>384</v>
      </c>
      <c r="DH7" s="1182"/>
      <c r="DI7" s="1182"/>
      <c r="DJ7" s="1182"/>
      <c r="DK7" s="1183"/>
      <c r="DL7" s="1181" t="s">
        <v>606</v>
      </c>
      <c r="DM7" s="1182"/>
      <c r="DN7" s="1182"/>
      <c r="DO7" s="1182"/>
      <c r="DP7" s="1183"/>
      <c r="DQ7" s="1181" t="s">
        <v>606</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601</v>
      </c>
      <c r="BT8" s="1108"/>
      <c r="BU8" s="1108"/>
      <c r="BV8" s="1108"/>
      <c r="BW8" s="1108"/>
      <c r="BX8" s="1108"/>
      <c r="BY8" s="1108"/>
      <c r="BZ8" s="1108"/>
      <c r="CA8" s="1108"/>
      <c r="CB8" s="1108"/>
      <c r="CC8" s="1108"/>
      <c r="CD8" s="1108"/>
      <c r="CE8" s="1108"/>
      <c r="CF8" s="1108"/>
      <c r="CG8" s="1109"/>
      <c r="CH8" s="1082">
        <v>3</v>
      </c>
      <c r="CI8" s="1083"/>
      <c r="CJ8" s="1083"/>
      <c r="CK8" s="1083"/>
      <c r="CL8" s="1084"/>
      <c r="CM8" s="1082">
        <v>110</v>
      </c>
      <c r="CN8" s="1083"/>
      <c r="CO8" s="1083"/>
      <c r="CP8" s="1083"/>
      <c r="CQ8" s="1084"/>
      <c r="CR8" s="1082">
        <v>5</v>
      </c>
      <c r="CS8" s="1083"/>
      <c r="CT8" s="1083"/>
      <c r="CU8" s="1083"/>
      <c r="CV8" s="1084"/>
      <c r="CW8" s="1082" t="s">
        <v>609</v>
      </c>
      <c r="CX8" s="1083"/>
      <c r="CY8" s="1083"/>
      <c r="CZ8" s="1083"/>
      <c r="DA8" s="1084"/>
      <c r="DB8" s="1082" t="s">
        <v>606</v>
      </c>
      <c r="DC8" s="1083"/>
      <c r="DD8" s="1083"/>
      <c r="DE8" s="1083"/>
      <c r="DF8" s="1084"/>
      <c r="DG8" s="1082" t="s">
        <v>606</v>
      </c>
      <c r="DH8" s="1083"/>
      <c r="DI8" s="1083"/>
      <c r="DJ8" s="1083"/>
      <c r="DK8" s="1084"/>
      <c r="DL8" s="1082" t="s">
        <v>606</v>
      </c>
      <c r="DM8" s="1083"/>
      <c r="DN8" s="1083"/>
      <c r="DO8" s="1083"/>
      <c r="DP8" s="1084"/>
      <c r="DQ8" s="1082" t="s">
        <v>606</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602</v>
      </c>
      <c r="BT9" s="1108"/>
      <c r="BU9" s="1108"/>
      <c r="BV9" s="1108"/>
      <c r="BW9" s="1108"/>
      <c r="BX9" s="1108"/>
      <c r="BY9" s="1108"/>
      <c r="BZ9" s="1108"/>
      <c r="CA9" s="1108"/>
      <c r="CB9" s="1108"/>
      <c r="CC9" s="1108"/>
      <c r="CD9" s="1108"/>
      <c r="CE9" s="1108"/>
      <c r="CF9" s="1108"/>
      <c r="CG9" s="1109"/>
      <c r="CH9" s="1082">
        <v>-2</v>
      </c>
      <c r="CI9" s="1083"/>
      <c r="CJ9" s="1083"/>
      <c r="CK9" s="1083"/>
      <c r="CL9" s="1084"/>
      <c r="CM9" s="1082">
        <v>37</v>
      </c>
      <c r="CN9" s="1083"/>
      <c r="CO9" s="1083"/>
      <c r="CP9" s="1083"/>
      <c r="CQ9" s="1084"/>
      <c r="CR9" s="1082">
        <v>20</v>
      </c>
      <c r="CS9" s="1083"/>
      <c r="CT9" s="1083"/>
      <c r="CU9" s="1083"/>
      <c r="CV9" s="1084"/>
      <c r="CW9" s="1082">
        <v>27</v>
      </c>
      <c r="CX9" s="1083"/>
      <c r="CY9" s="1083"/>
      <c r="CZ9" s="1083"/>
      <c r="DA9" s="1084"/>
      <c r="DB9" s="1082" t="s">
        <v>606</v>
      </c>
      <c r="DC9" s="1083"/>
      <c r="DD9" s="1083"/>
      <c r="DE9" s="1083"/>
      <c r="DF9" s="1084"/>
      <c r="DG9" s="1082" t="s">
        <v>606</v>
      </c>
      <c r="DH9" s="1083"/>
      <c r="DI9" s="1083"/>
      <c r="DJ9" s="1083"/>
      <c r="DK9" s="1084"/>
      <c r="DL9" s="1082" t="s">
        <v>606</v>
      </c>
      <c r="DM9" s="1083"/>
      <c r="DN9" s="1083"/>
      <c r="DO9" s="1083"/>
      <c r="DP9" s="1084"/>
      <c r="DQ9" s="1082" t="s">
        <v>606</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603</v>
      </c>
      <c r="BT10" s="1108"/>
      <c r="BU10" s="1108"/>
      <c r="BV10" s="1108"/>
      <c r="BW10" s="1108"/>
      <c r="BX10" s="1108"/>
      <c r="BY10" s="1108"/>
      <c r="BZ10" s="1108"/>
      <c r="CA10" s="1108"/>
      <c r="CB10" s="1108"/>
      <c r="CC10" s="1108"/>
      <c r="CD10" s="1108"/>
      <c r="CE10" s="1108"/>
      <c r="CF10" s="1108"/>
      <c r="CG10" s="1109"/>
      <c r="CH10" s="1082">
        <v>7</v>
      </c>
      <c r="CI10" s="1083"/>
      <c r="CJ10" s="1083"/>
      <c r="CK10" s="1083"/>
      <c r="CL10" s="1084"/>
      <c r="CM10" s="1082">
        <v>191</v>
      </c>
      <c r="CN10" s="1083"/>
      <c r="CO10" s="1083"/>
      <c r="CP10" s="1083"/>
      <c r="CQ10" s="1084"/>
      <c r="CR10" s="1082">
        <v>30</v>
      </c>
      <c r="CS10" s="1083"/>
      <c r="CT10" s="1083"/>
      <c r="CU10" s="1083"/>
      <c r="CV10" s="1084"/>
      <c r="CW10" s="1082" t="s">
        <v>610</v>
      </c>
      <c r="CX10" s="1083"/>
      <c r="CY10" s="1083"/>
      <c r="CZ10" s="1083"/>
      <c r="DA10" s="1084"/>
      <c r="DB10" s="1082" t="s">
        <v>606</v>
      </c>
      <c r="DC10" s="1083"/>
      <c r="DD10" s="1083"/>
      <c r="DE10" s="1083"/>
      <c r="DF10" s="1084"/>
      <c r="DG10" s="1082" t="s">
        <v>606</v>
      </c>
      <c r="DH10" s="1083"/>
      <c r="DI10" s="1083"/>
      <c r="DJ10" s="1083"/>
      <c r="DK10" s="1084"/>
      <c r="DL10" s="1082" t="s">
        <v>606</v>
      </c>
      <c r="DM10" s="1083"/>
      <c r="DN10" s="1083"/>
      <c r="DO10" s="1083"/>
      <c r="DP10" s="1084"/>
      <c r="DQ10" s="1082" t="s">
        <v>606</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604</v>
      </c>
      <c r="BT11" s="1108"/>
      <c r="BU11" s="1108"/>
      <c r="BV11" s="1108"/>
      <c r="BW11" s="1108"/>
      <c r="BX11" s="1108"/>
      <c r="BY11" s="1108"/>
      <c r="BZ11" s="1108"/>
      <c r="CA11" s="1108"/>
      <c r="CB11" s="1108"/>
      <c r="CC11" s="1108"/>
      <c r="CD11" s="1108"/>
      <c r="CE11" s="1108"/>
      <c r="CF11" s="1108"/>
      <c r="CG11" s="1109"/>
      <c r="CH11" s="1082">
        <v>21</v>
      </c>
      <c r="CI11" s="1083"/>
      <c r="CJ11" s="1083"/>
      <c r="CK11" s="1083"/>
      <c r="CL11" s="1084"/>
      <c r="CM11" s="1082">
        <v>720</v>
      </c>
      <c r="CN11" s="1083"/>
      <c r="CO11" s="1083"/>
      <c r="CP11" s="1083"/>
      <c r="CQ11" s="1084"/>
      <c r="CR11" s="1082">
        <v>140</v>
      </c>
      <c r="CS11" s="1083"/>
      <c r="CT11" s="1083"/>
      <c r="CU11" s="1083"/>
      <c r="CV11" s="1084"/>
      <c r="CW11" s="1082" t="s">
        <v>610</v>
      </c>
      <c r="CX11" s="1083"/>
      <c r="CY11" s="1083"/>
      <c r="CZ11" s="1083"/>
      <c r="DA11" s="1084"/>
      <c r="DB11" s="1082" t="s">
        <v>606</v>
      </c>
      <c r="DC11" s="1083"/>
      <c r="DD11" s="1083"/>
      <c r="DE11" s="1083"/>
      <c r="DF11" s="1084"/>
      <c r="DG11" s="1082" t="s">
        <v>606</v>
      </c>
      <c r="DH11" s="1083"/>
      <c r="DI11" s="1083"/>
      <c r="DJ11" s="1083"/>
      <c r="DK11" s="1084"/>
      <c r="DL11" s="1082" t="s">
        <v>606</v>
      </c>
      <c r="DM11" s="1083"/>
      <c r="DN11" s="1083"/>
      <c r="DO11" s="1083"/>
      <c r="DP11" s="1084"/>
      <c r="DQ11" s="1082" t="s">
        <v>606</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46669</v>
      </c>
      <c r="R23" s="1162"/>
      <c r="S23" s="1162"/>
      <c r="T23" s="1162"/>
      <c r="U23" s="1162"/>
      <c r="V23" s="1162">
        <v>46216</v>
      </c>
      <c r="W23" s="1162"/>
      <c r="X23" s="1162"/>
      <c r="Y23" s="1162"/>
      <c r="Z23" s="1162"/>
      <c r="AA23" s="1162">
        <v>453</v>
      </c>
      <c r="AB23" s="1162"/>
      <c r="AC23" s="1162"/>
      <c r="AD23" s="1162"/>
      <c r="AE23" s="1163"/>
      <c r="AF23" s="1164">
        <v>285</v>
      </c>
      <c r="AG23" s="1162"/>
      <c r="AH23" s="1162"/>
      <c r="AI23" s="1162"/>
      <c r="AJ23" s="1165"/>
      <c r="AK23" s="1166"/>
      <c r="AL23" s="1167"/>
      <c r="AM23" s="1167"/>
      <c r="AN23" s="1167"/>
      <c r="AO23" s="1167"/>
      <c r="AP23" s="1162">
        <v>56551</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12585</v>
      </c>
      <c r="R28" s="1147"/>
      <c r="S28" s="1147"/>
      <c r="T28" s="1147"/>
      <c r="U28" s="1147"/>
      <c r="V28" s="1147">
        <v>12243</v>
      </c>
      <c r="W28" s="1147"/>
      <c r="X28" s="1147"/>
      <c r="Y28" s="1147"/>
      <c r="Z28" s="1147"/>
      <c r="AA28" s="1147">
        <v>342</v>
      </c>
      <c r="AB28" s="1147"/>
      <c r="AC28" s="1147"/>
      <c r="AD28" s="1147"/>
      <c r="AE28" s="1148"/>
      <c r="AF28" s="1149">
        <v>342</v>
      </c>
      <c r="AG28" s="1147"/>
      <c r="AH28" s="1147"/>
      <c r="AI28" s="1147"/>
      <c r="AJ28" s="1150"/>
      <c r="AK28" s="1151">
        <v>1149</v>
      </c>
      <c r="AL28" s="1139"/>
      <c r="AM28" s="1139"/>
      <c r="AN28" s="1139"/>
      <c r="AO28" s="1139"/>
      <c r="AP28" s="1139" t="s">
        <v>605</v>
      </c>
      <c r="AQ28" s="1139"/>
      <c r="AR28" s="1139"/>
      <c r="AS28" s="1139"/>
      <c r="AT28" s="1139"/>
      <c r="AU28" s="1139" t="s">
        <v>605</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85</v>
      </c>
      <c r="R29" s="1137"/>
      <c r="S29" s="1137"/>
      <c r="T29" s="1137"/>
      <c r="U29" s="1137"/>
      <c r="V29" s="1137">
        <v>85</v>
      </c>
      <c r="W29" s="1137"/>
      <c r="X29" s="1137"/>
      <c r="Y29" s="1137"/>
      <c r="Z29" s="1137"/>
      <c r="AA29" s="1137" t="s">
        <v>605</v>
      </c>
      <c r="AB29" s="1137"/>
      <c r="AC29" s="1137"/>
      <c r="AD29" s="1137"/>
      <c r="AE29" s="1138"/>
      <c r="AF29" s="1112" t="s">
        <v>403</v>
      </c>
      <c r="AG29" s="1113"/>
      <c r="AH29" s="1113"/>
      <c r="AI29" s="1113"/>
      <c r="AJ29" s="1114"/>
      <c r="AK29" s="1073">
        <v>31</v>
      </c>
      <c r="AL29" s="1064"/>
      <c r="AM29" s="1064"/>
      <c r="AN29" s="1064"/>
      <c r="AO29" s="1064"/>
      <c r="AP29" s="1064">
        <v>11</v>
      </c>
      <c r="AQ29" s="1064"/>
      <c r="AR29" s="1064"/>
      <c r="AS29" s="1064"/>
      <c r="AT29" s="1064"/>
      <c r="AU29" s="1064">
        <v>4</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8773</v>
      </c>
      <c r="R30" s="1137"/>
      <c r="S30" s="1137"/>
      <c r="T30" s="1137"/>
      <c r="U30" s="1137"/>
      <c r="V30" s="1137">
        <v>8465</v>
      </c>
      <c r="W30" s="1137"/>
      <c r="X30" s="1137"/>
      <c r="Y30" s="1137"/>
      <c r="Z30" s="1137"/>
      <c r="AA30" s="1137">
        <v>308</v>
      </c>
      <c r="AB30" s="1137"/>
      <c r="AC30" s="1137"/>
      <c r="AD30" s="1137"/>
      <c r="AE30" s="1138"/>
      <c r="AF30" s="1112">
        <v>308</v>
      </c>
      <c r="AG30" s="1113"/>
      <c r="AH30" s="1113"/>
      <c r="AI30" s="1113"/>
      <c r="AJ30" s="1114"/>
      <c r="AK30" s="1073">
        <v>1234</v>
      </c>
      <c r="AL30" s="1064"/>
      <c r="AM30" s="1064"/>
      <c r="AN30" s="1064"/>
      <c r="AO30" s="1064"/>
      <c r="AP30" s="1064" t="s">
        <v>605</v>
      </c>
      <c r="AQ30" s="1064"/>
      <c r="AR30" s="1064"/>
      <c r="AS30" s="1064"/>
      <c r="AT30" s="1064"/>
      <c r="AU30" s="1064" t="s">
        <v>605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1405</v>
      </c>
      <c r="R31" s="1137"/>
      <c r="S31" s="1137"/>
      <c r="T31" s="1137"/>
      <c r="U31" s="1137"/>
      <c r="V31" s="1137">
        <v>1404</v>
      </c>
      <c r="W31" s="1137"/>
      <c r="X31" s="1137"/>
      <c r="Y31" s="1137"/>
      <c r="Z31" s="1137"/>
      <c r="AA31" s="1137">
        <v>1</v>
      </c>
      <c r="AB31" s="1137"/>
      <c r="AC31" s="1137"/>
      <c r="AD31" s="1137"/>
      <c r="AE31" s="1138"/>
      <c r="AF31" s="1112">
        <v>1</v>
      </c>
      <c r="AG31" s="1113"/>
      <c r="AH31" s="1113"/>
      <c r="AI31" s="1113"/>
      <c r="AJ31" s="1114"/>
      <c r="AK31" s="1073">
        <v>302</v>
      </c>
      <c r="AL31" s="1064"/>
      <c r="AM31" s="1064"/>
      <c r="AN31" s="1064"/>
      <c r="AO31" s="1064"/>
      <c r="AP31" s="1064" t="s">
        <v>605</v>
      </c>
      <c r="AQ31" s="1064"/>
      <c r="AR31" s="1064"/>
      <c r="AS31" s="1064"/>
      <c r="AT31" s="1064"/>
      <c r="AU31" s="1064" t="s">
        <v>605</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94</v>
      </c>
      <c r="R32" s="1137"/>
      <c r="S32" s="1137"/>
      <c r="T32" s="1137"/>
      <c r="U32" s="1137"/>
      <c r="V32" s="1137">
        <v>94</v>
      </c>
      <c r="W32" s="1137"/>
      <c r="X32" s="1137"/>
      <c r="Y32" s="1137"/>
      <c r="Z32" s="1137"/>
      <c r="AA32" s="1137" t="s">
        <v>605</v>
      </c>
      <c r="AB32" s="1137"/>
      <c r="AC32" s="1137"/>
      <c r="AD32" s="1137"/>
      <c r="AE32" s="1138"/>
      <c r="AF32" s="1112" t="s">
        <v>407</v>
      </c>
      <c r="AG32" s="1113"/>
      <c r="AH32" s="1113"/>
      <c r="AI32" s="1113"/>
      <c r="AJ32" s="1114"/>
      <c r="AK32" s="1073">
        <v>45</v>
      </c>
      <c r="AL32" s="1064"/>
      <c r="AM32" s="1064"/>
      <c r="AN32" s="1064"/>
      <c r="AO32" s="1064"/>
      <c r="AP32" s="1064" t="s">
        <v>605</v>
      </c>
      <c r="AQ32" s="1064"/>
      <c r="AR32" s="1064"/>
      <c r="AS32" s="1064"/>
      <c r="AT32" s="1064"/>
      <c r="AU32" s="1064" t="s">
        <v>605</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119</v>
      </c>
      <c r="R33" s="1137"/>
      <c r="S33" s="1137"/>
      <c r="T33" s="1137"/>
      <c r="U33" s="1137"/>
      <c r="V33" s="1137">
        <v>115</v>
      </c>
      <c r="W33" s="1137"/>
      <c r="X33" s="1137"/>
      <c r="Y33" s="1137"/>
      <c r="Z33" s="1137"/>
      <c r="AA33" s="1137">
        <v>4</v>
      </c>
      <c r="AB33" s="1137"/>
      <c r="AC33" s="1137"/>
      <c r="AD33" s="1137"/>
      <c r="AE33" s="1138"/>
      <c r="AF33" s="1112">
        <v>4</v>
      </c>
      <c r="AG33" s="1113"/>
      <c r="AH33" s="1113"/>
      <c r="AI33" s="1113"/>
      <c r="AJ33" s="1114"/>
      <c r="AK33" s="1073" t="s">
        <v>605</v>
      </c>
      <c r="AL33" s="1064"/>
      <c r="AM33" s="1064"/>
      <c r="AN33" s="1064"/>
      <c r="AO33" s="1064"/>
      <c r="AP33" s="1064">
        <v>4</v>
      </c>
      <c r="AQ33" s="1064"/>
      <c r="AR33" s="1064"/>
      <c r="AS33" s="1064"/>
      <c r="AT33" s="1064"/>
      <c r="AU33" s="1064" t="s">
        <v>605</v>
      </c>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93098</v>
      </c>
      <c r="R34" s="1137"/>
      <c r="S34" s="1137"/>
      <c r="T34" s="1137"/>
      <c r="U34" s="1137"/>
      <c r="V34" s="1137">
        <v>87662</v>
      </c>
      <c r="W34" s="1137"/>
      <c r="X34" s="1137"/>
      <c r="Y34" s="1137"/>
      <c r="Z34" s="1137"/>
      <c r="AA34" s="1137">
        <v>5436</v>
      </c>
      <c r="AB34" s="1137"/>
      <c r="AC34" s="1137"/>
      <c r="AD34" s="1137"/>
      <c r="AE34" s="1138"/>
      <c r="AF34" s="1112">
        <v>21972</v>
      </c>
      <c r="AG34" s="1113"/>
      <c r="AH34" s="1113"/>
      <c r="AI34" s="1113"/>
      <c r="AJ34" s="1114"/>
      <c r="AK34" s="1073" t="s">
        <v>605</v>
      </c>
      <c r="AL34" s="1064"/>
      <c r="AM34" s="1064"/>
      <c r="AN34" s="1064"/>
      <c r="AO34" s="1064"/>
      <c r="AP34" s="1064">
        <v>50</v>
      </c>
      <c r="AQ34" s="1064"/>
      <c r="AR34" s="1064"/>
      <c r="AS34" s="1064"/>
      <c r="AT34" s="1064"/>
      <c r="AU34" s="1064" t="s">
        <v>605</v>
      </c>
      <c r="AV34" s="1064"/>
      <c r="AW34" s="1064"/>
      <c r="AX34" s="1064"/>
      <c r="AY34" s="1064"/>
      <c r="AZ34" s="1135" t="s">
        <v>605</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3581</v>
      </c>
      <c r="R35" s="1137"/>
      <c r="S35" s="1137"/>
      <c r="T35" s="1137"/>
      <c r="U35" s="1137"/>
      <c r="V35" s="1137">
        <v>3532</v>
      </c>
      <c r="W35" s="1137"/>
      <c r="X35" s="1137"/>
      <c r="Y35" s="1137"/>
      <c r="Z35" s="1137"/>
      <c r="AA35" s="1137">
        <v>49</v>
      </c>
      <c r="AB35" s="1137"/>
      <c r="AC35" s="1137"/>
      <c r="AD35" s="1137"/>
      <c r="AE35" s="1138"/>
      <c r="AF35" s="1112">
        <v>2</v>
      </c>
      <c r="AG35" s="1113"/>
      <c r="AH35" s="1113"/>
      <c r="AI35" s="1113"/>
      <c r="AJ35" s="1114"/>
      <c r="AK35" s="1073">
        <v>767</v>
      </c>
      <c r="AL35" s="1064"/>
      <c r="AM35" s="1064"/>
      <c r="AN35" s="1064"/>
      <c r="AO35" s="1064"/>
      <c r="AP35" s="1064">
        <v>12344</v>
      </c>
      <c r="AQ35" s="1064"/>
      <c r="AR35" s="1064"/>
      <c r="AS35" s="1064"/>
      <c r="AT35" s="1064"/>
      <c r="AU35" s="1064">
        <v>5444</v>
      </c>
      <c r="AV35" s="1064"/>
      <c r="AW35" s="1064"/>
      <c r="AX35" s="1064"/>
      <c r="AY35" s="1064"/>
      <c r="AZ35" s="1135" t="s">
        <v>605</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413</v>
      </c>
      <c r="C36" s="1131"/>
      <c r="D36" s="1131"/>
      <c r="E36" s="1131"/>
      <c r="F36" s="1131"/>
      <c r="G36" s="1131"/>
      <c r="H36" s="1131"/>
      <c r="I36" s="1131"/>
      <c r="J36" s="1131"/>
      <c r="K36" s="1131"/>
      <c r="L36" s="1131"/>
      <c r="M36" s="1131"/>
      <c r="N36" s="1131"/>
      <c r="O36" s="1131"/>
      <c r="P36" s="1132"/>
      <c r="Q36" s="1136">
        <v>153</v>
      </c>
      <c r="R36" s="1137"/>
      <c r="S36" s="1137"/>
      <c r="T36" s="1137"/>
      <c r="U36" s="1137"/>
      <c r="V36" s="1137">
        <v>153</v>
      </c>
      <c r="W36" s="1137"/>
      <c r="X36" s="1137"/>
      <c r="Y36" s="1137"/>
      <c r="Z36" s="1137"/>
      <c r="AA36" s="1137">
        <v>0</v>
      </c>
      <c r="AB36" s="1137"/>
      <c r="AC36" s="1137"/>
      <c r="AD36" s="1137"/>
      <c r="AE36" s="1138"/>
      <c r="AF36" s="1112">
        <v>0</v>
      </c>
      <c r="AG36" s="1113"/>
      <c r="AH36" s="1113"/>
      <c r="AI36" s="1113"/>
      <c r="AJ36" s="1114"/>
      <c r="AK36" s="1073">
        <v>108</v>
      </c>
      <c r="AL36" s="1064"/>
      <c r="AM36" s="1064"/>
      <c r="AN36" s="1064"/>
      <c r="AO36" s="1064"/>
      <c r="AP36" s="1064">
        <v>845</v>
      </c>
      <c r="AQ36" s="1064"/>
      <c r="AR36" s="1064"/>
      <c r="AS36" s="1064"/>
      <c r="AT36" s="1064"/>
      <c r="AU36" s="1064">
        <v>845</v>
      </c>
      <c r="AV36" s="1064"/>
      <c r="AW36" s="1064"/>
      <c r="AX36" s="1064"/>
      <c r="AY36" s="1064"/>
      <c r="AZ36" s="1135" t="s">
        <v>605</v>
      </c>
      <c r="BA36" s="1135"/>
      <c r="BB36" s="1135"/>
      <c r="BC36" s="1135"/>
      <c r="BD36" s="1135"/>
      <c r="BE36" s="1125" t="s">
        <v>414</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22628</v>
      </c>
      <c r="AG63" s="1052"/>
      <c r="AH63" s="1052"/>
      <c r="AI63" s="1052"/>
      <c r="AJ63" s="1123"/>
      <c r="AK63" s="1124"/>
      <c r="AL63" s="1056"/>
      <c r="AM63" s="1056"/>
      <c r="AN63" s="1056"/>
      <c r="AO63" s="1056"/>
      <c r="AP63" s="1052">
        <v>13254</v>
      </c>
      <c r="AQ63" s="1052"/>
      <c r="AR63" s="1052"/>
      <c r="AS63" s="1052"/>
      <c r="AT63" s="1052"/>
      <c r="AU63" s="1052">
        <v>6293</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398</v>
      </c>
      <c r="AQ66" s="1095"/>
      <c r="AR66" s="1095"/>
      <c r="AS66" s="1095"/>
      <c r="AT66" s="1096"/>
      <c r="AU66" s="1094" t="s">
        <v>425</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591</v>
      </c>
      <c r="C68" s="1079"/>
      <c r="D68" s="1079"/>
      <c r="E68" s="1079"/>
      <c r="F68" s="1079"/>
      <c r="G68" s="1079"/>
      <c r="H68" s="1079"/>
      <c r="I68" s="1079"/>
      <c r="J68" s="1079"/>
      <c r="K68" s="1079"/>
      <c r="L68" s="1079"/>
      <c r="M68" s="1079"/>
      <c r="N68" s="1079"/>
      <c r="O68" s="1079"/>
      <c r="P68" s="1080"/>
      <c r="Q68" s="1081">
        <v>1165</v>
      </c>
      <c r="R68" s="1075"/>
      <c r="S68" s="1075"/>
      <c r="T68" s="1075"/>
      <c r="U68" s="1075"/>
      <c r="V68" s="1075">
        <v>1120</v>
      </c>
      <c r="W68" s="1075"/>
      <c r="X68" s="1075"/>
      <c r="Y68" s="1075"/>
      <c r="Z68" s="1075"/>
      <c r="AA68" s="1075">
        <v>44</v>
      </c>
      <c r="AB68" s="1075"/>
      <c r="AC68" s="1075"/>
      <c r="AD68" s="1075"/>
      <c r="AE68" s="1075"/>
      <c r="AF68" s="1075">
        <v>44</v>
      </c>
      <c r="AG68" s="1075"/>
      <c r="AH68" s="1075"/>
      <c r="AI68" s="1075"/>
      <c r="AJ68" s="1075"/>
      <c r="AK68" s="1075">
        <v>58</v>
      </c>
      <c r="AL68" s="1075"/>
      <c r="AM68" s="1075"/>
      <c r="AN68" s="1075"/>
      <c r="AO68" s="1075"/>
      <c r="AP68" s="1075">
        <v>166</v>
      </c>
      <c r="AQ68" s="1075"/>
      <c r="AR68" s="1075"/>
      <c r="AS68" s="1075"/>
      <c r="AT68" s="1075"/>
      <c r="AU68" s="1075">
        <v>94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592</v>
      </c>
      <c r="C69" s="1068"/>
      <c r="D69" s="1068"/>
      <c r="E69" s="1068"/>
      <c r="F69" s="1068"/>
      <c r="G69" s="1068"/>
      <c r="H69" s="1068"/>
      <c r="I69" s="1068"/>
      <c r="J69" s="1068"/>
      <c r="K69" s="1068"/>
      <c r="L69" s="1068"/>
      <c r="M69" s="1068"/>
      <c r="N69" s="1068"/>
      <c r="O69" s="1068"/>
      <c r="P69" s="1069"/>
      <c r="Q69" s="1070">
        <v>865</v>
      </c>
      <c r="R69" s="1064"/>
      <c r="S69" s="1064"/>
      <c r="T69" s="1064"/>
      <c r="U69" s="1064"/>
      <c r="V69" s="1064">
        <v>868</v>
      </c>
      <c r="W69" s="1064"/>
      <c r="X69" s="1064"/>
      <c r="Y69" s="1064"/>
      <c r="Z69" s="1064"/>
      <c r="AA69" s="1064">
        <v>-3</v>
      </c>
      <c r="AB69" s="1064"/>
      <c r="AC69" s="1064"/>
      <c r="AD69" s="1064"/>
      <c r="AE69" s="1064"/>
      <c r="AF69" s="1064">
        <v>-3</v>
      </c>
      <c r="AG69" s="1064"/>
      <c r="AH69" s="1064"/>
      <c r="AI69" s="1064"/>
      <c r="AJ69" s="1064"/>
      <c r="AK69" s="1064">
        <v>38</v>
      </c>
      <c r="AL69" s="1064"/>
      <c r="AM69" s="1064"/>
      <c r="AN69" s="1064"/>
      <c r="AO69" s="1064"/>
      <c r="AP69" s="1064" t="s">
        <v>606</v>
      </c>
      <c r="AQ69" s="1064"/>
      <c r="AR69" s="1064"/>
      <c r="AS69" s="1064"/>
      <c r="AT69" s="1064"/>
      <c r="AU69" s="1064" t="s">
        <v>606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673</v>
      </c>
      <c r="R70" s="1064"/>
      <c r="S70" s="1064"/>
      <c r="T70" s="1064"/>
      <c r="U70" s="1064"/>
      <c r="V70" s="1064">
        <v>661</v>
      </c>
      <c r="W70" s="1064"/>
      <c r="X70" s="1064"/>
      <c r="Y70" s="1064"/>
      <c r="Z70" s="1064"/>
      <c r="AA70" s="1064">
        <v>12</v>
      </c>
      <c r="AB70" s="1064"/>
      <c r="AC70" s="1064"/>
      <c r="AD70" s="1064"/>
      <c r="AE70" s="1064"/>
      <c r="AF70" s="1064">
        <v>12</v>
      </c>
      <c r="AG70" s="1064"/>
      <c r="AH70" s="1064"/>
      <c r="AI70" s="1064"/>
      <c r="AJ70" s="1064"/>
      <c r="AK70" s="1064">
        <v>114</v>
      </c>
      <c r="AL70" s="1064"/>
      <c r="AM70" s="1064"/>
      <c r="AN70" s="1064"/>
      <c r="AO70" s="1064"/>
      <c r="AP70" s="1064">
        <v>1361</v>
      </c>
      <c r="AQ70" s="1064"/>
      <c r="AR70" s="1064"/>
      <c r="AS70" s="1064"/>
      <c r="AT70" s="1064"/>
      <c r="AU70" s="1064">
        <v>224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1</v>
      </c>
      <c r="R71" s="1064"/>
      <c r="S71" s="1064"/>
      <c r="T71" s="1064"/>
      <c r="U71" s="1064"/>
      <c r="V71" s="1064">
        <v>0</v>
      </c>
      <c r="W71" s="1064"/>
      <c r="X71" s="1064"/>
      <c r="Y71" s="1064"/>
      <c r="Z71" s="1064"/>
      <c r="AA71" s="1064">
        <v>0</v>
      </c>
      <c r="AB71" s="1064"/>
      <c r="AC71" s="1064"/>
      <c r="AD71" s="1064"/>
      <c r="AE71" s="1064"/>
      <c r="AF71" s="1064">
        <v>0</v>
      </c>
      <c r="AG71" s="1064"/>
      <c r="AH71" s="1064"/>
      <c r="AI71" s="1064"/>
      <c r="AJ71" s="1064"/>
      <c r="AK71" s="1064" t="s">
        <v>607</v>
      </c>
      <c r="AL71" s="1064"/>
      <c r="AM71" s="1064"/>
      <c r="AN71" s="1064"/>
      <c r="AO71" s="1064"/>
      <c r="AP71" s="1064" t="s">
        <v>606</v>
      </c>
      <c r="AQ71" s="1064"/>
      <c r="AR71" s="1064"/>
      <c r="AS71" s="1064"/>
      <c r="AT71" s="1064"/>
      <c r="AU71" s="1064" t="s">
        <v>606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9</v>
      </c>
      <c r="R72" s="1064"/>
      <c r="S72" s="1064"/>
      <c r="T72" s="1064"/>
      <c r="U72" s="1064"/>
      <c r="V72" s="1064">
        <v>6</v>
      </c>
      <c r="W72" s="1064"/>
      <c r="X72" s="1064"/>
      <c r="Y72" s="1064"/>
      <c r="Z72" s="1064"/>
      <c r="AA72" s="1064">
        <v>2</v>
      </c>
      <c r="AB72" s="1064"/>
      <c r="AC72" s="1064"/>
      <c r="AD72" s="1064"/>
      <c r="AE72" s="1064"/>
      <c r="AF72" s="1064">
        <v>2</v>
      </c>
      <c r="AG72" s="1064"/>
      <c r="AH72" s="1064"/>
      <c r="AI72" s="1064"/>
      <c r="AJ72" s="1064"/>
      <c r="AK72" s="1064" t="s">
        <v>606</v>
      </c>
      <c r="AL72" s="1064"/>
      <c r="AM72" s="1064"/>
      <c r="AN72" s="1064"/>
      <c r="AO72" s="1064"/>
      <c r="AP72" s="1064" t="s">
        <v>606</v>
      </c>
      <c r="AQ72" s="1064"/>
      <c r="AR72" s="1064"/>
      <c r="AS72" s="1064"/>
      <c r="AT72" s="1064"/>
      <c r="AU72" s="1064" t="s">
        <v>606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554</v>
      </c>
      <c r="R73" s="1064"/>
      <c r="S73" s="1064"/>
      <c r="T73" s="1064"/>
      <c r="U73" s="1064"/>
      <c r="V73" s="1064">
        <v>540</v>
      </c>
      <c r="W73" s="1064"/>
      <c r="X73" s="1064"/>
      <c r="Y73" s="1064"/>
      <c r="Z73" s="1064"/>
      <c r="AA73" s="1064">
        <v>14</v>
      </c>
      <c r="AB73" s="1064"/>
      <c r="AC73" s="1064"/>
      <c r="AD73" s="1064"/>
      <c r="AE73" s="1064"/>
      <c r="AF73" s="1064">
        <v>14</v>
      </c>
      <c r="AG73" s="1064"/>
      <c r="AH73" s="1064"/>
      <c r="AI73" s="1064"/>
      <c r="AJ73" s="1064"/>
      <c r="AK73" s="1064">
        <v>28</v>
      </c>
      <c r="AL73" s="1064"/>
      <c r="AM73" s="1064"/>
      <c r="AN73" s="1064"/>
      <c r="AO73" s="1064"/>
      <c r="AP73" s="1064" t="s">
        <v>606</v>
      </c>
      <c r="AQ73" s="1064"/>
      <c r="AR73" s="1064"/>
      <c r="AS73" s="1064"/>
      <c r="AT73" s="1064"/>
      <c r="AU73" s="1064" t="s">
        <v>608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597</v>
      </c>
      <c r="C74" s="1068"/>
      <c r="D74" s="1068"/>
      <c r="E74" s="1068"/>
      <c r="F74" s="1068"/>
      <c r="G74" s="1068"/>
      <c r="H74" s="1068"/>
      <c r="I74" s="1068"/>
      <c r="J74" s="1068"/>
      <c r="K74" s="1068"/>
      <c r="L74" s="1068"/>
      <c r="M74" s="1068"/>
      <c r="N74" s="1068"/>
      <c r="O74" s="1068"/>
      <c r="P74" s="1069"/>
      <c r="Q74" s="1070">
        <v>147560</v>
      </c>
      <c r="R74" s="1064"/>
      <c r="S74" s="1064"/>
      <c r="T74" s="1064"/>
      <c r="U74" s="1064"/>
      <c r="V74" s="1064">
        <v>144733</v>
      </c>
      <c r="W74" s="1064"/>
      <c r="X74" s="1064"/>
      <c r="Y74" s="1064"/>
      <c r="Z74" s="1064"/>
      <c r="AA74" s="1064">
        <v>2827</v>
      </c>
      <c r="AB74" s="1064"/>
      <c r="AC74" s="1064"/>
      <c r="AD74" s="1064"/>
      <c r="AE74" s="1064"/>
      <c r="AF74" s="1064">
        <v>2827</v>
      </c>
      <c r="AG74" s="1064"/>
      <c r="AH74" s="1064"/>
      <c r="AI74" s="1064"/>
      <c r="AJ74" s="1064"/>
      <c r="AK74" s="1064">
        <v>2337</v>
      </c>
      <c r="AL74" s="1064"/>
      <c r="AM74" s="1064"/>
      <c r="AN74" s="1064"/>
      <c r="AO74" s="1064"/>
      <c r="AP74" s="1064" t="s">
        <v>606</v>
      </c>
      <c r="AQ74" s="1064"/>
      <c r="AR74" s="1064"/>
      <c r="AS74" s="1064"/>
      <c r="AT74" s="1064"/>
      <c r="AU74" s="1064" t="s">
        <v>606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598</v>
      </c>
      <c r="C75" s="1068"/>
      <c r="D75" s="1068"/>
      <c r="E75" s="1068"/>
      <c r="F75" s="1068"/>
      <c r="G75" s="1068"/>
      <c r="H75" s="1068"/>
      <c r="I75" s="1068"/>
      <c r="J75" s="1068"/>
      <c r="K75" s="1068"/>
      <c r="L75" s="1068"/>
      <c r="M75" s="1068"/>
      <c r="N75" s="1068"/>
      <c r="O75" s="1068"/>
      <c r="P75" s="1069"/>
      <c r="Q75" s="1071">
        <v>24314</v>
      </c>
      <c r="R75" s="1072"/>
      <c r="S75" s="1072"/>
      <c r="T75" s="1072"/>
      <c r="U75" s="1073"/>
      <c r="V75" s="1074">
        <v>20301</v>
      </c>
      <c r="W75" s="1072"/>
      <c r="X75" s="1072"/>
      <c r="Y75" s="1072"/>
      <c r="Z75" s="1073"/>
      <c r="AA75" s="1074">
        <v>4013</v>
      </c>
      <c r="AB75" s="1072"/>
      <c r="AC75" s="1072"/>
      <c r="AD75" s="1072"/>
      <c r="AE75" s="1073"/>
      <c r="AF75" s="1074">
        <v>32328</v>
      </c>
      <c r="AG75" s="1072"/>
      <c r="AH75" s="1072"/>
      <c r="AI75" s="1072"/>
      <c r="AJ75" s="1073"/>
      <c r="AK75" s="1074" t="s">
        <v>606</v>
      </c>
      <c r="AL75" s="1072"/>
      <c r="AM75" s="1072"/>
      <c r="AN75" s="1072"/>
      <c r="AO75" s="1073"/>
      <c r="AP75" s="1074">
        <v>55202</v>
      </c>
      <c r="AQ75" s="1072"/>
      <c r="AR75" s="1072"/>
      <c r="AS75" s="1072"/>
      <c r="AT75" s="1073"/>
      <c r="AU75" s="1074">
        <v>331</v>
      </c>
      <c r="AV75" s="1072"/>
      <c r="AW75" s="1072"/>
      <c r="AX75" s="1072"/>
      <c r="AY75" s="1073"/>
      <c r="AZ75" s="1065" t="s">
        <v>599</v>
      </c>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35224</v>
      </c>
      <c r="AG88" s="1052"/>
      <c r="AH88" s="1052"/>
      <c r="AI88" s="1052"/>
      <c r="AJ88" s="1052"/>
      <c r="AK88" s="1056"/>
      <c r="AL88" s="1056"/>
      <c r="AM88" s="1056"/>
      <c r="AN88" s="1056"/>
      <c r="AO88" s="1056"/>
      <c r="AP88" s="1052">
        <v>56729</v>
      </c>
      <c r="AQ88" s="1052"/>
      <c r="AR88" s="1052"/>
      <c r="AS88" s="1052"/>
      <c r="AT88" s="1052"/>
      <c r="AU88" s="1052">
        <v>649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200</v>
      </c>
      <c r="CS102" s="1044"/>
      <c r="CT102" s="1044"/>
      <c r="CU102" s="1044"/>
      <c r="CV102" s="1045"/>
      <c r="CW102" s="1043">
        <v>27</v>
      </c>
      <c r="CX102" s="1044"/>
      <c r="CY102" s="1044"/>
      <c r="CZ102" s="1044"/>
      <c r="DA102" s="1045"/>
      <c r="DB102" s="1043">
        <v>742</v>
      </c>
      <c r="DC102" s="1044"/>
      <c r="DD102" s="1044"/>
      <c r="DE102" s="1044"/>
      <c r="DF102" s="1045"/>
      <c r="DG102" s="1043">
        <v>384</v>
      </c>
      <c r="DH102" s="1044"/>
      <c r="DI102" s="1044"/>
      <c r="DJ102" s="1044"/>
      <c r="DK102" s="1045"/>
      <c r="DL102" s="1043" t="s">
        <v>610</v>
      </c>
      <c r="DM102" s="1044"/>
      <c r="DN102" s="1044"/>
      <c r="DO102" s="1044"/>
      <c r="DP102" s="1045"/>
      <c r="DQ102" s="1043" t="s">
        <v>610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306</v>
      </c>
      <c r="AG109" s="987"/>
      <c r="AH109" s="987"/>
      <c r="AI109" s="987"/>
      <c r="AJ109" s="988"/>
      <c r="AK109" s="989" t="s">
        <v>305</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306</v>
      </c>
      <c r="BW109" s="987"/>
      <c r="BX109" s="987"/>
      <c r="BY109" s="987"/>
      <c r="BZ109" s="988"/>
      <c r="CA109" s="989" t="s">
        <v>305</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306</v>
      </c>
      <c r="DM109" s="987"/>
      <c r="DN109" s="987"/>
      <c r="DO109" s="987"/>
      <c r="DP109" s="988"/>
      <c r="DQ109" s="989" t="s">
        <v>305</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4631256</v>
      </c>
      <c r="AB110" s="980"/>
      <c r="AC110" s="980"/>
      <c r="AD110" s="980"/>
      <c r="AE110" s="981"/>
      <c r="AF110" s="982">
        <v>5132175</v>
      </c>
      <c r="AG110" s="980"/>
      <c r="AH110" s="980"/>
      <c r="AI110" s="980"/>
      <c r="AJ110" s="981"/>
      <c r="AK110" s="982">
        <v>5491417</v>
      </c>
      <c r="AL110" s="980"/>
      <c r="AM110" s="980"/>
      <c r="AN110" s="980"/>
      <c r="AO110" s="981"/>
      <c r="AP110" s="983">
        <v>26.4</v>
      </c>
      <c r="AQ110" s="984"/>
      <c r="AR110" s="984"/>
      <c r="AS110" s="984"/>
      <c r="AT110" s="985"/>
      <c r="AU110" s="1019" t="s">
        <v>72</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55432830</v>
      </c>
      <c r="BR110" s="927"/>
      <c r="BS110" s="927"/>
      <c r="BT110" s="927"/>
      <c r="BU110" s="927"/>
      <c r="BV110" s="927">
        <v>55887625</v>
      </c>
      <c r="BW110" s="927"/>
      <c r="BX110" s="927"/>
      <c r="BY110" s="927"/>
      <c r="BZ110" s="927"/>
      <c r="CA110" s="927">
        <v>56550564</v>
      </c>
      <c r="CB110" s="927"/>
      <c r="CC110" s="927"/>
      <c r="CD110" s="927"/>
      <c r="CE110" s="927"/>
      <c r="CF110" s="951">
        <v>272</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135</v>
      </c>
      <c r="DM110" s="927"/>
      <c r="DN110" s="927"/>
      <c r="DO110" s="927"/>
      <c r="DP110" s="927"/>
      <c r="DQ110" s="927" t="s">
        <v>443</v>
      </c>
      <c r="DR110" s="927"/>
      <c r="DS110" s="927"/>
      <c r="DT110" s="927"/>
      <c r="DU110" s="927"/>
      <c r="DV110" s="928" t="s">
        <v>444</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446</v>
      </c>
      <c r="AB111" s="1008"/>
      <c r="AC111" s="1008"/>
      <c r="AD111" s="1008"/>
      <c r="AE111" s="1009"/>
      <c r="AF111" s="1010" t="s">
        <v>442</v>
      </c>
      <c r="AG111" s="1008"/>
      <c r="AH111" s="1008"/>
      <c r="AI111" s="1008"/>
      <c r="AJ111" s="1009"/>
      <c r="AK111" s="1010" t="s">
        <v>447</v>
      </c>
      <c r="AL111" s="1008"/>
      <c r="AM111" s="1008"/>
      <c r="AN111" s="1008"/>
      <c r="AO111" s="1009"/>
      <c r="AP111" s="1011" t="s">
        <v>448</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v>1895296</v>
      </c>
      <c r="BR111" s="899"/>
      <c r="BS111" s="899"/>
      <c r="BT111" s="899"/>
      <c r="BU111" s="899"/>
      <c r="BV111" s="899">
        <v>1793248</v>
      </c>
      <c r="BW111" s="899"/>
      <c r="BX111" s="899"/>
      <c r="BY111" s="899"/>
      <c r="BZ111" s="899"/>
      <c r="CA111" s="899">
        <v>1283311</v>
      </c>
      <c r="CB111" s="899"/>
      <c r="CC111" s="899"/>
      <c r="CD111" s="899"/>
      <c r="CE111" s="899"/>
      <c r="CF111" s="960">
        <v>6.2</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448</v>
      </c>
      <c r="DH111" s="899"/>
      <c r="DI111" s="899"/>
      <c r="DJ111" s="899"/>
      <c r="DK111" s="899"/>
      <c r="DL111" s="899" t="s">
        <v>403</v>
      </c>
      <c r="DM111" s="899"/>
      <c r="DN111" s="899"/>
      <c r="DO111" s="899"/>
      <c r="DP111" s="899"/>
      <c r="DQ111" s="899" t="s">
        <v>448</v>
      </c>
      <c r="DR111" s="899"/>
      <c r="DS111" s="899"/>
      <c r="DT111" s="899"/>
      <c r="DU111" s="899"/>
      <c r="DV111" s="876" t="s">
        <v>451</v>
      </c>
      <c r="DW111" s="876"/>
      <c r="DX111" s="876"/>
      <c r="DY111" s="876"/>
      <c r="DZ111" s="877"/>
    </row>
    <row r="112" spans="1:131" s="247" customFormat="1" ht="26.25" customHeight="1" x14ac:dyDescent="0.15">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451</v>
      </c>
      <c r="AB112" s="862"/>
      <c r="AC112" s="862"/>
      <c r="AD112" s="862"/>
      <c r="AE112" s="863"/>
      <c r="AF112" s="864" t="s">
        <v>454</v>
      </c>
      <c r="AG112" s="862"/>
      <c r="AH112" s="862"/>
      <c r="AI112" s="862"/>
      <c r="AJ112" s="863"/>
      <c r="AK112" s="864" t="s">
        <v>443</v>
      </c>
      <c r="AL112" s="862"/>
      <c r="AM112" s="862"/>
      <c r="AN112" s="862"/>
      <c r="AO112" s="863"/>
      <c r="AP112" s="909" t="s">
        <v>446</v>
      </c>
      <c r="AQ112" s="910"/>
      <c r="AR112" s="910"/>
      <c r="AS112" s="910"/>
      <c r="AT112" s="911"/>
      <c r="AU112" s="1021"/>
      <c r="AV112" s="1022"/>
      <c r="AW112" s="1022"/>
      <c r="AX112" s="1022"/>
      <c r="AY112" s="1022"/>
      <c r="AZ112" s="897" t="s">
        <v>455</v>
      </c>
      <c r="BA112" s="832"/>
      <c r="BB112" s="832"/>
      <c r="BC112" s="832"/>
      <c r="BD112" s="832"/>
      <c r="BE112" s="832"/>
      <c r="BF112" s="832"/>
      <c r="BG112" s="832"/>
      <c r="BH112" s="832"/>
      <c r="BI112" s="832"/>
      <c r="BJ112" s="832"/>
      <c r="BK112" s="832"/>
      <c r="BL112" s="832"/>
      <c r="BM112" s="832"/>
      <c r="BN112" s="832"/>
      <c r="BO112" s="832"/>
      <c r="BP112" s="833"/>
      <c r="BQ112" s="898">
        <v>6548157</v>
      </c>
      <c r="BR112" s="899"/>
      <c r="BS112" s="899"/>
      <c r="BT112" s="899"/>
      <c r="BU112" s="899"/>
      <c r="BV112" s="899">
        <v>5753393</v>
      </c>
      <c r="BW112" s="899"/>
      <c r="BX112" s="899"/>
      <c r="BY112" s="899"/>
      <c r="BZ112" s="899"/>
      <c r="CA112" s="899">
        <v>6292563</v>
      </c>
      <c r="CB112" s="899"/>
      <c r="CC112" s="899"/>
      <c r="CD112" s="899"/>
      <c r="CE112" s="899"/>
      <c r="CF112" s="960">
        <v>30.3</v>
      </c>
      <c r="CG112" s="961"/>
      <c r="CH112" s="961"/>
      <c r="CI112" s="961"/>
      <c r="CJ112" s="961"/>
      <c r="CK112" s="1016"/>
      <c r="CL112" s="903"/>
      <c r="CM112" s="906" t="s">
        <v>456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444</v>
      </c>
      <c r="DM112" s="899"/>
      <c r="DN112" s="899"/>
      <c r="DO112" s="899"/>
      <c r="DP112" s="899"/>
      <c r="DQ112" s="899" t="s">
        <v>454</v>
      </c>
      <c r="DR112" s="899"/>
      <c r="DS112" s="899"/>
      <c r="DT112" s="899"/>
      <c r="DU112" s="899"/>
      <c r="DV112" s="876" t="s">
        <v>451</v>
      </c>
      <c r="DW112" s="876"/>
      <c r="DX112" s="876"/>
      <c r="DY112" s="876"/>
      <c r="DZ112" s="877"/>
    </row>
    <row r="113" spans="1:130" s="247" customFormat="1" ht="26.25" customHeight="1" x14ac:dyDescent="0.15">
      <c r="A113" s="1003"/>
      <c r="B113" s="1004"/>
      <c r="C113" s="832" t="s">
        <v>457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510505</v>
      </c>
      <c r="AB113" s="1008"/>
      <c r="AC113" s="1008"/>
      <c r="AD113" s="1008"/>
      <c r="AE113" s="1009"/>
      <c r="AF113" s="1010">
        <v>495344</v>
      </c>
      <c r="AG113" s="1008"/>
      <c r="AH113" s="1008"/>
      <c r="AI113" s="1008"/>
      <c r="AJ113" s="1009"/>
      <c r="AK113" s="1010">
        <v>619065</v>
      </c>
      <c r="AL113" s="1008"/>
      <c r="AM113" s="1008"/>
      <c r="AN113" s="1008"/>
      <c r="AO113" s="1009"/>
      <c r="AP113" s="1011">
        <v>3</v>
      </c>
      <c r="AQ113" s="1012"/>
      <c r="AR113" s="1012"/>
      <c r="AS113" s="1012"/>
      <c r="AT113" s="1013"/>
      <c r="AU113" s="1021"/>
      <c r="AV113" s="1022"/>
      <c r="AW113" s="1022"/>
      <c r="AX113" s="1022"/>
      <c r="AY113" s="1022"/>
      <c r="AZ113" s="897" t="s">
        <v>458</v>
      </c>
      <c r="BA113" s="832"/>
      <c r="BB113" s="832"/>
      <c r="BC113" s="832"/>
      <c r="BD113" s="832"/>
      <c r="BE113" s="832"/>
      <c r="BF113" s="832"/>
      <c r="BG113" s="832"/>
      <c r="BH113" s="832"/>
      <c r="BI113" s="832"/>
      <c r="BJ113" s="832"/>
      <c r="BK113" s="832"/>
      <c r="BL113" s="832"/>
      <c r="BM113" s="832"/>
      <c r="BN113" s="832"/>
      <c r="BO113" s="832"/>
      <c r="BP113" s="833"/>
      <c r="BQ113" s="898">
        <v>396406</v>
      </c>
      <c r="BR113" s="899"/>
      <c r="BS113" s="899"/>
      <c r="BT113" s="899"/>
      <c r="BU113" s="899"/>
      <c r="BV113" s="899">
        <v>657462</v>
      </c>
      <c r="BW113" s="899"/>
      <c r="BX113" s="899"/>
      <c r="BY113" s="899"/>
      <c r="BZ113" s="899"/>
      <c r="CA113" s="899">
        <v>649849</v>
      </c>
      <c r="CB113" s="899"/>
      <c r="CC113" s="899"/>
      <c r="CD113" s="899"/>
      <c r="CE113" s="899"/>
      <c r="CF113" s="960">
        <v>3.1</v>
      </c>
      <c r="CG113" s="961"/>
      <c r="CH113" s="961"/>
      <c r="CI113" s="961"/>
      <c r="CJ113" s="961"/>
      <c r="CK113" s="1016"/>
      <c r="CL113" s="903"/>
      <c r="CM113" s="906" t="s">
        <v>459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14405</v>
      </c>
      <c r="DH113" s="862"/>
      <c r="DI113" s="862"/>
      <c r="DJ113" s="862"/>
      <c r="DK113" s="863"/>
      <c r="DL113" s="864">
        <v>11618</v>
      </c>
      <c r="DM113" s="862"/>
      <c r="DN113" s="862"/>
      <c r="DO113" s="862"/>
      <c r="DP113" s="863"/>
      <c r="DQ113" s="864">
        <v>8784</v>
      </c>
      <c r="DR113" s="862"/>
      <c r="DS113" s="862"/>
      <c r="DT113" s="862"/>
      <c r="DU113" s="863"/>
      <c r="DV113" s="909">
        <v>0</v>
      </c>
      <c r="DW113" s="910"/>
      <c r="DX113" s="910"/>
      <c r="DY113" s="910"/>
      <c r="DZ113" s="911"/>
    </row>
    <row r="114" spans="1:130" s="247" customFormat="1" ht="26.25" customHeight="1" x14ac:dyDescent="0.15">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50343</v>
      </c>
      <c r="AB114" s="862"/>
      <c r="AC114" s="862"/>
      <c r="AD114" s="862"/>
      <c r="AE114" s="863"/>
      <c r="AF114" s="864">
        <v>88469</v>
      </c>
      <c r="AG114" s="862"/>
      <c r="AH114" s="862"/>
      <c r="AI114" s="862"/>
      <c r="AJ114" s="863"/>
      <c r="AK114" s="864">
        <v>64584</v>
      </c>
      <c r="AL114" s="862"/>
      <c r="AM114" s="862"/>
      <c r="AN114" s="862"/>
      <c r="AO114" s="863"/>
      <c r="AP114" s="909">
        <v>0.3</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6586357</v>
      </c>
      <c r="BR114" s="899"/>
      <c r="BS114" s="899"/>
      <c r="BT114" s="899"/>
      <c r="BU114" s="899"/>
      <c r="BV114" s="899">
        <v>5999622</v>
      </c>
      <c r="BW114" s="899"/>
      <c r="BX114" s="899"/>
      <c r="BY114" s="899"/>
      <c r="BZ114" s="899"/>
      <c r="CA114" s="899">
        <v>6015964</v>
      </c>
      <c r="CB114" s="899"/>
      <c r="CC114" s="899"/>
      <c r="CD114" s="899"/>
      <c r="CE114" s="899"/>
      <c r="CF114" s="960">
        <v>28.9</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451</v>
      </c>
      <c r="DH114" s="862"/>
      <c r="DI114" s="862"/>
      <c r="DJ114" s="862"/>
      <c r="DK114" s="863"/>
      <c r="DL114" s="864" t="s">
        <v>451</v>
      </c>
      <c r="DM114" s="862"/>
      <c r="DN114" s="862"/>
      <c r="DO114" s="862"/>
      <c r="DP114" s="863"/>
      <c r="DQ114" s="864" t="s">
        <v>444</v>
      </c>
      <c r="DR114" s="862"/>
      <c r="DS114" s="862"/>
      <c r="DT114" s="862"/>
      <c r="DU114" s="863"/>
      <c r="DV114" s="909" t="s">
        <v>442</v>
      </c>
      <c r="DW114" s="910"/>
      <c r="DX114" s="910"/>
      <c r="DY114" s="910"/>
      <c r="DZ114" s="911"/>
    </row>
    <row r="115" spans="1:130" s="247" customFormat="1" ht="26.25" customHeight="1" x14ac:dyDescent="0.15">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3025</v>
      </c>
      <c r="AB115" s="1008"/>
      <c r="AC115" s="1008"/>
      <c r="AD115" s="1008"/>
      <c r="AE115" s="1009"/>
      <c r="AF115" s="1010">
        <v>3025</v>
      </c>
      <c r="AG115" s="1008"/>
      <c r="AH115" s="1008"/>
      <c r="AI115" s="1008"/>
      <c r="AJ115" s="1009"/>
      <c r="AK115" s="1010">
        <v>3025</v>
      </c>
      <c r="AL115" s="1008"/>
      <c r="AM115" s="1008"/>
      <c r="AN115" s="1008"/>
      <c r="AO115" s="1009"/>
      <c r="AP115" s="1011">
        <v>0</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v>146665</v>
      </c>
      <c r="BR115" s="899"/>
      <c r="BS115" s="899"/>
      <c r="BT115" s="899"/>
      <c r="BU115" s="899"/>
      <c r="BV115" s="899" t="s">
        <v>448</v>
      </c>
      <c r="BW115" s="899"/>
      <c r="BX115" s="899"/>
      <c r="BY115" s="899"/>
      <c r="BZ115" s="899"/>
      <c r="CA115" s="899" t="s">
        <v>451</v>
      </c>
      <c r="CB115" s="899"/>
      <c r="CC115" s="899"/>
      <c r="CD115" s="899"/>
      <c r="CE115" s="899"/>
      <c r="CF115" s="960" t="s">
        <v>444</v>
      </c>
      <c r="CG115" s="961"/>
      <c r="CH115" s="961"/>
      <c r="CI115" s="961"/>
      <c r="CJ115" s="961"/>
      <c r="CK115" s="1016"/>
      <c r="CL115" s="903"/>
      <c r="CM115" s="897"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1332782</v>
      </c>
      <c r="DH115" s="862"/>
      <c r="DI115" s="862"/>
      <c r="DJ115" s="862"/>
      <c r="DK115" s="863"/>
      <c r="DL115" s="864">
        <v>1162613</v>
      </c>
      <c r="DM115" s="862"/>
      <c r="DN115" s="862"/>
      <c r="DO115" s="862"/>
      <c r="DP115" s="863"/>
      <c r="DQ115" s="864">
        <v>890682</v>
      </c>
      <c r="DR115" s="862"/>
      <c r="DS115" s="862"/>
      <c r="DT115" s="862"/>
      <c r="DU115" s="863"/>
      <c r="DV115" s="909">
        <v>4.3</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448</v>
      </c>
      <c r="AB116" s="862"/>
      <c r="AC116" s="862"/>
      <c r="AD116" s="862"/>
      <c r="AE116" s="863"/>
      <c r="AF116" s="864" t="s">
        <v>447</v>
      </c>
      <c r="AG116" s="862"/>
      <c r="AH116" s="862"/>
      <c r="AI116" s="862"/>
      <c r="AJ116" s="863"/>
      <c r="AK116" s="864">
        <v>1</v>
      </c>
      <c r="AL116" s="862"/>
      <c r="AM116" s="862"/>
      <c r="AN116" s="862"/>
      <c r="AO116" s="863"/>
      <c r="AP116" s="909">
        <v>0</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454</v>
      </c>
      <c r="BR116" s="899"/>
      <c r="BS116" s="899"/>
      <c r="BT116" s="899"/>
      <c r="BU116" s="899"/>
      <c r="BV116" s="899" t="s">
        <v>135</v>
      </c>
      <c r="BW116" s="899"/>
      <c r="BX116" s="899"/>
      <c r="BY116" s="899"/>
      <c r="BZ116" s="899"/>
      <c r="CA116" s="899" t="s">
        <v>443</v>
      </c>
      <c r="CB116" s="899"/>
      <c r="CC116" s="899"/>
      <c r="CD116" s="899"/>
      <c r="CE116" s="899"/>
      <c r="CF116" s="960" t="s">
        <v>454</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446</v>
      </c>
      <c r="DH116" s="862"/>
      <c r="DI116" s="862"/>
      <c r="DJ116" s="862"/>
      <c r="DK116" s="863"/>
      <c r="DL116" s="864" t="s">
        <v>442</v>
      </c>
      <c r="DM116" s="862"/>
      <c r="DN116" s="862"/>
      <c r="DO116" s="862"/>
      <c r="DP116" s="863"/>
      <c r="DQ116" s="864" t="s">
        <v>447</v>
      </c>
      <c r="DR116" s="862"/>
      <c r="DS116" s="862"/>
      <c r="DT116" s="862"/>
      <c r="DU116" s="863"/>
      <c r="DV116" s="909" t="s">
        <v>448</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5195129</v>
      </c>
      <c r="AB117" s="994"/>
      <c r="AC117" s="994"/>
      <c r="AD117" s="994"/>
      <c r="AE117" s="995"/>
      <c r="AF117" s="996">
        <v>5719013</v>
      </c>
      <c r="AG117" s="994"/>
      <c r="AH117" s="994"/>
      <c r="AI117" s="994"/>
      <c r="AJ117" s="995"/>
      <c r="AK117" s="996">
        <v>6178092</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451</v>
      </c>
      <c r="BR117" s="899"/>
      <c r="BS117" s="899"/>
      <c r="BT117" s="899"/>
      <c r="BU117" s="899"/>
      <c r="BV117" s="899" t="s">
        <v>448</v>
      </c>
      <c r="BW117" s="899"/>
      <c r="BX117" s="899"/>
      <c r="BY117" s="899"/>
      <c r="BZ117" s="899"/>
      <c r="CA117" s="899" t="s">
        <v>451</v>
      </c>
      <c r="CB117" s="899"/>
      <c r="CC117" s="899"/>
      <c r="CD117" s="899"/>
      <c r="CE117" s="899"/>
      <c r="CF117" s="960" t="s">
        <v>444</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v>548109</v>
      </c>
      <c r="DH117" s="862"/>
      <c r="DI117" s="862"/>
      <c r="DJ117" s="862"/>
      <c r="DK117" s="863"/>
      <c r="DL117" s="864">
        <v>619017</v>
      </c>
      <c r="DM117" s="862"/>
      <c r="DN117" s="862"/>
      <c r="DO117" s="862"/>
      <c r="DP117" s="863"/>
      <c r="DQ117" s="864">
        <v>383845</v>
      </c>
      <c r="DR117" s="862"/>
      <c r="DS117" s="862"/>
      <c r="DT117" s="862"/>
      <c r="DU117" s="863"/>
      <c r="DV117" s="909">
        <v>1.8</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306</v>
      </c>
      <c r="AG118" s="987"/>
      <c r="AH118" s="987"/>
      <c r="AI118" s="987"/>
      <c r="AJ118" s="988"/>
      <c r="AK118" s="989" t="s">
        <v>305</v>
      </c>
      <c r="AL118" s="987"/>
      <c r="AM118" s="987"/>
      <c r="AN118" s="987"/>
      <c r="AO118" s="988"/>
      <c r="AP118" s="990" t="s">
        <v>436</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448</v>
      </c>
      <c r="BR118" s="930"/>
      <c r="BS118" s="930"/>
      <c r="BT118" s="930"/>
      <c r="BU118" s="930"/>
      <c r="BV118" s="930" t="s">
        <v>444</v>
      </c>
      <c r="BW118" s="930"/>
      <c r="BX118" s="930"/>
      <c r="BY118" s="930"/>
      <c r="BZ118" s="930"/>
      <c r="CA118" s="930" t="s">
        <v>444</v>
      </c>
      <c r="CB118" s="930"/>
      <c r="CC118" s="930"/>
      <c r="CD118" s="930"/>
      <c r="CE118" s="930"/>
      <c r="CF118" s="960" t="s">
        <v>448</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444</v>
      </c>
      <c r="DH118" s="862"/>
      <c r="DI118" s="862"/>
      <c r="DJ118" s="862"/>
      <c r="DK118" s="863"/>
      <c r="DL118" s="864" t="s">
        <v>444</v>
      </c>
      <c r="DM118" s="862"/>
      <c r="DN118" s="862"/>
      <c r="DO118" s="862"/>
      <c r="DP118" s="863"/>
      <c r="DQ118" s="864" t="s">
        <v>443</v>
      </c>
      <c r="DR118" s="862"/>
      <c r="DS118" s="862"/>
      <c r="DT118" s="862"/>
      <c r="DU118" s="863"/>
      <c r="DV118" s="909" t="s">
        <v>444</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451</v>
      </c>
      <c r="AB119" s="980"/>
      <c r="AC119" s="980"/>
      <c r="AD119" s="980"/>
      <c r="AE119" s="981"/>
      <c r="AF119" s="982" t="s">
        <v>403</v>
      </c>
      <c r="AG119" s="980"/>
      <c r="AH119" s="980"/>
      <c r="AI119" s="980"/>
      <c r="AJ119" s="981"/>
      <c r="AK119" s="982" t="s">
        <v>451</v>
      </c>
      <c r="AL119" s="980"/>
      <c r="AM119" s="980"/>
      <c r="AN119" s="980"/>
      <c r="AO119" s="981"/>
      <c r="AP119" s="983" t="s">
        <v>448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474</v>
      </c>
      <c r="BP119" s="963"/>
      <c r="BQ119" s="967">
        <v>71005711</v>
      </c>
      <c r="BR119" s="930"/>
      <c r="BS119" s="930"/>
      <c r="BT119" s="930"/>
      <c r="BU119" s="930"/>
      <c r="BV119" s="930">
        <v>70091350</v>
      </c>
      <c r="BW119" s="930"/>
      <c r="BX119" s="930"/>
      <c r="BY119" s="930"/>
      <c r="BZ119" s="930"/>
      <c r="CA119" s="930">
        <v>70792251</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444</v>
      </c>
      <c r="DH119" s="845"/>
      <c r="DI119" s="845"/>
      <c r="DJ119" s="845"/>
      <c r="DK119" s="846"/>
      <c r="DL119" s="847" t="s">
        <v>444</v>
      </c>
      <c r="DM119" s="845"/>
      <c r="DN119" s="845"/>
      <c r="DO119" s="845"/>
      <c r="DP119" s="846"/>
      <c r="DQ119" s="847" t="s">
        <v>451</v>
      </c>
      <c r="DR119" s="845"/>
      <c r="DS119" s="845"/>
      <c r="DT119" s="845"/>
      <c r="DU119" s="846"/>
      <c r="DV119" s="933" t="s">
        <v>444</v>
      </c>
      <c r="DW119" s="934"/>
      <c r="DX119" s="934"/>
      <c r="DY119" s="934"/>
      <c r="DZ119" s="935"/>
    </row>
    <row r="120" spans="1:130" s="247" customFormat="1" ht="26.25" customHeight="1" x14ac:dyDescent="0.15">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135</v>
      </c>
      <c r="AB120" s="862"/>
      <c r="AC120" s="862"/>
      <c r="AD120" s="862"/>
      <c r="AE120" s="863"/>
      <c r="AF120" s="864" t="s">
        <v>444</v>
      </c>
      <c r="AG120" s="862"/>
      <c r="AH120" s="862"/>
      <c r="AI120" s="862"/>
      <c r="AJ120" s="863"/>
      <c r="AK120" s="864" t="s">
        <v>476</v>
      </c>
      <c r="AL120" s="862"/>
      <c r="AM120" s="862"/>
      <c r="AN120" s="862"/>
      <c r="AO120" s="863"/>
      <c r="AP120" s="909" t="s">
        <v>447</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11893288</v>
      </c>
      <c r="BR120" s="927"/>
      <c r="BS120" s="927"/>
      <c r="BT120" s="927"/>
      <c r="BU120" s="927"/>
      <c r="BV120" s="927">
        <v>26619352</v>
      </c>
      <c r="BW120" s="927"/>
      <c r="BX120" s="927"/>
      <c r="BY120" s="927"/>
      <c r="BZ120" s="927"/>
      <c r="CA120" s="927">
        <v>24896643</v>
      </c>
      <c r="CB120" s="927"/>
      <c r="CC120" s="927"/>
      <c r="CD120" s="927"/>
      <c r="CE120" s="927"/>
      <c r="CF120" s="951">
        <v>119.8</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5099081</v>
      </c>
      <c r="DH120" s="927"/>
      <c r="DI120" s="927"/>
      <c r="DJ120" s="927"/>
      <c r="DK120" s="927"/>
      <c r="DL120" s="927">
        <v>4847794</v>
      </c>
      <c r="DM120" s="927"/>
      <c r="DN120" s="927"/>
      <c r="DO120" s="927"/>
      <c r="DP120" s="927"/>
      <c r="DQ120" s="927">
        <v>5443654</v>
      </c>
      <c r="DR120" s="927"/>
      <c r="DS120" s="927"/>
      <c r="DT120" s="927"/>
      <c r="DU120" s="927"/>
      <c r="DV120" s="928">
        <v>26.2</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3025</v>
      </c>
      <c r="AB121" s="862"/>
      <c r="AC121" s="862"/>
      <c r="AD121" s="862"/>
      <c r="AE121" s="863"/>
      <c r="AF121" s="864">
        <v>3025</v>
      </c>
      <c r="AG121" s="862"/>
      <c r="AH121" s="862"/>
      <c r="AI121" s="862"/>
      <c r="AJ121" s="863"/>
      <c r="AK121" s="864">
        <v>3025</v>
      </c>
      <c r="AL121" s="862"/>
      <c r="AM121" s="862"/>
      <c r="AN121" s="862"/>
      <c r="AO121" s="863"/>
      <c r="AP121" s="909">
        <v>0</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1399787</v>
      </c>
      <c r="BR121" s="899"/>
      <c r="BS121" s="899"/>
      <c r="BT121" s="899"/>
      <c r="BU121" s="899"/>
      <c r="BV121" s="899">
        <v>1133056</v>
      </c>
      <c r="BW121" s="899"/>
      <c r="BX121" s="899"/>
      <c r="BY121" s="899"/>
      <c r="BZ121" s="899"/>
      <c r="CA121" s="899">
        <v>945032</v>
      </c>
      <c r="CB121" s="899"/>
      <c r="CC121" s="899"/>
      <c r="CD121" s="899"/>
      <c r="CE121" s="899"/>
      <c r="CF121" s="960">
        <v>4.5</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955954</v>
      </c>
      <c r="DH121" s="899"/>
      <c r="DI121" s="899"/>
      <c r="DJ121" s="899"/>
      <c r="DK121" s="899"/>
      <c r="DL121" s="899">
        <v>900737</v>
      </c>
      <c r="DM121" s="899"/>
      <c r="DN121" s="899"/>
      <c r="DO121" s="899"/>
      <c r="DP121" s="899"/>
      <c r="DQ121" s="899">
        <v>845101</v>
      </c>
      <c r="DR121" s="899"/>
      <c r="DS121" s="899"/>
      <c r="DT121" s="899"/>
      <c r="DU121" s="899"/>
      <c r="DV121" s="876">
        <v>4.0999999999999996</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448</v>
      </c>
      <c r="AB122" s="862"/>
      <c r="AC122" s="862"/>
      <c r="AD122" s="862"/>
      <c r="AE122" s="863"/>
      <c r="AF122" s="864" t="s">
        <v>444</v>
      </c>
      <c r="AG122" s="862"/>
      <c r="AH122" s="862"/>
      <c r="AI122" s="862"/>
      <c r="AJ122" s="863"/>
      <c r="AK122" s="864" t="s">
        <v>135</v>
      </c>
      <c r="AL122" s="862"/>
      <c r="AM122" s="862"/>
      <c r="AN122" s="862"/>
      <c r="AO122" s="863"/>
      <c r="AP122" s="909" t="s">
        <v>135</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45005623</v>
      </c>
      <c r="BR122" s="930"/>
      <c r="BS122" s="930"/>
      <c r="BT122" s="930"/>
      <c r="BU122" s="930"/>
      <c r="BV122" s="930">
        <v>45122283</v>
      </c>
      <c r="BW122" s="930"/>
      <c r="BX122" s="930"/>
      <c r="BY122" s="930"/>
      <c r="BZ122" s="930"/>
      <c r="CA122" s="930">
        <v>44549136</v>
      </c>
      <c r="CB122" s="930"/>
      <c r="CC122" s="930"/>
      <c r="CD122" s="930"/>
      <c r="CE122" s="930"/>
      <c r="CF122" s="931">
        <v>214.3</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v>5674</v>
      </c>
      <c r="DH122" s="899"/>
      <c r="DI122" s="899"/>
      <c r="DJ122" s="899"/>
      <c r="DK122" s="899"/>
      <c r="DL122" s="899">
        <v>4862</v>
      </c>
      <c r="DM122" s="899"/>
      <c r="DN122" s="899"/>
      <c r="DO122" s="899"/>
      <c r="DP122" s="899"/>
      <c r="DQ122" s="899">
        <v>3808</v>
      </c>
      <c r="DR122" s="899"/>
      <c r="DS122" s="899"/>
      <c r="DT122" s="899"/>
      <c r="DU122" s="899"/>
      <c r="DV122" s="876">
        <v>0</v>
      </c>
      <c r="DW122" s="876"/>
      <c r="DX122" s="876"/>
      <c r="DY122" s="876"/>
      <c r="DZ122" s="877"/>
    </row>
    <row r="123" spans="1:130" s="247" customFormat="1" ht="26.25" customHeight="1" x14ac:dyDescent="0.15">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451</v>
      </c>
      <c r="AG123" s="862"/>
      <c r="AH123" s="862"/>
      <c r="AI123" s="862"/>
      <c r="AJ123" s="863"/>
      <c r="AK123" s="864" t="s">
        <v>448</v>
      </c>
      <c r="AL123" s="862"/>
      <c r="AM123" s="862"/>
      <c r="AN123" s="862"/>
      <c r="AO123" s="863"/>
      <c r="AP123" s="909" t="s">
        <v>444</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486</v>
      </c>
      <c r="BP123" s="963"/>
      <c r="BQ123" s="917">
        <v>58298698</v>
      </c>
      <c r="BR123" s="918"/>
      <c r="BS123" s="918"/>
      <c r="BT123" s="918"/>
      <c r="BU123" s="918"/>
      <c r="BV123" s="918">
        <v>72874691</v>
      </c>
      <c r="BW123" s="918"/>
      <c r="BX123" s="918"/>
      <c r="BY123" s="918"/>
      <c r="BZ123" s="918"/>
      <c r="CA123" s="918">
        <v>70390811</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t="s">
        <v>476</v>
      </c>
      <c r="DH123" s="862"/>
      <c r="DI123" s="862"/>
      <c r="DJ123" s="862"/>
      <c r="DK123" s="863"/>
      <c r="DL123" s="864" t="s">
        <v>444</v>
      </c>
      <c r="DM123" s="862"/>
      <c r="DN123" s="862"/>
      <c r="DO123" s="862"/>
      <c r="DP123" s="863"/>
      <c r="DQ123" s="864" t="s">
        <v>442</v>
      </c>
      <c r="DR123" s="862"/>
      <c r="DS123" s="862"/>
      <c r="DT123" s="862"/>
      <c r="DU123" s="863"/>
      <c r="DV123" s="909" t="s">
        <v>444</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444</v>
      </c>
      <c r="AB124" s="862"/>
      <c r="AC124" s="862"/>
      <c r="AD124" s="862"/>
      <c r="AE124" s="863"/>
      <c r="AF124" s="864" t="s">
        <v>447</v>
      </c>
      <c r="AG124" s="862"/>
      <c r="AH124" s="862"/>
      <c r="AI124" s="862"/>
      <c r="AJ124" s="863"/>
      <c r="AK124" s="864" t="s">
        <v>442</v>
      </c>
      <c r="AL124" s="862"/>
      <c r="AM124" s="862"/>
      <c r="AN124" s="862"/>
      <c r="AO124" s="863"/>
      <c r="AP124" s="909" t="s">
        <v>476</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61.7</v>
      </c>
      <c r="BR124" s="916"/>
      <c r="BS124" s="916"/>
      <c r="BT124" s="916"/>
      <c r="BU124" s="916"/>
      <c r="BV124" s="916" t="s">
        <v>444</v>
      </c>
      <c r="BW124" s="916"/>
      <c r="BX124" s="916"/>
      <c r="BY124" s="916"/>
      <c r="BZ124" s="916"/>
      <c r="CA124" s="916">
        <v>1.9</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v>487448</v>
      </c>
      <c r="DH124" s="845"/>
      <c r="DI124" s="845"/>
      <c r="DJ124" s="845"/>
      <c r="DK124" s="846"/>
      <c r="DL124" s="847" t="s">
        <v>451</v>
      </c>
      <c r="DM124" s="845"/>
      <c r="DN124" s="845"/>
      <c r="DO124" s="845"/>
      <c r="DP124" s="846"/>
      <c r="DQ124" s="847" t="s">
        <v>451</v>
      </c>
      <c r="DR124" s="845"/>
      <c r="DS124" s="845"/>
      <c r="DT124" s="845"/>
      <c r="DU124" s="846"/>
      <c r="DV124" s="933" t="s">
        <v>451</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451</v>
      </c>
      <c r="AB125" s="862"/>
      <c r="AC125" s="862"/>
      <c r="AD125" s="862"/>
      <c r="AE125" s="863"/>
      <c r="AF125" s="864" t="s">
        <v>447</v>
      </c>
      <c r="AG125" s="862"/>
      <c r="AH125" s="862"/>
      <c r="AI125" s="862"/>
      <c r="AJ125" s="863"/>
      <c r="AK125" s="864" t="s">
        <v>447</v>
      </c>
      <c r="AL125" s="862"/>
      <c r="AM125" s="862"/>
      <c r="AN125" s="862"/>
      <c r="AO125" s="863"/>
      <c r="AP125" s="909" t="s">
        <v>476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403</v>
      </c>
      <c r="DH125" s="927"/>
      <c r="DI125" s="927"/>
      <c r="DJ125" s="927"/>
      <c r="DK125" s="927"/>
      <c r="DL125" s="927" t="s">
        <v>443</v>
      </c>
      <c r="DM125" s="927"/>
      <c r="DN125" s="927"/>
      <c r="DO125" s="927"/>
      <c r="DP125" s="927"/>
      <c r="DQ125" s="927" t="s">
        <v>451</v>
      </c>
      <c r="DR125" s="927"/>
      <c r="DS125" s="927"/>
      <c r="DT125" s="927"/>
      <c r="DU125" s="927"/>
      <c r="DV125" s="928" t="s">
        <v>443</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444</v>
      </c>
      <c r="AB126" s="862"/>
      <c r="AC126" s="862"/>
      <c r="AD126" s="862"/>
      <c r="AE126" s="863"/>
      <c r="AF126" s="864" t="s">
        <v>443</v>
      </c>
      <c r="AG126" s="862"/>
      <c r="AH126" s="862"/>
      <c r="AI126" s="862"/>
      <c r="AJ126" s="863"/>
      <c r="AK126" s="864" t="s">
        <v>476</v>
      </c>
      <c r="AL126" s="862"/>
      <c r="AM126" s="862"/>
      <c r="AN126" s="862"/>
      <c r="AO126" s="863"/>
      <c r="AP126" s="909" t="s">
        <v>476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451</v>
      </c>
      <c r="DH126" s="899"/>
      <c r="DI126" s="899"/>
      <c r="DJ126" s="899"/>
      <c r="DK126" s="899"/>
      <c r="DL126" s="899" t="s">
        <v>447</v>
      </c>
      <c r="DM126" s="899"/>
      <c r="DN126" s="899"/>
      <c r="DO126" s="899"/>
      <c r="DP126" s="899"/>
      <c r="DQ126" s="899" t="s">
        <v>444</v>
      </c>
      <c r="DR126" s="899"/>
      <c r="DS126" s="899"/>
      <c r="DT126" s="899"/>
      <c r="DU126" s="899"/>
      <c r="DV126" s="876" t="s">
        <v>476</v>
      </c>
      <c r="DW126" s="876"/>
      <c r="DX126" s="876"/>
      <c r="DY126" s="876"/>
      <c r="DZ126" s="877"/>
    </row>
    <row r="127" spans="1:130" s="247" customFormat="1" ht="26.25" customHeight="1" x14ac:dyDescent="0.15">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443</v>
      </c>
      <c r="AB127" s="862"/>
      <c r="AC127" s="862"/>
      <c r="AD127" s="862"/>
      <c r="AE127" s="863"/>
      <c r="AF127" s="864" t="s">
        <v>451</v>
      </c>
      <c r="AG127" s="862"/>
      <c r="AH127" s="862"/>
      <c r="AI127" s="862"/>
      <c r="AJ127" s="863"/>
      <c r="AK127" s="864" t="s">
        <v>447</v>
      </c>
      <c r="AL127" s="862"/>
      <c r="AM127" s="862"/>
      <c r="AN127" s="862"/>
      <c r="AO127" s="863"/>
      <c r="AP127" s="909" t="s">
        <v>443</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447</v>
      </c>
      <c r="DM127" s="899"/>
      <c r="DN127" s="899"/>
      <c r="DO127" s="899"/>
      <c r="DP127" s="899"/>
      <c r="DQ127" s="899" t="s">
        <v>443</v>
      </c>
      <c r="DR127" s="899"/>
      <c r="DS127" s="899"/>
      <c r="DT127" s="899"/>
      <c r="DU127" s="899"/>
      <c r="DV127" s="876" t="s">
        <v>444</v>
      </c>
      <c r="DW127" s="876"/>
      <c r="DX127" s="876"/>
      <c r="DY127" s="876"/>
      <c r="DZ127" s="877"/>
    </row>
    <row r="128" spans="1:130" s="247" customFormat="1" ht="26.25" customHeight="1" thickBot="1" x14ac:dyDescent="0.2">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37393</v>
      </c>
      <c r="AB128" s="883"/>
      <c r="AC128" s="883"/>
      <c r="AD128" s="883"/>
      <c r="AE128" s="884"/>
      <c r="AF128" s="885">
        <v>30831</v>
      </c>
      <c r="AG128" s="883"/>
      <c r="AH128" s="883"/>
      <c r="AI128" s="883"/>
      <c r="AJ128" s="884"/>
      <c r="AK128" s="885">
        <v>30726</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444</v>
      </c>
      <c r="BG128" s="869"/>
      <c r="BH128" s="869"/>
      <c r="BI128" s="869"/>
      <c r="BJ128" s="869"/>
      <c r="BK128" s="869"/>
      <c r="BL128" s="892"/>
      <c r="BM128" s="868">
        <v>12.08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v>146665</v>
      </c>
      <c r="DH128" s="873"/>
      <c r="DI128" s="873"/>
      <c r="DJ128" s="873"/>
      <c r="DK128" s="873"/>
      <c r="DL128" s="873" t="s">
        <v>503</v>
      </c>
      <c r="DM128" s="873"/>
      <c r="DN128" s="873"/>
      <c r="DO128" s="873"/>
      <c r="DP128" s="873"/>
      <c r="DQ128" s="873" t="s">
        <v>503</v>
      </c>
      <c r="DR128" s="873"/>
      <c r="DS128" s="873"/>
      <c r="DT128" s="873"/>
      <c r="DU128" s="873"/>
      <c r="DV128" s="874" t="s">
        <v>503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504</v>
      </c>
      <c r="X129" s="859"/>
      <c r="Y129" s="859"/>
      <c r="Z129" s="860"/>
      <c r="AA129" s="861">
        <v>24707159</v>
      </c>
      <c r="AB129" s="862"/>
      <c r="AC129" s="862"/>
      <c r="AD129" s="862"/>
      <c r="AE129" s="863"/>
      <c r="AF129" s="864">
        <v>25108693</v>
      </c>
      <c r="AG129" s="862"/>
      <c r="AH129" s="862"/>
      <c r="AI129" s="862"/>
      <c r="AJ129" s="863"/>
      <c r="AK129" s="864">
        <v>24983226</v>
      </c>
      <c r="AL129" s="862"/>
      <c r="AM129" s="862"/>
      <c r="AN129" s="862"/>
      <c r="AO129" s="863"/>
      <c r="AP129" s="865"/>
      <c r="AQ129" s="866"/>
      <c r="AR129" s="866"/>
      <c r="AS129" s="866"/>
      <c r="AT129" s="867"/>
      <c r="AU129" s="285"/>
      <c r="AV129" s="285"/>
      <c r="AW129" s="285"/>
      <c r="AX129" s="831" t="s">
        <v>505</v>
      </c>
      <c r="AY129" s="832"/>
      <c r="AZ129" s="832"/>
      <c r="BA129" s="832"/>
      <c r="BB129" s="832"/>
      <c r="BC129" s="832"/>
      <c r="BD129" s="832"/>
      <c r="BE129" s="833"/>
      <c r="BF129" s="851" t="s">
        <v>451</v>
      </c>
      <c r="BG129" s="852"/>
      <c r="BH129" s="852"/>
      <c r="BI129" s="852"/>
      <c r="BJ129" s="852"/>
      <c r="BK129" s="852"/>
      <c r="BL129" s="853"/>
      <c r="BM129" s="851">
        <v>17.079999999999998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507</v>
      </c>
      <c r="X130" s="859"/>
      <c r="Y130" s="859"/>
      <c r="Z130" s="860"/>
      <c r="AA130" s="861">
        <v>4116752</v>
      </c>
      <c r="AB130" s="862"/>
      <c r="AC130" s="862"/>
      <c r="AD130" s="862"/>
      <c r="AE130" s="863"/>
      <c r="AF130" s="864">
        <v>4126449</v>
      </c>
      <c r="AG130" s="862"/>
      <c r="AH130" s="862"/>
      <c r="AI130" s="862"/>
      <c r="AJ130" s="863"/>
      <c r="AK130" s="864">
        <v>4195895</v>
      </c>
      <c r="AL130" s="862"/>
      <c r="AM130" s="862"/>
      <c r="AN130" s="862"/>
      <c r="AO130" s="863"/>
      <c r="AP130" s="865"/>
      <c r="AQ130" s="866"/>
      <c r="AR130" s="866"/>
      <c r="AS130" s="866"/>
      <c r="AT130" s="867"/>
      <c r="AU130" s="285"/>
      <c r="AV130" s="285"/>
      <c r="AW130" s="285"/>
      <c r="AX130" s="831" t="s">
        <v>508</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509</v>
      </c>
      <c r="X131" s="842"/>
      <c r="Y131" s="842"/>
      <c r="Z131" s="843"/>
      <c r="AA131" s="844">
        <v>20590407</v>
      </c>
      <c r="AB131" s="845"/>
      <c r="AC131" s="845"/>
      <c r="AD131" s="845"/>
      <c r="AE131" s="846"/>
      <c r="AF131" s="847">
        <v>20982244</v>
      </c>
      <c r="AG131" s="845"/>
      <c r="AH131" s="845"/>
      <c r="AI131" s="845"/>
      <c r="AJ131" s="846"/>
      <c r="AK131" s="847">
        <v>20787331</v>
      </c>
      <c r="AL131" s="845"/>
      <c r="AM131" s="845"/>
      <c r="AN131" s="845"/>
      <c r="AO131" s="846"/>
      <c r="AP131" s="848"/>
      <c r="AQ131" s="849"/>
      <c r="AR131" s="849"/>
      <c r="AS131" s="849"/>
      <c r="AT131" s="850"/>
      <c r="AU131" s="285"/>
      <c r="AV131" s="285"/>
      <c r="AW131" s="285"/>
      <c r="AX131" s="809" t="s">
        <v>510</v>
      </c>
      <c r="AY131" s="810"/>
      <c r="AZ131" s="810"/>
      <c r="BA131" s="810"/>
      <c r="BB131" s="810"/>
      <c r="BC131" s="810"/>
      <c r="BD131" s="810"/>
      <c r="BE131" s="811"/>
      <c r="BF131" s="812">
        <v>1.9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512</v>
      </c>
      <c r="W132" s="822"/>
      <c r="X132" s="822"/>
      <c r="Y132" s="822"/>
      <c r="Z132" s="823"/>
      <c r="AA132" s="824">
        <v>5.0556747130000002</v>
      </c>
      <c r="AB132" s="825"/>
      <c r="AC132" s="825"/>
      <c r="AD132" s="825"/>
      <c r="AE132" s="826"/>
      <c r="AF132" s="827">
        <v>7.4431171420000002</v>
      </c>
      <c r="AG132" s="825"/>
      <c r="AH132" s="825"/>
      <c r="AI132" s="825"/>
      <c r="AJ132" s="826"/>
      <c r="AK132" s="827">
        <v>9.3877900919999995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513</v>
      </c>
      <c r="W133" s="801"/>
      <c r="X133" s="801"/>
      <c r="Y133" s="801"/>
      <c r="Z133" s="802"/>
      <c r="AA133" s="803">
        <v>4.8</v>
      </c>
      <c r="AB133" s="804"/>
      <c r="AC133" s="804"/>
      <c r="AD133" s="804"/>
      <c r="AE133" s="805"/>
      <c r="AF133" s="803">
        <v>5.8</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RfQmlp5nCixtsIpgBS+u0Z3CceSXbLoSPd/fVVEzXXAsfZExtnYz4f87uEY5eyR27y3OPdJWSZiqIGatwJG1Q==" saltValue="PIv5Iz2rV9VKYuhJo0OZ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4KjTC09qbJIdPmJRMhjLSdSsamGC1xkc3BwQ5ueINzf1AsBLYXH/1UIzYpTO25m10DwlUuGLsCWxb4bUFZtrA==" saltValue="Zp+mbRQJoXgVzYA9VsNO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rbAWGsq+7RCGhGwwhm1+oe22ysfkHmir1laaZ937kIKkkWmfq3XLNiQyfzB70oWd6qZKyRTHIuOLLcpFnejRA==" saltValue="zzEojMEXlJcMSFAQHYVS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522</v>
      </c>
      <c r="AL9" s="1231"/>
      <c r="AM9" s="1231"/>
      <c r="AN9" s="1232"/>
      <c r="AO9" s="313">
        <v>7121847</v>
      </c>
      <c r="AP9" s="313">
        <v>63082</v>
      </c>
      <c r="AQ9" s="314">
        <v>56673</v>
      </c>
      <c r="AR9" s="315">
        <v>11.3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523</v>
      </c>
      <c r="AL10" s="1231"/>
      <c r="AM10" s="1231"/>
      <c r="AN10" s="1232"/>
      <c r="AO10" s="316">
        <v>700487</v>
      </c>
      <c r="AP10" s="316">
        <v>6205</v>
      </c>
      <c r="AQ10" s="317">
        <v>5368</v>
      </c>
      <c r="AR10" s="318">
        <v>15.6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524</v>
      </c>
      <c r="AL11" s="1231"/>
      <c r="AM11" s="1231"/>
      <c r="AN11" s="1232"/>
      <c r="AO11" s="316">
        <v>218836</v>
      </c>
      <c r="AP11" s="316">
        <v>1938</v>
      </c>
      <c r="AQ11" s="317">
        <v>4535</v>
      </c>
      <c r="AR11" s="318">
        <v>-57.3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525</v>
      </c>
      <c r="AL12" s="1231"/>
      <c r="AM12" s="1231"/>
      <c r="AN12" s="1232"/>
      <c r="AO12" s="316" t="s">
        <v>526</v>
      </c>
      <c r="AP12" s="316" t="s">
        <v>526</v>
      </c>
      <c r="AQ12" s="317">
        <v>1729</v>
      </c>
      <c r="AR12" s="318" t="s">
        <v>526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526</v>
      </c>
      <c r="AP13" s="316" t="s">
        <v>526</v>
      </c>
      <c r="AQ13" s="317">
        <v>17</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528</v>
      </c>
      <c r="AL14" s="1231"/>
      <c r="AM14" s="1231"/>
      <c r="AN14" s="1232"/>
      <c r="AO14" s="316">
        <v>284696</v>
      </c>
      <c r="AP14" s="316">
        <v>2522</v>
      </c>
      <c r="AQ14" s="317">
        <v>2055</v>
      </c>
      <c r="AR14" s="318">
        <v>22.7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529</v>
      </c>
      <c r="AL15" s="1231"/>
      <c r="AM15" s="1231"/>
      <c r="AN15" s="1232"/>
      <c r="AO15" s="316">
        <v>119427</v>
      </c>
      <c r="AP15" s="316">
        <v>1058</v>
      </c>
      <c r="AQ15" s="317">
        <v>1911</v>
      </c>
      <c r="AR15" s="318">
        <v>-44.6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530</v>
      </c>
      <c r="AL16" s="1234"/>
      <c r="AM16" s="1234"/>
      <c r="AN16" s="1235"/>
      <c r="AO16" s="316">
        <v>-662740</v>
      </c>
      <c r="AP16" s="316">
        <v>-5870</v>
      </c>
      <c r="AQ16" s="317">
        <v>-4501</v>
      </c>
      <c r="AR16" s="318">
        <v>30.4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7782553</v>
      </c>
      <c r="AP17" s="316">
        <v>68934</v>
      </c>
      <c r="AQ17" s="317">
        <v>67788</v>
      </c>
      <c r="AR17" s="318">
        <v>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535</v>
      </c>
      <c r="AL21" s="1228"/>
      <c r="AM21" s="1228"/>
      <c r="AN21" s="1229"/>
      <c r="AO21" s="328">
        <v>7.4</v>
      </c>
      <c r="AP21" s="329">
        <v>6.66</v>
      </c>
      <c r="AQ21" s="330">
        <v>0.74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536</v>
      </c>
      <c r="AL22" s="1228"/>
      <c r="AM22" s="1228"/>
      <c r="AN22" s="1229"/>
      <c r="AO22" s="333">
        <v>99.4</v>
      </c>
      <c r="AP22" s="334">
        <v>99.7</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540</v>
      </c>
      <c r="AL32" s="1219"/>
      <c r="AM32" s="1219"/>
      <c r="AN32" s="1220"/>
      <c r="AO32" s="343">
        <v>5491417</v>
      </c>
      <c r="AP32" s="343">
        <v>48640</v>
      </c>
      <c r="AQ32" s="344">
        <v>35263</v>
      </c>
      <c r="AR32" s="345">
        <v>37.9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541</v>
      </c>
      <c r="AL33" s="1219"/>
      <c r="AM33" s="1219"/>
      <c r="AN33" s="1220"/>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542</v>
      </c>
      <c r="AL34" s="1219"/>
      <c r="AM34" s="1219"/>
      <c r="AN34" s="1220"/>
      <c r="AO34" s="343" t="s">
        <v>526</v>
      </c>
      <c r="AP34" s="343" t="s">
        <v>526</v>
      </c>
      <c r="AQ34" s="344">
        <v>10</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543</v>
      </c>
      <c r="AL35" s="1219"/>
      <c r="AM35" s="1219"/>
      <c r="AN35" s="1220"/>
      <c r="AO35" s="343">
        <v>619065</v>
      </c>
      <c r="AP35" s="343">
        <v>5483</v>
      </c>
      <c r="AQ35" s="344">
        <v>11974</v>
      </c>
      <c r="AR35" s="345">
        <v>-54.2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544</v>
      </c>
      <c r="AL36" s="1219"/>
      <c r="AM36" s="1219"/>
      <c r="AN36" s="1220"/>
      <c r="AO36" s="343">
        <v>64584</v>
      </c>
      <c r="AP36" s="343">
        <v>572</v>
      </c>
      <c r="AQ36" s="344">
        <v>1702</v>
      </c>
      <c r="AR36" s="345">
        <v>-66.400000000000006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545</v>
      </c>
      <c r="AL37" s="1219"/>
      <c r="AM37" s="1219"/>
      <c r="AN37" s="1220"/>
      <c r="AO37" s="343">
        <v>3025</v>
      </c>
      <c r="AP37" s="343">
        <v>27</v>
      </c>
      <c r="AQ37" s="344">
        <v>411</v>
      </c>
      <c r="AR37" s="345">
        <v>-93.4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546</v>
      </c>
      <c r="AL38" s="1222"/>
      <c r="AM38" s="1222"/>
      <c r="AN38" s="1223"/>
      <c r="AO38" s="346">
        <v>1</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547</v>
      </c>
      <c r="AL39" s="1222"/>
      <c r="AM39" s="1222"/>
      <c r="AN39" s="1223"/>
      <c r="AO39" s="343">
        <v>-30726</v>
      </c>
      <c r="AP39" s="343">
        <v>-272</v>
      </c>
      <c r="AQ39" s="344">
        <v>-7482</v>
      </c>
      <c r="AR39" s="345">
        <v>-96.4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548</v>
      </c>
      <c r="AL40" s="1219"/>
      <c r="AM40" s="1219"/>
      <c r="AN40" s="1220"/>
      <c r="AO40" s="343">
        <v>-4195895</v>
      </c>
      <c r="AP40" s="343">
        <v>-37165</v>
      </c>
      <c r="AQ40" s="344">
        <v>-32073</v>
      </c>
      <c r="AR40" s="345">
        <v>15.9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1951471</v>
      </c>
      <c r="AP41" s="343">
        <v>17285</v>
      </c>
      <c r="AQ41" s="344">
        <v>9805</v>
      </c>
      <c r="AR41" s="345">
        <v>76.3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517</v>
      </c>
      <c r="AN49" s="1213" t="s">
        <v>552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5083916</v>
      </c>
      <c r="AN51" s="365">
        <v>44758</v>
      </c>
      <c r="AO51" s="366">
        <v>-59.4</v>
      </c>
      <c r="AP51" s="367">
        <v>46440</v>
      </c>
      <c r="AQ51" s="368">
        <v>-13.4</v>
      </c>
      <c r="AR51" s="369">
        <v>-46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3408377</v>
      </c>
      <c r="AN52" s="373">
        <v>30007</v>
      </c>
      <c r="AO52" s="374">
        <v>-46.6</v>
      </c>
      <c r="AP52" s="375">
        <v>27658</v>
      </c>
      <c r="AQ52" s="376">
        <v>-2.4</v>
      </c>
      <c r="AR52" s="377">
        <v>-44.2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4650450</v>
      </c>
      <c r="AN53" s="365">
        <v>40950</v>
      </c>
      <c r="AO53" s="366">
        <v>-8.5</v>
      </c>
      <c r="AP53" s="367">
        <v>63257</v>
      </c>
      <c r="AQ53" s="368">
        <v>36.200000000000003</v>
      </c>
      <c r="AR53" s="369">
        <v>-44.7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3533834</v>
      </c>
      <c r="AN54" s="373">
        <v>31118</v>
      </c>
      <c r="AO54" s="374">
        <v>3.7</v>
      </c>
      <c r="AP54" s="375">
        <v>27259</v>
      </c>
      <c r="AQ54" s="376">
        <v>-1.4</v>
      </c>
      <c r="AR54" s="377">
        <v>5.0999999999999996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4039127</v>
      </c>
      <c r="AN55" s="365">
        <v>35573</v>
      </c>
      <c r="AO55" s="366">
        <v>-13.1</v>
      </c>
      <c r="AP55" s="367">
        <v>52308</v>
      </c>
      <c r="AQ55" s="368">
        <v>-17.3</v>
      </c>
      <c r="AR55" s="369">
        <v>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2766123</v>
      </c>
      <c r="AN56" s="373">
        <v>24361</v>
      </c>
      <c r="AO56" s="374">
        <v>-21.7</v>
      </c>
      <c r="AP56" s="375">
        <v>28695</v>
      </c>
      <c r="AQ56" s="376">
        <v>5.3</v>
      </c>
      <c r="AR56" s="377">
        <v>-27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6037792</v>
      </c>
      <c r="AN57" s="365">
        <v>53401</v>
      </c>
      <c r="AO57" s="366">
        <v>50.1</v>
      </c>
      <c r="AP57" s="367">
        <v>46402</v>
      </c>
      <c r="AQ57" s="368">
        <v>-11.3</v>
      </c>
      <c r="AR57" s="369">
        <v>61.4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4910959</v>
      </c>
      <c r="AN58" s="373">
        <v>43434</v>
      </c>
      <c r="AO58" s="374">
        <v>78.3</v>
      </c>
      <c r="AP58" s="375">
        <v>26897</v>
      </c>
      <c r="AQ58" s="376">
        <v>-6.3</v>
      </c>
      <c r="AR58" s="377">
        <v>84.6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8083124</v>
      </c>
      <c r="AN59" s="365">
        <v>71596</v>
      </c>
      <c r="AO59" s="366">
        <v>34.1</v>
      </c>
      <c r="AP59" s="367">
        <v>66343</v>
      </c>
      <c r="AQ59" s="368">
        <v>43</v>
      </c>
      <c r="AR59" s="369">
        <v>-8.9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5540926</v>
      </c>
      <c r="AN60" s="373">
        <v>49079</v>
      </c>
      <c r="AO60" s="374">
        <v>13</v>
      </c>
      <c r="AP60" s="375">
        <v>34529</v>
      </c>
      <c r="AQ60" s="376">
        <v>28.4</v>
      </c>
      <c r="AR60" s="377">
        <v>-15.4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5578882</v>
      </c>
      <c r="AN61" s="380">
        <v>49256</v>
      </c>
      <c r="AO61" s="381">
        <v>0.6</v>
      </c>
      <c r="AP61" s="382">
        <v>54950</v>
      </c>
      <c r="AQ61" s="383">
        <v>7.4</v>
      </c>
      <c r="AR61" s="369">
        <v>-6.8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4032044</v>
      </c>
      <c r="AN62" s="373">
        <v>35600</v>
      </c>
      <c r="AO62" s="374">
        <v>5.3</v>
      </c>
      <c r="AP62" s="375">
        <v>29008</v>
      </c>
      <c r="AQ62" s="376">
        <v>4.7</v>
      </c>
      <c r="AR62" s="377">
        <v>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BF8V9096ipzK+Jgu9CxSeu5jpPG9afVopkD1J/EYdyEjong9pqDgeCG57a1Ijk9jS9ID+8C9NRtcgkZmS6Dpw==" saltValue="ecX3OGf++JJiZAtmn2xl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8ATbODDaCnGlEZDfQQFlIxuAKuV9E/z1ZNtWTYctjqpOPdHL5YE7eGKwIV1UHn+Ml7s1ReM+KBxPoxeuVGG4bA==" saltValue="i9IZKLjRLwr6OnREw/Ay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KL9E0cFbL99bPLXxx+xLf7IaxEXs+4l/GDemplwVxV12t9eLH7PSDJCKslOOhCHyjXnAeaf6MXA1BUpabGYMZg==" saltValue="bF9jw51KGRPYRZhDgFAY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19.86</v>
      </c>
      <c r="G47" s="12">
        <v>21.7</v>
      </c>
      <c r="H47" s="12">
        <v>23.28</v>
      </c>
      <c r="I47" s="12">
        <v>17.95</v>
      </c>
      <c r="J47" s="13">
        <v>14.83</v>
      </c>
    </row>
    <row r="48" spans="2:10" ht="57.75" customHeight="1" x14ac:dyDescent="0.15">
      <c r="B48" s="14"/>
      <c r="C48" s="1238" t="s">
        <v>4</v>
      </c>
      <c r="D48" s="1238"/>
      <c r="E48" s="1239"/>
      <c r="F48" s="15">
        <v>2.96</v>
      </c>
      <c r="G48" s="16">
        <v>3.58</v>
      </c>
      <c r="H48" s="16">
        <v>1.97</v>
      </c>
      <c r="I48" s="16">
        <v>0.75</v>
      </c>
      <c r="J48" s="17">
        <v>1.1399999999999999</v>
      </c>
    </row>
    <row r="49" spans="2:10" ht="57.75" customHeight="1" thickBot="1" x14ac:dyDescent="0.2">
      <c r="B49" s="18"/>
      <c r="C49" s="1240" t="s">
        <v>5</v>
      </c>
      <c r="D49" s="1240"/>
      <c r="E49" s="1241"/>
      <c r="F49" s="19">
        <v>1.1000000000000001</v>
      </c>
      <c r="G49" s="20">
        <v>2.13</v>
      </c>
      <c r="H49" s="20">
        <v>0.23</v>
      </c>
      <c r="I49" s="20" t="s">
        <v>573</v>
      </c>
      <c r="J49" s="21" t="s">
        <v>574</v>
      </c>
    </row>
    <row r="50" spans="2:10" ht="13.5" customHeight="1" x14ac:dyDescent="0.15"/>
  </sheetData>
  <sheetProtection algorithmName="SHA-512" hashValue="uJMnrXZk4H+PN9c6t+9mR/Wm1cAgNOygBPpK2+DuJNCIFpLj8u3M2M0eVC1MdgQL/+aECEtq4fXYD58K6+2aKA==" saltValue="yUlSULkNHbf7CVf9Wl91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2021-03-04T06:42:48Z</cp:lastPrinted>
  <dcterms:created xsi:type="dcterms:W3CDTF">2021-02-05T04:10:54Z</dcterms:created>
  <dcterms:modified xsi:type="dcterms:W3CDTF">2021-11-02T05:50:07Z</dcterms:modified>
  <cp:category/>
</cp:coreProperties>
</file>