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H30決算\09ホームページ用データ（2回目）\"/>
    </mc:Choice>
  </mc:AlternateContent>
  <bookViews>
    <workbookView xWindow="0" yWindow="0" windowWidth="19200" windowHeight="8230" firstSheet="14"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AM36" i="10"/>
  <c r="CO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AM34" i="10" s="1"/>
  <c r="BE34" i="10" l="1"/>
  <c r="BE35" i="10" s="1"/>
  <c r="BE36" i="10" s="1"/>
  <c r="BW34" i="10"/>
  <c r="BW35" i="10" s="1"/>
  <c r="BW36" i="10" s="1"/>
</calcChain>
</file>

<file path=xl/sharedStrings.xml><?xml version="1.0" encoding="utf-8"?>
<sst xmlns="http://schemas.openxmlformats.org/spreadsheetml/2006/main" count="1181" uniqueCount="610">
  <si>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</si>
  <si>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</si>
  <si>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</si>
  <si>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</si>
  <si>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</si>
  <si>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</si>
  <si>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</si>
  <si>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</si>
  <si>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</si>
  <si>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</si>
  <si>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</si>
  <si>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</si>
  <si>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</si>
  <si>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</si>
  <si>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</si>
  <si>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</si>
  <si>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</si>
  <si>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</si>
  <si>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</si>
  <si>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</si>
  <si>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</si>
  <si>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</si>
  <si>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</si>
  <si>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</si>
  <si>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</si>
  <si>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</si>
  <si>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</si>
  <si>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</si>
  <si>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</si>
  <si>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</si>
  <si>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</si>
  <si>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</si>
  <si>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</si>
  <si>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</si>
  <si>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</si>
  <si>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</si>
  <si>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</si>
  <si>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</si>
  <si>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</si>
  <si>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</si>
  <si>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</si>
  <si>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</si>
  <si>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</si>
  <si>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</si>
  <si>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</si>
  <si>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</si>
  <si>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</si>
  <si>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</si>
  <si>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</si>
  <si>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</si>
  <si>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</si>
  <si>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</si>
  <si>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</si>
  <si>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</si>
  <si>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</si>
  <si>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</si>
  <si>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</si>
  <si>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</si>
  <si>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</si>
  <si>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</si>
  <si>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</si>
  <si>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</si>
  <si>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</si>
  <si>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</si>
  <si>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</si>
  <si>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</si>
  <si>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</si>
  <si>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</si>
  <si>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</si>
  <si>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</si>
  <si>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</si>
  <si>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</si>
  <si>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</si>
  <si>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</si>
  <si>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</si>
  <si>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</si>
  <si>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</si>
  <si>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</si>
  <si>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</si>
  <si>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</si>
  <si>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</si>
  <si>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</si>
  <si>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</si>
  <si>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</si>
  <si>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</si>
  <si>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</si>
  <si>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</si>
  <si>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</si>
  <si>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</si>
  <si>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</si>
  <si>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</si>
  <si>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</si>
  <si>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</si>
  <si>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</si>
  <si>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</si>
  <si>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</si>
  <si>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</si>
  <si>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直島町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</si>
  <si>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</si>
  <si>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</si>
  <si>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</si>
  <si>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</si>
  <si>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</si>
  <si>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</si>
  <si>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</si>
  <si>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</si>
  <si>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</si>
  <si>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</si>
  <si>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</si>
  <si>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</si>
  <si>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</si>
  <si>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</si>
  <si>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</si>
  <si>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</si>
  <si>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</si>
  <si>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</si>
  <si>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</si>
  <si>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</si>
  <si>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</si>
  <si>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</si>
  <si>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</si>
  <si>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</si>
  <si>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</si>
  <si>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</si>
  <si>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</si>
  <si>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</si>
  <si>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</si>
  <si>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</si>
  <si>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</si>
  <si>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</si>
  <si>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</si>
  <si>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</si>
  <si>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</si>
  <si>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</si>
  <si>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</si>
  <si>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</si>
  <si>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</si>
  <si>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</si>
  <si>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</si>
  <si>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</si>
  <si>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</si>
  <si>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</si>
  <si>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</si>
  <si>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</si>
  <si>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</si>
  <si>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</si>
  <si>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</si>
  <si>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</si>
  <si>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</si>
  <si>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</si>
  <si>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</si>
  <si>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</si>
  <si>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</si>
  <si>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</si>
  <si>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</si>
  <si>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</si>
  <si>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</si>
  <si>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</si>
  <si>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</si>
  <si>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</si>
  <si>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</si>
  <si>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</si>
  <si>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</si>
  <si>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</si>
  <si>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</si>
  <si>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</si>
  <si>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</si>
  <si>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</si>
  <si>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</si>
  <si>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</si>
  <si>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</si>
  <si>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</si>
  <si>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</si>
  <si>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</si>
  <si>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</si>
  <si>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</si>
  <si>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</si>
  <si>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</si>
  <si>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</si>
  <si>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</si>
  <si>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</si>
  <si>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</si>
  <si>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</si>
  <si>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</si>
  <si>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</si>
  <si>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</si>
  <si>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</si>
  <si>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</si>
  <si>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</si>
  <si>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</si>
  <si>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</si>
  <si>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</si>
  <si>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</si>
  <si>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</si>
  <si>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</si>
  <si>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</si>
  <si>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</si>
  <si>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</si>
  <si>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</si>
  <si>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</si>
  <si>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</si>
  <si>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</si>
  <si>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</si>
  <si>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</si>
  <si>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</si>
  <si>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</si>
  <si>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</si>
  <si>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</si>
  <si>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</si>
  <si>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</si>
  <si>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</si>
  <si>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</si>
  <si>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</si>
  <si>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香川県直島町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</si>
  <si>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</si>
  <si>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</si>
  <si>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</si>
  <si>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</si>
  <si>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</si>
  <si>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</si>
  <si>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</si>
  <si>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</si>
  <si>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</si>
  <si>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</si>
  <si>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</si>
  <si>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</si>
  <si>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</si>
  <si>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</si>
  <si>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</si>
  <si>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</si>
  <si>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</si>
  <si>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</si>
  <si>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</si>
  <si>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</si>
  <si>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</si>
  <si>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</si>
  <si>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</si>
  <si>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</si>
  <si>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</si>
  <si>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</si>
  <si>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</si>
  <si>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</si>
  <si>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</si>
  <si>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</si>
  <si>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</si>
  <si>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</si>
  <si>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</si>
  <si>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</si>
  <si>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</si>
  <si>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</si>
  <si>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</si>
  <si>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</si>
  <si>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</si>
  <si>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</si>
  <si>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</si>
  <si>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</si>
  <si>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</si>
  <si>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</si>
  <si>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</si>
  <si>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</si>
  <si>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</si>
  <si>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</si>
  <si>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</si>
  <si>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</si>
  <si>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</si>
  <si>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</si>
  <si>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</si>
  <si>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</si>
  <si>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</si>
  <si>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</si>
  <si>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</si>
  <si>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</si>
  <si>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</si>
  <si>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</si>
  <si>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</si>
  <si>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</si>
  <si>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</si>
  <si>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</si>
  <si>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</si>
  <si>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</si>
  <si>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</si>
  <si>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</si>
  <si>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</si>
  <si>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</si>
  <si>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</si>
  <si>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</si>
  <si>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</si>
  <si>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</si>
  <si>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</si>
  <si>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</si>
  <si>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</si>
  <si>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</si>
  <si>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</si>
  <si>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</si>
  <si>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</si>
  <si>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</si>
  <si>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</si>
  <si>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</si>
  <si>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</si>
  <si>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</si>
  <si>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</si>
  <si>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</si>
  <si>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</si>
  <si>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</si>
  <si>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</si>
  <si>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</si>
  <si>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</si>
  <si>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</si>
  <si>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</si>
  <si>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</si>
  <si>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</si>
  <si>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</si>
  <si>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</si>
  <si>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</si>
  <si>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</si>
  <si>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</si>
  <si>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</si>
  <si>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</si>
  <si>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</si>
  <si>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</si>
  <si>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</si>
  <si>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</si>
  <si>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</si>
  <si>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</si>
  <si>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</si>
  <si>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</si>
  <si>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</si>
  <si>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</si>
  <si>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</si>
  <si>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</si>
  <si>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</si>
  <si>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</si>
  <si>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</si>
  <si>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</si>
  <si>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</si>
  <si>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</si>
  <si>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</si>
  <si>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宅地造成</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</si>
  <si>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</si>
  <si>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</si>
  <si>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</si>
  <si>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</si>
  <si>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</si>
  <si>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</si>
  <si>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</si>
  <si>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</si>
  <si>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</si>
  <si>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</si>
  <si>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</si>
  <si>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</si>
  <si>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</si>
  <si>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</si>
  <si>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</si>
  <si>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</si>
  <si>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</si>
  <si>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</si>
  <si>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</si>
  <si>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</si>
  <si>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</si>
  <si>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</si>
  <si>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</si>
  <si>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</si>
  <si>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</si>
  <si>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香川県直島町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</si>
  <si>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</si>
  <si>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</si>
  <si>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</si>
  <si>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</si>
  <si>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</si>
  <si>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</si>
  <si>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</si>
  <si>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</si>
  <si>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</si>
  <si>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</si>
  <si>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</si>
  <si>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</si>
  <si>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</si>
  <si>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</si>
  <si>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</si>
  <si>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</si>
  <si>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</si>
  <si>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</si>
  <si>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</si>
  <si>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</si>
  <si>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</si>
  <si>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離島飲料水供給事業特別会計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</si>
  <si>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</si>
  <si>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</si>
  <si>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</si>
  <si>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</si>
  <si>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</si>
  <si>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</si>
  <si>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</si>
  <si>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</si>
  <si>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</si>
  <si>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</si>
  <si>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</si>
  <si>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</si>
  <si>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</si>
  <si>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</si>
  <si>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</si>
  <si>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</si>
  <si>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</si>
  <si>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</si>
  <si>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簡易水道事業会計</t>
    <phoneticPr fontId="5"/>
  </si>
  <si>
    <t>法適用企業</t>
    <phoneticPr fontId="5"/>
  </si>
  <si>
    <t>下水道事業特別会計</t>
    <phoneticPr fontId="5"/>
  </si>
  <si>
    <t>法非適用企業</t>
    <phoneticPr fontId="5"/>
  </si>
  <si>
    <t>釣公園事業特別会計</t>
    <phoneticPr fontId="5"/>
  </si>
  <si>
    <t>-</t>
    <phoneticPr fontId="5"/>
  </si>
  <si>
    <t>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</si>
  <si>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</si>
  <si>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</si>
  <si>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</si>
  <si>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</si>
  <si>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</si>
  <si>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</si>
  <si>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</si>
  <si>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</si>
  <si>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</si>
  <si>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</si>
  <si>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</si>
  <si>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</si>
  <si>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</si>
  <si>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</si>
  <si>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</si>
  <si>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</si>
  <si>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</si>
  <si>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</si>
  <si>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</si>
  <si>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</si>
  <si>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</si>
  <si>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</si>
  <si>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</si>
  <si>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</si>
  <si>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</si>
  <si>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</si>
  <si>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</si>
  <si>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</si>
  <si>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</si>
  <si>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</si>
  <si>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</si>
  <si>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</si>
  <si>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</si>
  <si>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</si>
  <si>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</si>
  <si>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</si>
  <si>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</si>
  <si>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</si>
  <si>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</si>
  <si>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</si>
  <si>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</si>
  <si>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</si>
  <si>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</si>
  <si>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</si>
  <si>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</si>
  <si>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</si>
  <si>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</si>
  <si>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</si>
  <si>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</si>
  <si>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</si>
  <si>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</si>
  <si>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</si>
  <si>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</si>
  <si>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</si>
  <si>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</si>
  <si>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</si>
  <si>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</si>
  <si>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</si>
  <si>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</si>
  <si>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</si>
  <si>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</si>
  <si>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</si>
  <si>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</si>
  <si>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</si>
  <si>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</si>
  <si>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</si>
  <si>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t>
    <phoneticPr fontId="5"/>
  </si>
  <si>
    <t>-</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</si>
  <si>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</si>
  <si>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</si>
  <si>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</si>
  <si>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</si>
  <si>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</si>
  <si>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</si>
  <si>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</si>
  <si>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</si>
  <si>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</si>
  <si>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</si>
  <si>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</si>
  <si>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</si>
  <si>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</si>
  <si>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</si>
  <si>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</si>
  <si>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</si>
  <si>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</si>
  <si>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</si>
  <si>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</si>
  <si>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</si>
  <si>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</si>
  <si>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</si>
  <si>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</si>
  <si>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</si>
  <si>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</si>
  <si>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</si>
  <si>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</si>
  <si>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</si>
  <si>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</si>
  <si>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</si>
  <si>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</si>
  <si>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</si>
  <si>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</si>
  <si>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</si>
  <si>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</si>
  <si>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</si>
  <si>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</si>
  <si>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</si>
  <si>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</si>
  <si>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</si>
  <si>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</si>
  <si>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</si>
  <si>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</si>
  <si>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</si>
  <si>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</si>
  <si>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</si>
  <si>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</si>
  <si>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</si>
  <si>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</si>
  <si>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</si>
  <si>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</si>
  <si>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</si>
  <si>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</si>
  <si>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</si>
  <si>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</si>
  <si>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</si>
  <si>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</si>
  <si>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</si>
  <si>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</si>
  <si>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</si>
  <si>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</si>
  <si>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</si>
  <si>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</si>
  <si>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</si>
  <si>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</si>
  <si>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</si>
  <si>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</si>
  <si>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</si>
  <si>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</si>
  <si>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</si>
  <si>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</si>
  <si>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</si>
  <si>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</si>
  <si>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</si>
  <si>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</si>
  <si>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</si>
  <si>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</si>
  <si>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</si>
  <si>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</si>
  <si>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</si>
  <si>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</si>
  <si>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</si>
  <si>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</si>
  <si>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</si>
  <si>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</si>
  <si>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</si>
  <si>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</si>
  <si>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</si>
  <si>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</si>
  <si>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</si>
  <si>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20.35</t>
  </si>
  <si>
    <t>▲ 10.99</t>
  </si>
  <si>
    <t>▲ 12.07</t>
  </si>
  <si>
    <t>簡易水道事業会計</t>
  </si>
  <si>
    <t>一般会計</t>
  </si>
  <si>
    <t>介護保険事業特別会計</t>
  </si>
  <si>
    <t>診療所事業特別会計</t>
  </si>
  <si>
    <t>国民健康保険事業特別会計</t>
  </si>
  <si>
    <t>後期高齢者医療事業特別会計</t>
  </si>
  <si>
    <t>下水道事業特別会計</t>
  </si>
  <si>
    <t>離島飲料水供給事業特別会計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</si>
  <si>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</si>
  <si>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</si>
  <si>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</si>
  <si>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</si>
  <si>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</si>
  <si>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</si>
  <si>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</si>
  <si>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</si>
  <si>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香川県市町総合事務組合</t>
    <rPh sb="0" eb="3">
      <t>カガワケン</t>
    </rPh>
    <rPh sb="3" eb="5">
      <t>シチョウ</t>
    </rPh>
    <rPh sb="5" eb="7">
      <t>ソウゴウ</t>
    </rPh>
    <rPh sb="7" eb="11">
      <t>ジムクミアイ</t>
    </rPh>
    <phoneticPr fontId="2"/>
  </si>
  <si>
    <t>香川県後期高齢者医療広域連合（一般会計）</t>
    <rPh sb="0" eb="3">
      <t>カガワケン</t>
    </rPh>
    <rPh sb="3" eb="8">
      <t>コウキコウレイ</t>
    </rPh>
    <rPh sb="8" eb="10">
      <t>イリョウ</t>
    </rPh>
    <rPh sb="10" eb="12">
      <t>コウイキ</t>
    </rPh>
    <rPh sb="12" eb="14">
      <t>レンゴウ</t>
    </rPh>
    <rPh sb="15" eb="19">
      <t>イッパ</t>
    </rPh>
    <phoneticPr fontId="2"/>
  </si>
  <si>
    <t>香川県後期高齢者医療広域連合（後期高齢者医療事業）</t>
    <rPh sb="15" eb="20">
      <t>コウ</t>
    </rPh>
    <rPh sb="20" eb="22">
      <t>イリョウ</t>
    </rPh>
    <rPh sb="22" eb="24">
      <t>ジギョウ</t>
    </rPh>
    <phoneticPr fontId="2"/>
  </si>
  <si>
    <t>-</t>
    <phoneticPr fontId="2"/>
  </si>
  <si>
    <t>まちづくり基金</t>
    <rPh sb="5" eb="7">
      <t>キキン</t>
    </rPh>
    <phoneticPr fontId="2"/>
  </si>
  <si>
    <t>教育施設建設整備基金</t>
    <rPh sb="0" eb="2">
      <t>キョウイク</t>
    </rPh>
    <rPh sb="2" eb="4">
      <t>シセツ</t>
    </rPh>
    <rPh sb="4" eb="6">
      <t>ケンセツ</t>
    </rPh>
    <rPh sb="6" eb="8">
      <t>セイビ</t>
    </rPh>
    <rPh sb="8" eb="10">
      <t>キキン</t>
    </rPh>
    <phoneticPr fontId="2"/>
  </si>
  <si>
    <t>生活環境施設整備基金</t>
    <rPh sb="0" eb="2">
      <t>セイカツ</t>
    </rPh>
    <rPh sb="2" eb="4">
      <t>カンキョウ</t>
    </rPh>
    <rPh sb="4" eb="6">
      <t>シセツ</t>
    </rPh>
    <rPh sb="6" eb="8">
      <t>セイビ</t>
    </rPh>
    <rPh sb="8" eb="10">
      <t>キキン</t>
    </rPh>
    <phoneticPr fontId="2"/>
  </si>
  <si>
    <t>地域振興基金</t>
    <rPh sb="0" eb="2">
      <t>チイキ</t>
    </rPh>
    <rPh sb="2" eb="4">
      <t>シンコウ</t>
    </rPh>
    <rPh sb="4" eb="6">
      <t>キキン</t>
    </rPh>
    <phoneticPr fontId="2"/>
  </si>
  <si>
    <t>ふるさと応援基金</t>
    <rPh sb="6" eb="8">
      <t>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</si>
  <si>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</si>
  <si>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</si>
  <si>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</si>
  <si>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</si>
  <si>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</si>
  <si>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</si>
  <si>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が「町民会館整備事業」「一般廃棄物処理事業」の償還の開始により、平成30年度において上昇しているが、これまでの町の方針としての起債抑制施策を行ってきたこと、交付税措置のある有利なもののみの発行に限定してきたことにより、類似団体と比較して実質公債費比率は下回り、将来負担比率は同じである。今後も起債抑制施策を継続し、現在の水準を維持する。</t>
    <rPh sb="0" eb="2">
      <t>ジッシツ</t>
    </rPh>
    <rPh sb="2" eb="4">
      <t>コウサイ</t>
    </rPh>
    <rPh sb="4" eb="5">
      <t>ヒ</t>
    </rPh>
    <rPh sb="5" eb="7">
      <t>ヒリツ</t>
    </rPh>
    <rPh sb="30" eb="32">
      <t>ショウカン</t>
    </rPh>
    <rPh sb="33" eb="35">
      <t>カイシ</t>
    </rPh>
    <rPh sb="39" eb="41">
      <t>ヘイセイ</t>
    </rPh>
    <rPh sb="43" eb="45">
      <t>ネンド</t>
    </rPh>
    <rPh sb="49" eb="51">
      <t>ジョウショウ</t>
    </rPh>
    <rPh sb="62" eb="63">
      <t>チョウ</t>
    </rPh>
    <rPh sb="64" eb="66">
      <t>ホウシン</t>
    </rPh>
    <rPh sb="70" eb="72">
      <t>キサイ</t>
    </rPh>
    <rPh sb="72" eb="74">
      <t>ヨクセイ</t>
    </rPh>
    <rPh sb="74" eb="76">
      <t>セサク</t>
    </rPh>
    <rPh sb="77" eb="78">
      <t>オコナ</t>
    </rPh>
    <rPh sb="85" eb="88">
      <t>コウフゼイ</t>
    </rPh>
    <rPh sb="88" eb="90">
      <t>ソチ</t>
    </rPh>
    <rPh sb="93" eb="95">
      <t>ユウリ</t>
    </rPh>
    <rPh sb="101" eb="103">
      <t>ハッコウ</t>
    </rPh>
    <rPh sb="104" eb="106">
      <t>ゲンテイ</t>
    </rPh>
    <rPh sb="116" eb="118">
      <t>ルイジ</t>
    </rPh>
    <rPh sb="118" eb="120">
      <t>ダンタイ</t>
    </rPh>
    <rPh sb="121" eb="123">
      <t>ヒカク</t>
    </rPh>
    <rPh sb="125" eb="129">
      <t>ジッ</t>
    </rPh>
    <rPh sb="129" eb="130">
      <t>ヒ</t>
    </rPh>
    <rPh sb="130" eb="132">
      <t>ヒリツ</t>
    </rPh>
    <rPh sb="133" eb="135">
      <t>シタマワ</t>
    </rPh>
    <rPh sb="137" eb="141">
      <t>ショウラ</t>
    </rPh>
    <rPh sb="141" eb="143">
      <t>ヒリツ</t>
    </rPh>
    <rPh sb="144" eb="145">
      <t>オナ</t>
    </rPh>
    <rPh sb="150" eb="152">
      <t>コンゴ</t>
    </rPh>
    <rPh sb="153" eb="155">
      <t>キサイ</t>
    </rPh>
    <rPh sb="155" eb="157">
      <t>ヨクセイ</t>
    </rPh>
    <rPh sb="157" eb="159">
      <t>セサク</t>
    </rPh>
    <rPh sb="160" eb="162">
      <t>ケイゾク</t>
    </rPh>
    <rPh sb="164" eb="166">
      <t>ゲンザイ</t>
    </rPh>
    <rPh sb="167" eb="169">
      <t>スイジュン</t>
    </rPh>
    <rPh sb="170" eb="172">
      <t>イジ</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</si>
  <si>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</si>
  <si>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</si>
  <si>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</si>
  <si>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公共施設等総合管理計画に基づき、公共施設の更新、改修等を行ってきたことにより、類似団体と比較して有形固定資産減価償却率は低い水準にあり、将来負担比率は同じである。今後も同計画を継続し、現在の水準を維持する。</t>
    <rPh sb="0" eb="2">
      <t>コウキョウ</t>
    </rPh>
    <rPh sb="2" eb="4">
      <t>シセツ</t>
    </rPh>
    <rPh sb="4" eb="5">
      <t>トウ</t>
    </rPh>
    <rPh sb="5" eb="7">
      <t>ソウゴウ</t>
    </rPh>
    <rPh sb="7" eb="9">
      <t>カンリ</t>
    </rPh>
    <rPh sb="9" eb="11">
      <t>ケイカク</t>
    </rPh>
    <rPh sb="12" eb="13">
      <t>モト</t>
    </rPh>
    <rPh sb="16" eb="18">
      <t>コウキョウ</t>
    </rPh>
    <rPh sb="18" eb="20">
      <t>シセツ</t>
    </rPh>
    <rPh sb="21" eb="23">
      <t>コウシン</t>
    </rPh>
    <rPh sb="24" eb="26">
      <t>カイシュウ</t>
    </rPh>
    <rPh sb="26" eb="27">
      <t>トウ</t>
    </rPh>
    <rPh sb="28" eb="29">
      <t>オコナ</t>
    </rPh>
    <rPh sb="39" eb="43">
      <t>ルイ</t>
    </rPh>
    <rPh sb="44" eb="46">
      <t>ヒカク</t>
    </rPh>
    <rPh sb="48" eb="50">
      <t>ユウケイ</t>
    </rPh>
    <rPh sb="50" eb="54">
      <t>コテイシサン</t>
    </rPh>
    <rPh sb="54" eb="58">
      <t>ゲンカショウキャク</t>
    </rPh>
    <rPh sb="58" eb="59">
      <t>リツ</t>
    </rPh>
    <rPh sb="60" eb="61">
      <t>ヒク</t>
    </rPh>
    <rPh sb="62" eb="64">
      <t>スイジュン</t>
    </rPh>
    <rPh sb="68" eb="70">
      <t>ショウライ</t>
    </rPh>
    <rPh sb="70" eb="72">
      <t>フタン</t>
    </rPh>
    <rPh sb="72" eb="74">
      <t>ヒリツ</t>
    </rPh>
    <rPh sb="75" eb="76">
      <t>オナ</t>
    </rPh>
    <rPh sb="81" eb="83">
      <t>コンゴ</t>
    </rPh>
    <rPh sb="84" eb="87">
      <t>ドウケイカク</t>
    </rPh>
    <rPh sb="88" eb="90">
      <t>ケイゾク</t>
    </rPh>
    <rPh sb="92" eb="94">
      <t>ゲンザイ</t>
    </rPh>
    <rPh sb="95" eb="97">
      <t>スイジュン</t>
    </rPh>
    <rPh sb="98" eb="100">
      <t>イジ</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</si>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</sst>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237994</c:v>
                </c:pt>
                <c:pt idx="3">
                  <c:v>267911</c:v>
                </c:pt>
                <c:pt idx="4">
                  <c:v>228215</c:v>
                </c:pt>
              </c:numCache>
            </c:numRef>
          </c:val>
          <c:smooth val="0"/>
          <c:extLst>
            <c:ext xmlns:c16="http://schemas.microsoft.com/office/drawing/2014/chart" uri="{C3380CC4-5D6E-409C-BE32-E72D297353CC}">
              <c16:uniqueId val="{00000000-9692-4B5E-8FBF-1A02F80C15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486142</c:v>
                </c:pt>
                <c:pt idx="1">
                  <c:v>476981</c:v>
                </c:pt>
                <c:pt idx="2">
                  <c:v>226730</c:v>
                </c:pt>
                <c:pt idx="3">
                  <c:v>163346</c:v>
                </c:pt>
                <c:pt idx="4">
                  <c:v>126753</c:v>
                </c:pt>
              </c:numCache>
            </c:numRef>
          </c:val>
          <c:smooth val="0"/>
          <c:extLst>
            <c:ext xmlns:c16="http://schemas.microsoft.com/office/drawing/2014/chart" uri="{C3380CC4-5D6E-409C-BE32-E72D297353CC}">
              <c16:uniqueId val="{00000001-9692-4B5E-8FBF-1A02F80C1583}"/>
            </c:ext>
          </c:extLst>
        </c:ser>
        <c:dLbls>
          <c:showLegendKey val="0"/>
          <c:showVal val="0"/>
          <c:showCatName val="0"/>
          <c:showSerName val="0"/>
          <c:showPercent val="0"/>
          <c:showBubbleSize val="0"/>
        </c:dLbls>
        <c:marker val="1"/>
        <c:smooth val="0"/>
        <c:axId val="224389616"/>
        <c:axId val="224391216"/>
      </c:lineChart>
      <c:catAx>
        <c:axId val="224389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391216"/>
        <c:crosses val="autoZero"/>
        <c:auto val="1"/>
        <c:lblAlgn val="ctr"/>
        <c:lblOffset val="100"/>
        <c:tickLblSkip val="1"/>
        <c:tickMarkSkip val="1"/>
        <c:noMultiLvlLbl val="0"/>
      </c:catAx>
      <c:valAx>
        <c:axId val="22439121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389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11.24</c:v>
                </c:pt>
                <c:pt idx="1">
                  <c:v>14.86</c:v>
                </c:pt>
                <c:pt idx="2">
                  <c:v>12.87</c:v>
                </c:pt>
                <c:pt idx="3">
                  <c:v>9.5399999999999991</c:v>
                </c:pt>
                <c:pt idx="4">
                  <c:v>8.0399999999999991</c:v>
                </c:pt>
              </c:numCache>
            </c:numRef>
          </c:val>
          <c:extLst>
            <c:ext xmlns:c16="http://schemas.microsoft.com/office/drawing/2014/chart" uri="{C3380CC4-5D6E-409C-BE32-E72D297353CC}">
              <c16:uniqueId val="{00000000-6102-4D28-B3BB-E4A1BA2A45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95.42</c:v>
                </c:pt>
                <c:pt idx="1">
                  <c:v>93.82</c:v>
                </c:pt>
                <c:pt idx="2">
                  <c:v>77.819999999999993</c:v>
                </c:pt>
                <c:pt idx="3">
                  <c:v>67.599999999999994</c:v>
                </c:pt>
                <c:pt idx="4">
                  <c:v>54.43</c:v>
                </c:pt>
              </c:numCache>
            </c:numRef>
          </c:val>
          <c:extLst>
            <c:ext xmlns:c16="http://schemas.microsoft.com/office/drawing/2014/chart" uri="{C3380CC4-5D6E-409C-BE32-E72D297353CC}">
              <c16:uniqueId val="{00000001-6102-4D28-B3BB-E4A1BA2A457A}"/>
            </c:ext>
          </c:extLst>
        </c:ser>
        <c:dLbls>
          <c:showLegendKey val="0"/>
          <c:showVal val="0"/>
          <c:showCatName val="0"/>
          <c:showSerName val="0"/>
          <c:showPercent val="0"/>
          <c:showBubbleSize val="0"/>
        </c:dLbls>
        <c:gapWidth val="250"/>
        <c:overlap val="100"/>
        <c:axId val="224393568"/>
        <c:axId val="224392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1.23</c:v>
                </c:pt>
                <c:pt idx="1">
                  <c:v>6.63</c:v>
                </c:pt>
                <c:pt idx="2">
                  <c:v>-20.350000000000001</c:v>
                </c:pt>
                <c:pt idx="3">
                  <c:v>-10.99</c:v>
                </c:pt>
                <c:pt idx="4">
                  <c:v>-12.07</c:v>
                </c:pt>
              </c:numCache>
            </c:numRef>
          </c:val>
          <c:smooth val="0"/>
          <c:extLst>
            <c:ext xmlns:c16="http://schemas.microsoft.com/office/drawing/2014/chart" uri="{C3380CC4-5D6E-409C-BE32-E72D297353CC}">
              <c16:uniqueId val="{00000002-6102-4D28-B3BB-E4A1BA2A457A}"/>
            </c:ext>
          </c:extLst>
        </c:ser>
        <c:dLbls>
          <c:showLegendKey val="0"/>
          <c:showVal val="0"/>
          <c:showCatName val="0"/>
          <c:showSerName val="0"/>
          <c:showPercent val="0"/>
          <c:showBubbleSize val="0"/>
        </c:dLbls>
        <c:marker val="1"/>
        <c:smooth val="0"/>
        <c:axId val="224393568"/>
        <c:axId val="224392392"/>
      </c:lineChart>
      <c:catAx>
        <c:axId val="22439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392392"/>
        <c:crosses val="autoZero"/>
        <c:auto val="1"/>
        <c:lblAlgn val="ctr"/>
        <c:lblOffset val="100"/>
        <c:tickLblSkip val="1"/>
        <c:tickMarkSkip val="1"/>
        <c:noMultiLvlLbl val="0"/>
      </c:catAx>
      <c:valAx>
        <c:axId val="224392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39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c:v>
                </c:pt>
                <c:pt idx="4">
                  <c:v>#N/A</c:v>
                </c:pt>
                <c:pt idx="5">
                  <c:v>0.05</c:v>
                </c:pt>
                <c:pt idx="6">
                  <c:v>#N/A</c:v>
                </c:pt>
                <c:pt idx="7">
                  <c:v>0.09</c:v>
                </c:pt>
                <c:pt idx="8">
                  <c:v>#N/A</c:v>
                </c:pt>
                <c:pt idx="9">
                  <c:v>0</c:v>
                </c:pt>
              </c:numCache>
            </c:numRef>
          </c:val>
          <c:extLst>
            <c:ext xmlns:c16="http://schemas.microsoft.com/office/drawing/2014/chart" uri="{C3380CC4-5D6E-409C-BE32-E72D297353CC}">
              <c16:uniqueId val="{00000000-506A-478F-AF28-3FCE1D0D4E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6A-478F-AF28-3FCE1D0D4EAF}"/>
            </c:ext>
          </c:extLst>
        </c:ser>
        <c:ser>
          <c:idx val="2"/>
          <c:order val="2"/>
          <c:tx>
            <c:strRef>
              <c:f>データシート!$A$29</c:f>
              <c:strCache>
                <c:ptCount val="1"/>
                <c:pt idx="0">
                  <c:v>離島飲料水供給事業特別会計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0.02</c:v>
                </c:pt>
                <c:pt idx="4">
                  <c:v>#N/A</c:v>
                </c:pt>
                <c:pt idx="5">
                  <c:v>0.03</c:v>
                </c:pt>
                <c:pt idx="6">
                  <c:v>#N/A</c:v>
                </c:pt>
                <c:pt idx="7">
                  <c:v>0.02</c:v>
                </c:pt>
                <c:pt idx="8">
                  <c:v>#N/A</c:v>
                </c:pt>
                <c:pt idx="9">
                  <c:v>0</c:v>
                </c:pt>
              </c:numCache>
            </c:numRef>
          </c:val>
          <c:extLst>
            <c:ext xmlns:c16="http://schemas.microsoft.com/office/drawing/2014/chart" uri="{C3380CC4-5D6E-409C-BE32-E72D297353CC}">
              <c16:uniqueId val="{00000002-506A-478F-AF28-3FCE1D0D4EAF}"/>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0.32</c:v>
                </c:pt>
                <c:pt idx="2">
                  <c:v>#N/A</c:v>
                </c:pt>
                <c:pt idx="3">
                  <c:v>0</c:v>
                </c:pt>
                <c:pt idx="4">
                  <c:v>#N/A</c:v>
                </c:pt>
                <c:pt idx="5">
                  <c:v>0</c:v>
                </c:pt>
                <c:pt idx="6">
                  <c:v>#N/A</c:v>
                </c:pt>
                <c:pt idx="7">
                  <c:v>0.1</c:v>
                </c:pt>
                <c:pt idx="8">
                  <c:v>#N/A</c:v>
                </c:pt>
                <c:pt idx="9">
                  <c:v>0</c:v>
                </c:pt>
              </c:numCache>
            </c:numRef>
          </c:val>
          <c:extLst>
            <c:ext xmlns:c16="http://schemas.microsoft.com/office/drawing/2014/chart" uri="{C3380CC4-5D6E-409C-BE32-E72D297353CC}">
              <c16:uniqueId val="{00000003-506A-478F-AF28-3FCE1D0D4EA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0.03</c:v>
                </c:pt>
                <c:pt idx="4">
                  <c:v>#N/A</c:v>
                </c:pt>
                <c:pt idx="5">
                  <c:v>0.01</c:v>
                </c:pt>
                <c:pt idx="6">
                  <c:v>#N/A</c:v>
                </c:pt>
                <c:pt idx="7">
                  <c:v>0.05</c:v>
                </c:pt>
                <c:pt idx="8">
                  <c:v>#N/A</c:v>
                </c:pt>
                <c:pt idx="9">
                  <c:v>0.04</c:v>
                </c:pt>
              </c:numCache>
            </c:numRef>
          </c:val>
          <c:extLst>
            <c:ext xmlns:c16="http://schemas.microsoft.com/office/drawing/2014/chart" uri="{C3380CC4-5D6E-409C-BE32-E72D297353CC}">
              <c16:uniqueId val="{00000004-506A-478F-AF28-3FCE1D0D4EA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1.84</c:v>
                </c:pt>
                <c:pt idx="2">
                  <c:v>#N/A</c:v>
                </c:pt>
                <c:pt idx="3">
                  <c:v>1.27</c:v>
                </c:pt>
                <c:pt idx="4">
                  <c:v>#N/A</c:v>
                </c:pt>
                <c:pt idx="5">
                  <c:v>0.57999999999999996</c:v>
                </c:pt>
                <c:pt idx="6">
                  <c:v>#N/A</c:v>
                </c:pt>
                <c:pt idx="7">
                  <c:v>1.66</c:v>
                </c:pt>
                <c:pt idx="8">
                  <c:v>#N/A</c:v>
                </c:pt>
                <c:pt idx="9">
                  <c:v>0.15</c:v>
                </c:pt>
              </c:numCache>
            </c:numRef>
          </c:val>
          <c:extLst>
            <c:ext xmlns:c16="http://schemas.microsoft.com/office/drawing/2014/chart" uri="{C3380CC4-5D6E-409C-BE32-E72D297353CC}">
              <c16:uniqueId val="{00000005-506A-478F-AF28-3FCE1D0D4EAF}"/>
            </c:ext>
          </c:extLst>
        </c:ser>
        <c:ser>
          <c:idx val="6"/>
          <c:order val="6"/>
          <c:tx>
            <c:strRef>
              <c:f>データシート!$A$33</c:f>
              <c:strCache>
                <c:ptCount val="1"/>
                <c:pt idx="0">
                  <c:v>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0.59</c:v>
                </c:pt>
                <c:pt idx="2">
                  <c:v>#N/A</c:v>
                </c:pt>
                <c:pt idx="3">
                  <c:v>0.49</c:v>
                </c:pt>
                <c:pt idx="4">
                  <c:v>#N/A</c:v>
                </c:pt>
                <c:pt idx="5">
                  <c:v>0.56999999999999995</c:v>
                </c:pt>
                <c:pt idx="6">
                  <c:v>#N/A</c:v>
                </c:pt>
                <c:pt idx="7">
                  <c:v>0.66</c:v>
                </c:pt>
                <c:pt idx="8">
                  <c:v>#N/A</c:v>
                </c:pt>
                <c:pt idx="9">
                  <c:v>0.69</c:v>
                </c:pt>
              </c:numCache>
            </c:numRef>
          </c:val>
          <c:extLst>
            <c:ext xmlns:c16="http://schemas.microsoft.com/office/drawing/2014/chart" uri="{C3380CC4-5D6E-409C-BE32-E72D297353CC}">
              <c16:uniqueId val="{00000006-506A-478F-AF28-3FCE1D0D4EA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0.62</c:v>
                </c:pt>
                <c:pt idx="2">
                  <c:v>#N/A</c:v>
                </c:pt>
                <c:pt idx="3">
                  <c:v>0.48</c:v>
                </c:pt>
                <c:pt idx="4">
                  <c:v>#N/A</c:v>
                </c:pt>
                <c:pt idx="5">
                  <c:v>0.64</c:v>
                </c:pt>
                <c:pt idx="6">
                  <c:v>#N/A</c:v>
                </c:pt>
                <c:pt idx="7">
                  <c:v>0.79</c:v>
                </c:pt>
                <c:pt idx="8">
                  <c:v>#N/A</c:v>
                </c:pt>
                <c:pt idx="9">
                  <c:v>1.1299999999999999</c:v>
                </c:pt>
              </c:numCache>
            </c:numRef>
          </c:val>
          <c:extLst>
            <c:ext xmlns:c16="http://schemas.microsoft.com/office/drawing/2014/chart" uri="{C3380CC4-5D6E-409C-BE32-E72D297353CC}">
              <c16:uniqueId val="{00000007-506A-478F-AF28-3FCE1D0D4E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10.61</c:v>
                </c:pt>
                <c:pt idx="2">
                  <c:v>#N/A</c:v>
                </c:pt>
                <c:pt idx="3">
                  <c:v>13.88</c:v>
                </c:pt>
                <c:pt idx="4">
                  <c:v>#N/A</c:v>
                </c:pt>
                <c:pt idx="5">
                  <c:v>11.33</c:v>
                </c:pt>
                <c:pt idx="6">
                  <c:v>#N/A</c:v>
                </c:pt>
                <c:pt idx="7">
                  <c:v>7.97</c:v>
                </c:pt>
                <c:pt idx="8">
                  <c:v>#N/A</c:v>
                </c:pt>
                <c:pt idx="9">
                  <c:v>6.33</c:v>
                </c:pt>
              </c:numCache>
            </c:numRef>
          </c:val>
          <c:extLst>
            <c:ext xmlns:c16="http://schemas.microsoft.com/office/drawing/2014/chart" uri="{C3380CC4-5D6E-409C-BE32-E72D297353CC}">
              <c16:uniqueId val="{00000008-506A-478F-AF28-3FCE1D0D4EAF}"/>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114.32</c:v>
                </c:pt>
                <c:pt idx="2">
                  <c:v>#N/A</c:v>
                </c:pt>
                <c:pt idx="3">
                  <c:v>114.09</c:v>
                </c:pt>
                <c:pt idx="4">
                  <c:v>#N/A</c:v>
                </c:pt>
                <c:pt idx="5">
                  <c:v>124.23</c:v>
                </c:pt>
                <c:pt idx="6">
                  <c:v>#N/A</c:v>
                </c:pt>
                <c:pt idx="7">
                  <c:v>126.62</c:v>
                </c:pt>
                <c:pt idx="8">
                  <c:v>#N/A</c:v>
                </c:pt>
                <c:pt idx="9">
                  <c:v>125.71</c:v>
                </c:pt>
              </c:numCache>
            </c:numRef>
          </c:val>
          <c:extLst>
            <c:ext xmlns:c16="http://schemas.microsoft.com/office/drawing/2014/chart" uri="{C3380CC4-5D6E-409C-BE32-E72D297353CC}">
              <c16:uniqueId val="{00000009-506A-478F-AF28-3FCE1D0D4EAF}"/>
            </c:ext>
          </c:extLst>
        </c:ser>
        <c:dLbls>
          <c:showLegendKey val="0"/>
          <c:showVal val="0"/>
          <c:showCatName val="0"/>
          <c:showSerName val="0"/>
          <c:showPercent val="0"/>
          <c:showBubbleSize val="0"/>
        </c:dLbls>
        <c:gapWidth val="150"/>
        <c:overlap val="100"/>
        <c:axId val="224390040"/>
        <c:axId val="224392000"/>
      </c:barChart>
      <c:catAx>
        <c:axId val="224390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392000"/>
        <c:crosses val="autoZero"/>
        <c:auto val="1"/>
        <c:lblAlgn val="ctr"/>
        <c:lblOffset val="100"/>
        <c:tickLblSkip val="1"/>
        <c:tickMarkSkip val="1"/>
        <c:noMultiLvlLbl val="0"/>
      </c:catAx>
      <c:valAx>
        <c:axId val="22439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390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762</c:v>
                </c:pt>
                <c:pt idx="5">
                  <c:v>785</c:v>
                </c:pt>
                <c:pt idx="8">
                  <c:v>799</c:v>
                </c:pt>
                <c:pt idx="11">
                  <c:v>889</c:v>
                </c:pt>
                <c:pt idx="14">
                  <c:v>968</c:v>
                </c:pt>
              </c:numCache>
            </c:numRef>
          </c:val>
          <c:extLst>
            <c:ext xmlns:c16="http://schemas.microsoft.com/office/drawing/2014/chart" uri="{C3380CC4-5D6E-409C-BE32-E72D297353CC}">
              <c16:uniqueId val="{00000000-68C2-4CE5-938B-61B155757E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C2-4CE5-938B-61B155757E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C2-4CE5-938B-61B155757E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C2-4CE5-938B-61B155757E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118</c:v>
                </c:pt>
                <c:pt idx="3">
                  <c:v>127</c:v>
                </c:pt>
                <c:pt idx="6">
                  <c:v>144</c:v>
                </c:pt>
                <c:pt idx="9">
                  <c:v>147</c:v>
                </c:pt>
                <c:pt idx="12">
                  <c:v>185</c:v>
                </c:pt>
              </c:numCache>
            </c:numRef>
          </c:val>
          <c:extLst>
            <c:ext xmlns:c16="http://schemas.microsoft.com/office/drawing/2014/chart" uri="{C3380CC4-5D6E-409C-BE32-E72D297353CC}">
              <c16:uniqueId val="{00000004-68C2-4CE5-938B-61B155757E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C2-4CE5-938B-61B155757E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C2-4CE5-938B-61B155757E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686</c:v>
                </c:pt>
                <c:pt idx="3">
                  <c:v>684</c:v>
                </c:pt>
                <c:pt idx="6">
                  <c:v>689</c:v>
                </c:pt>
                <c:pt idx="9">
                  <c:v>796</c:v>
                </c:pt>
                <c:pt idx="12">
                  <c:v>895</c:v>
                </c:pt>
              </c:numCache>
            </c:numRef>
          </c:val>
          <c:extLst>
            <c:ext xmlns:c16="http://schemas.microsoft.com/office/drawing/2014/chart" uri="{C3380CC4-5D6E-409C-BE32-E72D297353CC}">
              <c16:uniqueId val="{00000007-68C2-4CE5-938B-61B155757EBA}"/>
            </c:ext>
          </c:extLst>
        </c:ser>
        <c:dLbls>
          <c:showLegendKey val="0"/>
          <c:showVal val="0"/>
          <c:showCatName val="0"/>
          <c:showSerName val="0"/>
          <c:showPercent val="0"/>
          <c:showBubbleSize val="0"/>
        </c:dLbls>
        <c:gapWidth val="100"/>
        <c:overlap val="100"/>
        <c:axId val="224392784"/>
        <c:axId val="224390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42</c:v>
                </c:pt>
                <c:pt idx="2">
                  <c:v>#N/A</c:v>
                </c:pt>
                <c:pt idx="3">
                  <c:v>#N/A</c:v>
                </c:pt>
                <c:pt idx="4">
                  <c:v>26</c:v>
                </c:pt>
                <c:pt idx="5">
                  <c:v>#N/A</c:v>
                </c:pt>
                <c:pt idx="6">
                  <c:v>#N/A</c:v>
                </c:pt>
                <c:pt idx="7">
                  <c:v>34</c:v>
                </c:pt>
                <c:pt idx="8">
                  <c:v>#N/A</c:v>
                </c:pt>
                <c:pt idx="9">
                  <c:v>#N/A</c:v>
                </c:pt>
                <c:pt idx="10">
                  <c:v>54</c:v>
                </c:pt>
                <c:pt idx="11">
                  <c:v>#N/A</c:v>
                </c:pt>
                <c:pt idx="12">
                  <c:v>#N/A</c:v>
                </c:pt>
                <c:pt idx="13">
                  <c:v>112</c:v>
                </c:pt>
                <c:pt idx="14">
                  <c:v>#N/A</c:v>
                </c:pt>
              </c:numCache>
            </c:numRef>
          </c:val>
          <c:smooth val="0"/>
          <c:extLst>
            <c:ext xmlns:c16="http://schemas.microsoft.com/office/drawing/2014/chart" uri="{C3380CC4-5D6E-409C-BE32-E72D297353CC}">
              <c16:uniqueId val="{00000008-68C2-4CE5-938B-61B155757EBA}"/>
            </c:ext>
          </c:extLst>
        </c:ser>
        <c:dLbls>
          <c:showLegendKey val="0"/>
          <c:showVal val="0"/>
          <c:showCatName val="0"/>
          <c:showSerName val="0"/>
          <c:showPercent val="0"/>
          <c:showBubbleSize val="0"/>
        </c:dLbls>
        <c:marker val="1"/>
        <c:smooth val="0"/>
        <c:axId val="224392784"/>
        <c:axId val="224390432"/>
      </c:lineChart>
      <c:catAx>
        <c:axId val="22439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390432"/>
        <c:crosses val="autoZero"/>
        <c:auto val="1"/>
        <c:lblAlgn val="ctr"/>
        <c:lblOffset val="100"/>
        <c:tickLblSkip val="1"/>
        <c:tickMarkSkip val="1"/>
        <c:noMultiLvlLbl val="0"/>
      </c:catAx>
      <c:valAx>
        <c:axId val="224390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39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3743</c:v>
                </c:pt>
                <c:pt idx="5">
                  <c:v>4134</c:v>
                </c:pt>
                <c:pt idx="8">
                  <c:v>4346</c:v>
                </c:pt>
                <c:pt idx="11">
                  <c:v>4271</c:v>
                </c:pt>
                <c:pt idx="14">
                  <c:v>4118</c:v>
                </c:pt>
              </c:numCache>
            </c:numRef>
          </c:val>
          <c:extLst>
            <c:ext xmlns:c16="http://schemas.microsoft.com/office/drawing/2014/chart" uri="{C3380CC4-5D6E-409C-BE32-E72D297353CC}">
              <c16:uniqueId val="{00000000-FDA5-4D7A-AC68-1DD31CF255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64</c:v>
                </c:pt>
                <c:pt idx="5">
                  <c:v>62</c:v>
                </c:pt>
                <c:pt idx="8">
                  <c:v>63</c:v>
                </c:pt>
                <c:pt idx="11">
                  <c:v>62</c:v>
                </c:pt>
                <c:pt idx="14">
                  <c:v>61</c:v>
                </c:pt>
              </c:numCache>
            </c:numRef>
          </c:val>
          <c:extLst>
            <c:ext xmlns:c16="http://schemas.microsoft.com/office/drawing/2014/chart" uri="{C3380CC4-5D6E-409C-BE32-E72D297353CC}">
              <c16:uniqueId val="{00000001-FDA5-4D7A-AC68-1DD31CF255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2718</c:v>
                </c:pt>
                <c:pt idx="5">
                  <c:v>2779</c:v>
                </c:pt>
                <c:pt idx="8">
                  <c:v>2547</c:v>
                </c:pt>
                <c:pt idx="11">
                  <c:v>2606</c:v>
                </c:pt>
                <c:pt idx="14">
                  <c:v>2302</c:v>
                </c:pt>
              </c:numCache>
            </c:numRef>
          </c:val>
          <c:extLst>
            <c:ext xmlns:c16="http://schemas.microsoft.com/office/drawing/2014/chart" uri="{C3380CC4-5D6E-409C-BE32-E72D297353CC}">
              <c16:uniqueId val="{00000002-FDA5-4D7A-AC68-1DD31CF255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A5-4D7A-AC68-1DD31CF255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A5-4D7A-AC68-1DD31CF255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A5-4D7A-AC68-1DD31CF255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280</c:v>
                </c:pt>
                <c:pt idx="3">
                  <c:v>235</c:v>
                </c:pt>
                <c:pt idx="6">
                  <c:v>219</c:v>
                </c:pt>
                <c:pt idx="9">
                  <c:v>157</c:v>
                </c:pt>
                <c:pt idx="12">
                  <c:v>114</c:v>
                </c:pt>
              </c:numCache>
            </c:numRef>
          </c:val>
          <c:extLst>
            <c:ext xmlns:c16="http://schemas.microsoft.com/office/drawing/2014/chart" uri="{C3380CC4-5D6E-409C-BE32-E72D297353CC}">
              <c16:uniqueId val="{00000006-FDA5-4D7A-AC68-1DD31CF255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DA5-4D7A-AC68-1DD31CF255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1841</c:v>
                </c:pt>
                <c:pt idx="3">
                  <c:v>1813</c:v>
                </c:pt>
                <c:pt idx="6">
                  <c:v>1927</c:v>
                </c:pt>
                <c:pt idx="9">
                  <c:v>1960</c:v>
                </c:pt>
                <c:pt idx="12">
                  <c:v>2032</c:v>
                </c:pt>
              </c:numCache>
            </c:numRef>
          </c:val>
          <c:extLst>
            <c:ext xmlns:c16="http://schemas.microsoft.com/office/drawing/2014/chart" uri="{C3380CC4-5D6E-409C-BE32-E72D297353CC}">
              <c16:uniqueId val="{00000008-FDA5-4D7A-AC68-1DD31CF255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DA5-4D7A-AC68-1DD31CF255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3100</c:v>
                </c:pt>
                <c:pt idx="3">
                  <c:v>3775</c:v>
                </c:pt>
                <c:pt idx="6">
                  <c:v>3858</c:v>
                </c:pt>
                <c:pt idx="9">
                  <c:v>3842</c:v>
                </c:pt>
                <c:pt idx="12">
                  <c:v>3646</c:v>
                </c:pt>
              </c:numCache>
            </c:numRef>
          </c:val>
          <c:extLst>
            <c:ext xmlns:c16="http://schemas.microsoft.com/office/drawing/2014/chart" uri="{C3380CC4-5D6E-409C-BE32-E72D297353CC}">
              <c16:uniqueId val="{0000000A-FDA5-4D7A-AC68-1DD31CF25549}"/>
            </c:ext>
          </c:extLst>
        </c:ser>
        <c:dLbls>
          <c:showLegendKey val="0"/>
          <c:showVal val="0"/>
          <c:showCatName val="0"/>
          <c:showSerName val="0"/>
          <c:showPercent val="0"/>
          <c:showBubbleSize val="0"/>
        </c:dLbls>
        <c:gapWidth val="100"/>
        <c:overlap val="100"/>
        <c:axId val="480681160"/>
        <c:axId val="480683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A5-4D7A-AC68-1DD31CF25549}"/>
            </c:ext>
          </c:extLst>
        </c:ser>
        <c:dLbls>
          <c:showLegendKey val="0"/>
          <c:showVal val="0"/>
          <c:showCatName val="0"/>
          <c:showSerName val="0"/>
          <c:showPercent val="0"/>
          <c:showBubbleSize val="0"/>
        </c:dLbls>
        <c:marker val="1"/>
        <c:smooth val="0"/>
        <c:axId val="480681160"/>
        <c:axId val="480683120"/>
      </c:lineChart>
      <c:catAx>
        <c:axId val="480681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683120"/>
        <c:crosses val="autoZero"/>
        <c:auto val="1"/>
        <c:lblAlgn val="ctr"/>
        <c:lblOffset val="100"/>
        <c:tickLblSkip val="1"/>
        <c:tickMarkSkip val="1"/>
        <c:noMultiLvlLbl val="0"/>
      </c:catAx>
      <c:valAx>
        <c:axId val="48068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681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1308</c:v>
                </c:pt>
                <c:pt idx="1">
                  <c:v>1169</c:v>
                </c:pt>
                <c:pt idx="2">
                  <c:v>974</c:v>
                </c:pt>
              </c:numCache>
            </c:numRef>
          </c:val>
          <c:extLst>
            <c:ext xmlns:c16="http://schemas.microsoft.com/office/drawing/2014/chart" uri="{C3380CC4-5D6E-409C-BE32-E72D297353CC}">
              <c16:uniqueId val="{00000000-DE94-4A9B-9114-B568237FBE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208</c:v>
                </c:pt>
                <c:pt idx="1">
                  <c:v>198</c:v>
                </c:pt>
                <c:pt idx="2">
                  <c:v>174</c:v>
                </c:pt>
              </c:numCache>
            </c:numRef>
          </c:val>
          <c:extLst>
            <c:ext xmlns:c16="http://schemas.microsoft.com/office/drawing/2014/chart" uri="{C3380CC4-5D6E-409C-BE32-E72D297353CC}">
              <c16:uniqueId val="{00000001-DE94-4A9B-9114-B568237FBE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895</c:v>
                </c:pt>
                <c:pt idx="1">
                  <c:v>1111</c:v>
                </c:pt>
                <c:pt idx="2">
                  <c:v>1021</c:v>
                </c:pt>
              </c:numCache>
            </c:numRef>
          </c:val>
          <c:extLst>
            <c:ext xmlns:c16="http://schemas.microsoft.com/office/drawing/2014/chart" uri="{C3380CC4-5D6E-409C-BE32-E72D297353CC}">
              <c16:uniqueId val="{00000002-DE94-4A9B-9114-B568237FBE19}"/>
            </c:ext>
          </c:extLst>
        </c:ser>
        <c:dLbls>
          <c:showLegendKey val="0"/>
          <c:showVal val="0"/>
          <c:showCatName val="0"/>
          <c:showSerName val="0"/>
          <c:showPercent val="0"/>
          <c:showBubbleSize val="0"/>
        </c:dLbls>
        <c:gapWidth val="120"/>
        <c:overlap val="100"/>
        <c:axId val="480686648"/>
        <c:axId val="480685080"/>
      </c:barChart>
      <c:catAx>
        <c:axId val="480686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685080"/>
        <c:crosses val="autoZero"/>
        <c:auto val="1"/>
        <c:lblAlgn val="ctr"/>
        <c:lblOffset val="100"/>
        <c:tickLblSkip val="1"/>
        <c:tickMarkSkip val="1"/>
        <c:noMultiLvlLbl val="0"/>
      </c:catAx>
      <c:valAx>
        <c:axId val="480685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686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{71B944CF-ED75-415E-869E-6EEAF006C417}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EB6-4F89-AFE0-7F236F1834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{9CC05B48-2045-4F76-B8D6-C01C46754248}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B6-4F89-AFE0-7F236F1834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{6CAF395C-EFDD-4800-9ACF-67B312CF2E14}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B6-4F89-AFE0-7F236F1834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{13278827-8390-46DE-88CF-10B94429A7D1}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B6-4F89-AFE0-7F236F1834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{3BE4DDC4-D12D-48F7-8D73-66DDFBE63463}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B6-4F89-AFE0-7F236F18343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{F52CB77D-AD5A-434A-8728-A4FDC000CDAA}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EB6-4F89-AFE0-7F236F18343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{9E92B1DB-7581-4F6F-8397-6EB2B99DF574}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EB6-4F89-AFE0-7F236F18343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{3FC33AFD-953D-4F04-8D86-F798255FDC1B}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EB6-4F89-AFE0-7F236F18343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{02C3194B-E5CB-4FA6-BC15-FBC59CEE5293}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EB6-4F89-AFE0-7F236F1834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48.5</c:v>
                </c:pt>
                <c:pt idx="16">
                  <c:v>48.9</c:v>
                </c:pt>
                <c:pt idx="24">
                  <c:v>48.8</c:v>
                </c:pt>
                <c:pt idx="32">
                  <c:v>50.1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EB6-4F89-AFE0-7F236F1834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{63AEC872-8305-456E-AF7A-5C481C7B6F78}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EB6-4F89-AFE0-7F236F1834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{855AD291-7EB7-44CE-A8F7-2620F8831F33}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B6-4F89-AFE0-7F236F1834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{3CF1BCA4-E1DB-4AFC-8F48-45BD0636048A}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B6-4F89-AFE0-7F236F1834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{5252C251-9923-4D5D-A8FD-164D960E66EE}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B6-4F89-AFE0-7F236F1834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{82CD1603-8233-4784-BD4B-AC2D3D884263}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B6-4F89-AFE0-7F236F18343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{4EE5069F-B982-4A99-BCCF-F7AFF3C5719A}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EB6-4F89-AFE0-7F236F18343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{EF3473AA-B457-4310-86C6-39115D9FA0AD}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EB6-4F89-AFE0-7F236F18343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{400C7E02-E775-4008-8A82-23CBC45094D3}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EB6-4F89-AFE0-7F236F18343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{56804860-9493-403F-AE69-56D50942F16C}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EB6-4F89-AFE0-7F236F1834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57.5</c:v>
                </c:pt>
                <c:pt idx="24">
                  <c:v>58.4</c:v>
                </c:pt>
                <c:pt idx="32">
                  <c:v>60.8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FEB6-4F89-AFE0-7F236F18343E}"/>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{1041BA59-90E8-4A7B-9EF4-2CCFA3B37340}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C55-4349-9151-9027DBB8AC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{0FAD2CF0-FAA0-40B1-82D9-FEC29AFADAEB}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55-4349-9151-9027DBB8AC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{95EF096B-5EC1-4FD6-B1BE-C5881BAF292C}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55-4349-9151-9027DBB8AC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{6EADE77D-F332-4F24-A20F-3DFD819E1F17}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55-4349-9151-9027DBB8AC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{1E965B45-896D-4F6E-BE6C-6029E816E34B}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55-4349-9151-9027DBB8AC1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{7E76BBB0-90D7-4CFE-A3DD-A410584BE238}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C55-4349-9151-9027DBB8AC1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{356EA686-A138-4613-BF24-7FB2C7DB744A}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C55-4349-9151-9027DBB8AC1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{D08C2EA2-377D-4A26-94F2-8CD9B2C38D98}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C55-4349-9151-9027DBB8AC1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{1BB6BB98-80E8-4898-9452-77AA1C20EC6C}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C55-4349-9151-9027DBB8AC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2.8</c:v>
                </c:pt>
                <c:pt idx="16">
                  <c:v>2.2999999999999998</c:v>
                </c:pt>
                <c:pt idx="24">
                  <c:v>2.7</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C55-4349-9151-9027DBB8AC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{22C33039-A1AC-4894-B760-F15CBF211877}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C55-4349-9151-9027DBB8AC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{7DE6334B-7231-4B77-82F9-C34E0E667C25}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55-4349-9151-9027DBB8AC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{5C0D04CE-F8EC-4570-9270-029F77B2C341}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55-4349-9151-9027DBB8AC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{2C1A7FAF-AAC7-4BBD-B073-B1A0345C7A17}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55-4349-9151-9027DBB8AC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{6C495C7F-152B-49C2-A8C9-F43325B65202}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55-4349-9151-9027DBB8AC1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{D6F6CD5B-4461-41AE-BB63-D19E530AC7C5}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C55-4349-9151-9027DBB8AC1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{706B367E-23F1-4859-9441-F1335BC558BF}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C55-4349-9151-9027DBB8AC1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{B9812087-35CF-44EB-853F-5F25AF0EFF81}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C55-4349-9151-9027DBB8AC1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{C05F86AA-4EDC-4BD3-B076-20DC185ABEBD}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C55-4349-9151-9027DBB8AC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C55-4349-9151-9027DBB8AC14}"/>
            </c:ext>
          </c:extLst>
        </c:ser>
        <c:dLbls>
          <c:showLegendKey val="0"/>
          <c:showVal val="1"/>
          <c:showCatName val="0"/>
          <c:showSerName val="0"/>
          <c:showPercent val="0"/>
          <c:showBubbleSize val="0"/>
        </c:dLbls>
        <c:axId val="84219776"/>
        <c:axId val="84234240"/>
      </c:scatterChart>
      <c:valAx>
        <c:axId val="84219776"/>
        <c:scaling>
          <c:orientation val="minMax"/>
          <c:max val="7.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前年度に比べ、元利償還金等が増加したことから実質公債費比率の分子の値は増加した。今後も起債抑制施策として、起債残高を今以上増やさないことと、交付税措置のある有利なもののみの発行に限定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減少しているものの、元金償還額の増加に伴い財政調整基金を充当しているため、充当可能財源等も減少している。将来負担比率は算出されていない。今後は、地方債残高を減少させていく予定ではあるが、町債の元金償還額の増加に伴う充当可能基金の減少が見込まれているため、指標の悪化が懸念される。行財政改革を推進し、一層の行政の効率化を図っていくことで、比率が悪化することの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香川県直島町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基金全体として、今年度増加したのは「ふるさと応援基金」のみで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百万円の積み立て、その他の基金は「まちづくり基金」が宅地造成事業等に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百万円取り崩し「教育施設建設整備基金」が給食センターエアコン設置等に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百万円取り崩し「生活環境施設整備基金」が下水道整備事業等に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公共施設等の老朽化対策などの経費が増大していくため、決算状況等を踏まえ、可能な範囲で積み立てることとしている。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まちづくり基金：まちづくり整備の推進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教育施設建設整備基金：教育施設整備の推進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ふるさと応援基金：ふるさとを応援しようとする個人または団体からの寄附金を積み立てて、本町のアート、環境、観光、教育、福祉などのまちづくり事業の発展に関する施策の推進。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生活環境施設整備基金：生活環境施設整備の推進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まちづくり基金：宅地造成事業等に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百万円取り崩ししたことによる減少。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教育施設建設整備基金：給食センターエアコン設置等に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ふるさと応援基金：アート・教育・環境など、まちづくり事業のため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生活環境施設整備基金：下水道整備事業等のため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まちづくり基金：公共施設等の老朽化対策などのため、可能な範囲で積み立て予定。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教育施設建設整備基金：小中学校施設整備などのため、可能な範囲で積み立て予定。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ふるさと応援基金：本町のアート、観光、教育など、まちづくり事業のため、寄附金全額を積み立てる。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生活環境施設整備基金：ごみ焼却、下水道施設整備事業などのため、可能な範囲で積み立て予定。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公共施設等の老朽化対策及び社会保障関係経費の増、また、公債費の増大により、差引き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災害への備え等のため、過去の実績や決算状況を踏まえ、可能な範囲で積み立てることとしている。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一般廃棄物処理施設整備事業などに係る償還のため、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令和４年度に地方債償還のピークを迎えるため、それに備えて積み立てを行う予定であり、令和７年度以降は減少予定である。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1318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8750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2466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17602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1318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58750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2466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3,085
3,069
14.22
4,234,901
4,014,786
143,926
1,789,592
3,646,191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0288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308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5939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87337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有形固定資産減価償却率は、類似団体より低い水準であり、県平均も下回っている。今後も公共施設等総合管理計画に基づいた施設の維持管理を適切に進めるとともに、老朽化対策に取り組んでいく。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52525" y="580979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86781" y="57223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52525" y="551406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86781" y="54266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52525" y="521833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86781" y="512453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52525" y="492261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86781" y="48288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52525" y="462053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86781" y="45330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152525" y="432480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86781" y="42373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735486" y="39416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300220" y="4531269"/>
          <a:ext cx="127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352925" y="585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213225" y="585606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352925" y="4312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213225" y="453126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47642</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352925" y="5000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251325" y="514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3616325" y="52168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2930525" y="52446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244725" y="52907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11883</xdr:rowOff>
    </xdr:from>
    <xdr:to>
      <xdr:col>23</xdr:col>
      <xdr:colOff>136525</xdr:colOff>
      <xdr:row>33</xdr:row>
      <xdr:rowOff>113483</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251325" y="546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161760</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000-00005B000000}"/>
            </a:ext>
          </a:extLst>
        </xdr:cNvPr>
        <xdr:cNvSpPr txBox="1"/>
      </xdr:nvSpPr>
      <xdr:spPr>
        <a:xfrm>
          <a:off x="4352925" y="544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51979</xdr:rowOff>
    </xdr:from>
    <xdr:to>
      <xdr:col>19</xdr:col>
      <xdr:colOff>187325</xdr:colOff>
      <xdr:row>33</xdr:row>
      <xdr:rowOff>153580</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3616325" y="5500279"/>
          <a:ext cx="8255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62683</xdr:rowOff>
    </xdr:from>
    <xdr:to>
      <xdr:col>23</xdr:col>
      <xdr:colOff>85725</xdr:colOff>
      <xdr:row>33</xdr:row>
      <xdr:rowOff>102779</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flipV="1">
          <a:off x="3667125" y="5510983"/>
          <a:ext cx="635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48895</xdr:rowOff>
    </xdr:from>
    <xdr:to>
      <xdr:col>15</xdr:col>
      <xdr:colOff>187325</xdr:colOff>
      <xdr:row>33</xdr:row>
      <xdr:rowOff>150495</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2930525" y="54971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99695</xdr:rowOff>
    </xdr:from>
    <xdr:to>
      <xdr:col>19</xdr:col>
      <xdr:colOff>136525</xdr:colOff>
      <xdr:row>33</xdr:row>
      <xdr:rowOff>102779</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a:off x="2981325" y="5547995"/>
          <a:ext cx="6858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61232</xdr:rowOff>
    </xdr:from>
    <xdr:to>
      <xdr:col>11</xdr:col>
      <xdr:colOff>187325</xdr:colOff>
      <xdr:row>33</xdr:row>
      <xdr:rowOff>162832</xdr:rowOff>
    </xdr:to>
    <xdr:sp macro="" textlink="">
      <xdr:nvSpPr>
        <xdr:cNvPr id="96" name="楕円 95">
          <a:extLst>
            <a:ext uri="{FF2B5EF4-FFF2-40B4-BE49-F238E27FC236}">
              <a16:creationId xmlns:a16="http://schemas.microsoft.com/office/drawing/2014/main" id="{00000000-0008-0000-0000-000060000000}"/>
            </a:ext>
          </a:extLst>
        </xdr:cNvPr>
        <xdr:cNvSpPr/>
      </xdr:nvSpPr>
      <xdr:spPr>
        <a:xfrm>
          <a:off x="2244725" y="55095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99695</xdr:rowOff>
    </xdr:from>
    <xdr:to>
      <xdr:col>15</xdr:col>
      <xdr:colOff>136525</xdr:colOff>
      <xdr:row>33</xdr:row>
      <xdr:rowOff>112032</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flipV="1">
          <a:off x="2295525" y="5547995"/>
          <a:ext cx="6858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45465</xdr:rowOff>
    </xdr:from>
    <xdr:ext cx="405111" cy="259045"/>
    <xdr:sp macro="" textlink="">
      <xdr:nvSpPr>
        <xdr:cNvPr id="98" name="n_1aveValue有形固定資産減価償却率">
          <a:extLst>
            <a:ext uri="{FF2B5EF4-FFF2-40B4-BE49-F238E27FC236}">
              <a16:creationId xmlns:a16="http://schemas.microsoft.com/office/drawing/2014/main" id="{00000000-0008-0000-0000-000062000000}"/>
            </a:ext>
          </a:extLst>
        </xdr:cNvPr>
        <xdr:cNvSpPr txBox="1"/>
      </xdr:nvSpPr>
      <xdr:spPr>
        <a:xfrm>
          <a:off x="3470919" y="4998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99" name="n_2aveValue有形固定資産減価償却率">
          <a:extLst>
            <a:ext uri="{FF2B5EF4-FFF2-40B4-BE49-F238E27FC236}">
              <a16:creationId xmlns:a16="http://schemas.microsoft.com/office/drawing/2014/main" id="{00000000-0008-0000-0000-000063000000}"/>
            </a:ext>
          </a:extLst>
        </xdr:cNvPr>
        <xdr:cNvSpPr txBox="1"/>
      </xdr:nvSpPr>
      <xdr:spPr>
        <a:xfrm>
          <a:off x="2797819" y="502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125656</xdr:rowOff>
    </xdr:from>
    <xdr:ext cx="405111" cy="259045"/>
    <xdr:sp macro="" textlink="">
      <xdr:nvSpPr>
        <xdr:cNvPr id="100" name="n_3aveValue有形固定資産減価償却率">
          <a:extLst>
            <a:ext uri="{FF2B5EF4-FFF2-40B4-BE49-F238E27FC236}">
              <a16:creationId xmlns:a16="http://schemas.microsoft.com/office/drawing/2014/main" id="{00000000-0008-0000-0000-000064000000}"/>
            </a:ext>
          </a:extLst>
        </xdr:cNvPr>
        <xdr:cNvSpPr txBox="1"/>
      </xdr:nvSpPr>
      <xdr:spPr>
        <a:xfrm>
          <a:off x="2112019" y="507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144706</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470919" y="5593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141622</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2797819" y="55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153959</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112019" y="5602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償還が始まった「町民会館整備事業」「一般廃棄物処理事業」の影響が大きく、類似団体内平均値を上回ってはいるが、全国平均・香川県平均は下回っており良好な水準である。今後も起債の借入れを抑制し現在の水準を維持する。</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0194925" y="57647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861428" y="56709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0194925" y="54176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758836" y="5323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0194925" y="5070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758836" y="497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0194925" y="47233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758836" y="46295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0194925" y="43762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705751" y="42887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705751" y="3941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000-000083000000}"/>
            </a:ext>
          </a:extLst>
        </xdr:cNvPr>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flipV="1">
          <a:off x="13323570" y="4580481"/>
          <a:ext cx="1269" cy="1184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00000000-0008-0000-0000-000085000000}"/>
            </a:ext>
          </a:extLst>
        </xdr:cNvPr>
        <xdr:cNvSpPr txBox="1"/>
      </xdr:nvSpPr>
      <xdr:spPr>
        <a:xfrm>
          <a:off x="13376275" y="57685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3255625" y="57647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5" name="債務償還比率最大値テキスト">
          <a:extLst>
            <a:ext uri="{FF2B5EF4-FFF2-40B4-BE49-F238E27FC236}">
              <a16:creationId xmlns:a16="http://schemas.microsoft.com/office/drawing/2014/main" id="{00000000-0008-0000-0000-000087000000}"/>
            </a:ext>
          </a:extLst>
        </xdr:cNvPr>
        <xdr:cNvSpPr txBox="1"/>
      </xdr:nvSpPr>
      <xdr:spPr>
        <a:xfrm>
          <a:off x="13376275" y="43620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3255625" y="45804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37" name="債務償還比率平均値テキスト">
          <a:extLst>
            <a:ext uri="{FF2B5EF4-FFF2-40B4-BE49-F238E27FC236}">
              <a16:creationId xmlns:a16="http://schemas.microsoft.com/office/drawing/2014/main" id="{00000000-0008-0000-0000-000089000000}"/>
            </a:ext>
          </a:extLst>
        </xdr:cNvPr>
        <xdr:cNvSpPr txBox="1"/>
      </xdr:nvSpPr>
      <xdr:spPr>
        <a:xfrm>
          <a:off x="13376275" y="5425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3293725" y="54469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2639675" y="54233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66506</xdr:rowOff>
    </xdr:from>
    <xdr:to>
      <xdr:col>76</xdr:col>
      <xdr:colOff>73025</xdr:colOff>
      <xdr:row>31</xdr:row>
      <xdr:rowOff>168106</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3293725" y="51846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89383</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3376275" y="504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170547</xdr:rowOff>
    </xdr:from>
    <xdr:to>
      <xdr:col>72</xdr:col>
      <xdr:colOff>123825</xdr:colOff>
      <xdr:row>31</xdr:row>
      <xdr:rowOff>100697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2639675" y="511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49897</xdr:rowOff>
    </xdr:from>
    <xdr:to>
      <xdr:col>76</xdr:col>
      <xdr:colOff>22225</xdr:colOff>
      <xdr:row>31</xdr:row>
      <xdr:rowOff>117306</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2690475" y="5167997"/>
          <a:ext cx="635000" cy="6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49" name="n_1aveValue債務償還比率">
          <a:extLst>
            <a:ext uri="{FF2B5EF4-FFF2-40B4-BE49-F238E27FC236}">
              <a16:creationId xmlns:a16="http://schemas.microsoft.com/office/drawing/2014/main" id="{00000000-0008-0000-0000-000095000000}"/>
            </a:ext>
          </a:extLst>
        </xdr:cNvPr>
        <xdr:cNvSpPr txBox="1"/>
      </xdr:nvSpPr>
      <xdr:spPr>
        <a:xfrm>
          <a:off x="12461952" y="550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117224</xdr:rowOff>
    </xdr:from>
    <xdr:ext cx="469744" cy="259045"/>
    <xdr:sp macro="" textlink="">
      <xdr:nvSpPr>
        <xdr:cNvPr id="150" name="n_1mainValue債務償還比率">
          <a:extLst>
            <a:ext uri="{FF2B5EF4-FFF2-40B4-BE49-F238E27FC236}">
              <a16:creationId xmlns:a16="http://schemas.microsoft.com/office/drawing/2014/main" id="{00000000-0008-0000-0000-000096000000}"/>
            </a:ext>
          </a:extLst>
        </xdr:cNvPr>
        <xdr:cNvSpPr txBox="1"/>
      </xdr:nvSpPr>
      <xdr:spPr>
        <a:xfrm>
          <a:off x="12461952" y="490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00000000-0008-0000-0000-000097000000}"/>
            </a:ext>
          </a:extLst>
        </xdr:cNvPr>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00000000-0008-0000-0000-000098000000}"/>
            </a:ext>
          </a:extLst>
        </xdr:cNvPr>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3,085
3,069
14.22
4,234,901
4,014,786
143,926
1,789,592
3,646,191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8496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398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757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177665" y="5632450"/>
          <a:ext cx="0" cy="1260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216400" y="6896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108450" y="68929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216400" y="54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108450" y="563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216400" y="604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127500" y="61874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384550" y="62122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571750" y="62655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778000" y="62655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23495</xdr:rowOff>
    </xdr:from>
    <xdr:to>
      <xdr:col>24</xdr:col>
      <xdr:colOff>114300</xdr:colOff>
      <xdr:row>39</xdr:row>
      <xdr:rowOff>125095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127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1922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216400"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50165</xdr:rowOff>
    </xdr:from>
    <xdr:to>
      <xdr:col>20</xdr:col>
      <xdr:colOff>38100</xdr:colOff>
      <xdr:row>39</xdr:row>
      <xdr:rowOff>151765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384550" y="64890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74295</xdr:rowOff>
    </xdr:from>
    <xdr:to>
      <xdr:col>24</xdr:col>
      <xdr:colOff>63500</xdr:colOff>
      <xdr:row>39</xdr:row>
      <xdr:rowOff>100965</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429000" y="6513195"/>
          <a:ext cx="7493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52070</xdr:rowOff>
    </xdr:from>
    <xdr:to>
      <xdr:col>15</xdr:col>
      <xdr:colOff>101600</xdr:colOff>
      <xdr:row>39</xdr:row>
      <xdr:rowOff>153670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57175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100965</xdr:rowOff>
    </xdr:from>
    <xdr:to>
      <xdr:col>19</xdr:col>
      <xdr:colOff>177800</xdr:colOff>
      <xdr:row>39</xdr:row>
      <xdr:rowOff>102870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622550" y="6539865"/>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101600</xdr:rowOff>
    </xdr:from>
    <xdr:to>
      <xdr:col>10</xdr:col>
      <xdr:colOff>165100</xdr:colOff>
      <xdr:row>40</xdr:row>
      <xdr:rowOff>31750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778000" y="6540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102870</xdr:rowOff>
    </xdr:from>
    <xdr:to>
      <xdr:col>15</xdr:col>
      <xdr:colOff>50800</xdr:colOff>
      <xdr:row>39</xdr:row>
      <xdr:rowOff>152400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1828800" y="6541770"/>
          <a:ext cx="7937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2391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439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64529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142892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2391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144797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439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22877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645294" y="662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5482151" y="6468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41803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18031" y="5737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418031" y="536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41803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100-00006B000000}"/>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flipV="1">
          <a:off x="9429115" y="5549936"/>
          <a:ext cx="0" cy="1368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a:extLst>
            <a:ext uri="{FF2B5EF4-FFF2-40B4-BE49-F238E27FC236}">
              <a16:creationId xmlns:a16="http://schemas.microsoft.com/office/drawing/2014/main" id="{00000000-0008-0000-0100-00006D000000}"/>
            </a:ext>
          </a:extLst>
        </xdr:cNvPr>
        <xdr:cNvSpPr txBox="1"/>
      </xdr:nvSpPr>
      <xdr:spPr>
        <a:xfrm>
          <a:off x="9467850" y="692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9359900" y="69180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a:extLst>
            <a:ext uri="{FF2B5EF4-FFF2-40B4-BE49-F238E27FC236}">
              <a16:creationId xmlns:a16="http://schemas.microsoft.com/office/drawing/2014/main" id="{00000000-0008-0000-0100-00006F000000}"/>
            </a:ext>
          </a:extLst>
        </xdr:cNvPr>
        <xdr:cNvSpPr txBox="1"/>
      </xdr:nvSpPr>
      <xdr:spPr>
        <a:xfrm>
          <a:off x="9467850" y="533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9359900" y="5549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140670</xdr:rowOff>
    </xdr:from>
    <xdr:ext cx="534377" cy="259045"/>
    <xdr:sp macro="" textlink="">
      <xdr:nvSpPr>
        <xdr:cNvPr id="113" name="【道路】&#10;一人当たり延長平均値テキスト">
          <a:extLst>
            <a:ext uri="{FF2B5EF4-FFF2-40B4-BE49-F238E27FC236}">
              <a16:creationId xmlns:a16="http://schemas.microsoft.com/office/drawing/2014/main" id="{00000000-0008-0000-0100-000071000000}"/>
            </a:ext>
          </a:extLst>
        </xdr:cNvPr>
        <xdr:cNvSpPr txBox="1"/>
      </xdr:nvSpPr>
      <xdr:spPr>
        <a:xfrm>
          <a:off x="9467850" y="6414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9398000" y="65566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8636000" y="65330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7842250" y="65283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7029450" y="65229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67341</xdr:rowOff>
    </xdr:from>
    <xdr:to>
      <xdr:col>55</xdr:col>
      <xdr:colOff>50800</xdr:colOff>
      <xdr:row>41</xdr:row>
      <xdr:rowOff>168941</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398000" y="68364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153718</xdr:rowOff>
    </xdr:from>
    <xdr:ext cx="534377" cy="259045"/>
    <xdr:sp macro="" textlink="">
      <xdr:nvSpPr>
        <xdr:cNvPr id="124" name="【道路】&#10;一人当たり延長該当値テキスト">
          <a:extLst>
            <a:ext uri="{FF2B5EF4-FFF2-40B4-BE49-F238E27FC236}">
              <a16:creationId xmlns:a16="http://schemas.microsoft.com/office/drawing/2014/main" id="{00000000-0008-0000-0100-00007C000000}"/>
            </a:ext>
          </a:extLst>
        </xdr:cNvPr>
        <xdr:cNvSpPr txBox="1"/>
      </xdr:nvSpPr>
      <xdr:spPr>
        <a:xfrm>
          <a:off x="9467850" y="67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67516</xdr:rowOff>
    </xdr:from>
    <xdr:to>
      <xdr:col>50</xdr:col>
      <xdr:colOff>165100</xdr:colOff>
      <xdr:row>41</xdr:row>
      <xdr:rowOff>169116</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36000" y="68366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118141</xdr:rowOff>
    </xdr:from>
    <xdr:to>
      <xdr:col>55</xdr:col>
      <xdr:colOff>0</xdr:colOff>
      <xdr:row>41</xdr:row>
      <xdr:rowOff>118316</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8686800" y="6887241"/>
          <a:ext cx="74295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81384</xdr:rowOff>
    </xdr:from>
    <xdr:to>
      <xdr:col>46</xdr:col>
      <xdr:colOff>38100</xdr:colOff>
      <xdr:row>42</xdr:row>
      <xdr:rowOff>11534</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7842250" y="68504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118316</xdr:rowOff>
    </xdr:from>
    <xdr:to>
      <xdr:col>50</xdr:col>
      <xdr:colOff>114300</xdr:colOff>
      <xdr:row>41</xdr:row>
      <xdr:rowOff>132184</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7886700" y="6887416"/>
          <a:ext cx="8001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81163</xdr:rowOff>
    </xdr:from>
    <xdr:to>
      <xdr:col>41</xdr:col>
      <xdr:colOff>101600</xdr:colOff>
      <xdr:row>42</xdr:row>
      <xdr:rowOff>11313</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7029450" y="68502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131963</xdr:rowOff>
    </xdr:from>
    <xdr:to>
      <xdr:col>45</xdr:col>
      <xdr:colOff>177800</xdr:colOff>
      <xdr:row>41</xdr:row>
      <xdr:rowOff>132184</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7080250" y="6901063"/>
          <a:ext cx="80645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40863</xdr:rowOff>
    </xdr:from>
    <xdr:ext cx="534377" cy="259045"/>
    <xdr:sp macro="" textlink="">
      <xdr:nvSpPr>
        <xdr:cNvPr id="131" name="n_1aveValue【道路】&#10;一人当たり延長">
          <a:extLst>
            <a:ext uri="{FF2B5EF4-FFF2-40B4-BE49-F238E27FC236}">
              <a16:creationId xmlns:a16="http://schemas.microsoft.com/office/drawing/2014/main" id="{00000000-0008-0000-0100-000083000000}"/>
            </a:ext>
          </a:extLst>
        </xdr:cNvPr>
        <xdr:cNvSpPr txBox="1"/>
      </xdr:nvSpPr>
      <xdr:spPr>
        <a:xfrm>
          <a:off x="8425961" y="63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32" name="n_2aveValue【道路】&#10;一人当たり延長">
          <a:extLst>
            <a:ext uri="{FF2B5EF4-FFF2-40B4-BE49-F238E27FC236}">
              <a16:creationId xmlns:a16="http://schemas.microsoft.com/office/drawing/2014/main" id="{00000000-0008-0000-0100-000084000000}"/>
            </a:ext>
          </a:extLst>
        </xdr:cNvPr>
        <xdr:cNvSpPr txBox="1"/>
      </xdr:nvSpPr>
      <xdr:spPr>
        <a:xfrm>
          <a:off x="7644911" y="63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33" name="n_3aveValue【道路】&#10;一人当たり延長">
          <a:extLst>
            <a:ext uri="{FF2B5EF4-FFF2-40B4-BE49-F238E27FC236}">
              <a16:creationId xmlns:a16="http://schemas.microsoft.com/office/drawing/2014/main" id="{00000000-0008-0000-0100-000085000000}"/>
            </a:ext>
          </a:extLst>
        </xdr:cNvPr>
        <xdr:cNvSpPr txBox="1"/>
      </xdr:nvSpPr>
      <xdr:spPr>
        <a:xfrm>
          <a:off x="6851161" y="630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160243</xdr:rowOff>
    </xdr:from>
    <xdr:ext cx="534377" cy="259045"/>
    <xdr:sp macro="" textlink="">
      <xdr:nvSpPr>
        <xdr:cNvPr id="134" name="n_1mainValue【道路】&#10;一人当たり延長">
          <a:extLst>
            <a:ext uri="{FF2B5EF4-FFF2-40B4-BE49-F238E27FC236}">
              <a16:creationId xmlns:a16="http://schemas.microsoft.com/office/drawing/2014/main" id="{00000000-0008-0000-0100-000086000000}"/>
            </a:ext>
          </a:extLst>
        </xdr:cNvPr>
        <xdr:cNvSpPr txBox="1"/>
      </xdr:nvSpPr>
      <xdr:spPr>
        <a:xfrm>
          <a:off x="8425961" y="692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2661</xdr:rowOff>
    </xdr:from>
    <xdr:ext cx="534377" cy="259045"/>
    <xdr:sp macro="" textlink="">
      <xdr:nvSpPr>
        <xdr:cNvPr id="135" name="n_2mainValue【道路】&#10;一人当たり延長">
          <a:extLst>
            <a:ext uri="{FF2B5EF4-FFF2-40B4-BE49-F238E27FC236}">
              <a16:creationId xmlns:a16="http://schemas.microsoft.com/office/drawing/2014/main" id="{00000000-0008-0000-0100-000087000000}"/>
            </a:ext>
          </a:extLst>
        </xdr:cNvPr>
        <xdr:cNvSpPr txBox="1"/>
      </xdr:nvSpPr>
      <xdr:spPr>
        <a:xfrm>
          <a:off x="7644911" y="693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2440</xdr:rowOff>
    </xdr:from>
    <xdr:ext cx="534377" cy="259045"/>
    <xdr:sp macro="" textlink="">
      <xdr:nvSpPr>
        <xdr:cNvPr id="136" name="n_3mainValue【道路】&#10;一人当たり延長">
          <a:extLst>
            <a:ext uri="{FF2B5EF4-FFF2-40B4-BE49-F238E27FC236}">
              <a16:creationId xmlns:a16="http://schemas.microsoft.com/office/drawing/2014/main" id="{00000000-0008-0000-0100-000088000000}"/>
            </a:ext>
          </a:extLst>
        </xdr:cNvPr>
        <xdr:cNvSpPr txBox="1"/>
      </xdr:nvSpPr>
      <xdr:spPr>
        <a:xfrm>
          <a:off x="6851161" y="693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8496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6858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3989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6858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39891" y="999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6858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39891" y="955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6858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39891" y="9109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00000000-0008-0000-0100-00009E000000}"/>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flipV="1">
          <a:off x="4177665" y="9282176"/>
          <a:ext cx="0" cy="1125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00000000-0008-0000-0100-0000A0000000}"/>
            </a:ext>
          </a:extLst>
        </xdr:cNvPr>
        <xdr:cNvSpPr txBox="1"/>
      </xdr:nvSpPr>
      <xdr:spPr>
        <a:xfrm>
          <a:off x="4216400" y="1041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4108450" y="104081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00000000-0008-0000-0100-0000A2000000}"/>
            </a:ext>
          </a:extLst>
        </xdr:cNvPr>
        <xdr:cNvSpPr txBox="1"/>
      </xdr:nvSpPr>
      <xdr:spPr>
        <a:xfrm>
          <a:off x="4216400" y="9070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4108450" y="9282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169943</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00000000-0008-0000-0100-0000A4000000}"/>
            </a:ext>
          </a:extLst>
        </xdr:cNvPr>
        <xdr:cNvSpPr txBox="1"/>
      </xdr:nvSpPr>
      <xdr:spPr>
        <a:xfrm>
          <a:off x="4216400" y="9574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4127500" y="9595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3384550" y="96324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2571750" y="962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1778000" y="96644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157226</xdr:rowOff>
    </xdr:from>
    <xdr:to>
      <xdr:col>24</xdr:col>
      <xdr:colOff>114300</xdr:colOff>
      <xdr:row>56</xdr:row>
      <xdr:rowOff>87376</xdr:rowOff>
    </xdr:to>
    <xdr:sp macro="" textlink="">
      <xdr:nvSpPr>
        <xdr:cNvPr id="174" name="楕円 173">
          <a:extLst>
            <a:ext uri="{FF2B5EF4-FFF2-40B4-BE49-F238E27FC236}">
              <a16:creationId xmlns:a16="http://schemas.microsoft.com/office/drawing/2014/main" id="{00000000-0008-0000-0100-0000AE000000}"/>
            </a:ext>
          </a:extLst>
        </xdr:cNvPr>
        <xdr:cNvSpPr/>
      </xdr:nvSpPr>
      <xdr:spPr>
        <a:xfrm>
          <a:off x="4127500" y="92377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110253</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00000000-0008-0000-0100-0000AF000000}"/>
            </a:ext>
          </a:extLst>
        </xdr:cNvPr>
        <xdr:cNvSpPr txBox="1"/>
      </xdr:nvSpPr>
      <xdr:spPr>
        <a:xfrm>
          <a:off x="4216400" y="919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17780</xdr:rowOff>
    </xdr:from>
    <xdr:to>
      <xdr:col>20</xdr:col>
      <xdr:colOff>38100</xdr:colOff>
      <xdr:row>56</xdr:row>
      <xdr:rowOff>119380</xdr:rowOff>
    </xdr:to>
    <xdr:sp macro="" textlink="">
      <xdr:nvSpPr>
        <xdr:cNvPr id="176" name="楕円 175">
          <a:extLst>
            <a:ext uri="{FF2B5EF4-FFF2-40B4-BE49-F238E27FC236}">
              <a16:creationId xmlns:a16="http://schemas.microsoft.com/office/drawing/2014/main" id="{00000000-0008-0000-0100-0000B0000000}"/>
            </a:ext>
          </a:extLst>
        </xdr:cNvPr>
        <xdr:cNvSpPr/>
      </xdr:nvSpPr>
      <xdr:spPr>
        <a:xfrm>
          <a:off x="3384550" y="92633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36576</xdr:rowOff>
    </xdr:from>
    <xdr:to>
      <xdr:col>24</xdr:col>
      <xdr:colOff>63500</xdr:colOff>
      <xdr:row>56</xdr:row>
      <xdr:rowOff>68580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flipV="1">
          <a:off x="3429000" y="9282176"/>
          <a:ext cx="7493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52070</xdr:rowOff>
    </xdr:from>
    <xdr:to>
      <xdr:col>15</xdr:col>
      <xdr:colOff>101600</xdr:colOff>
      <xdr:row>56</xdr:row>
      <xdr:rowOff>153670</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2571750" y="92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68580</xdr:rowOff>
    </xdr:from>
    <xdr:to>
      <xdr:col>19</xdr:col>
      <xdr:colOff>177800</xdr:colOff>
      <xdr:row>56</xdr:row>
      <xdr:rowOff>102870</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flipV="1">
          <a:off x="2622550" y="9314180"/>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58928</xdr:rowOff>
    </xdr:from>
    <xdr:to>
      <xdr:col>10</xdr:col>
      <xdr:colOff>165100</xdr:colOff>
      <xdr:row>56</xdr:row>
      <xdr:rowOff>160528</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1778000" y="930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102870</xdr:rowOff>
    </xdr:from>
    <xdr:to>
      <xdr:col>15</xdr:col>
      <xdr:colOff>50800</xdr:colOff>
      <xdr:row>56</xdr:row>
      <xdr:rowOff>109728</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flipV="1">
          <a:off x="1828800" y="9348470"/>
          <a:ext cx="7937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149369</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3239144" y="972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137939</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2439044" y="9713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9923</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164529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135907</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3239144" y="905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170197</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2439044" y="907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5605</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1645294" y="9086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5956300" y="106970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5726564" y="105611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5956300" y="103831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5327878" y="102409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5956300" y="100692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5327878" y="9927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5956300" y="974906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5327878" y="96131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5956300" y="94351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327878" y="92993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5956300" y="91213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282808" y="89854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282808" y="86715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100-0000D4000000}"/>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flipV="1">
          <a:off x="9429115" y="9337982"/>
          <a:ext cx="0" cy="135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100-0000D6000000}"/>
            </a:ext>
          </a:extLst>
        </xdr:cNvPr>
        <xdr:cNvSpPr txBox="1"/>
      </xdr:nvSpPr>
      <xdr:spPr>
        <a:xfrm>
          <a:off x="9467850" y="106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9359900" y="106951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100-0000D8000000}"/>
            </a:ext>
          </a:extLst>
        </xdr:cNvPr>
        <xdr:cNvSpPr txBox="1"/>
      </xdr:nvSpPr>
      <xdr:spPr>
        <a:xfrm>
          <a:off x="9467850" y="91195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9359900" y="93379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100-0000DA000000}"/>
            </a:ext>
          </a:extLst>
        </xdr:cNvPr>
        <xdr:cNvSpPr txBox="1"/>
      </xdr:nvSpPr>
      <xdr:spPr>
        <a:xfrm>
          <a:off x="9467850" y="1034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9398000" y="104898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8636000" y="105014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7842250" y="104642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7029450" y="10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60950</xdr:rowOff>
    </xdr:from>
    <xdr:to>
      <xdr:col>55</xdr:col>
      <xdr:colOff>50800</xdr:colOff>
      <xdr:row>64</xdr:row>
      <xdr:rowOff>162550</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9398000" y="10627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147327</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100-0000E5000000}"/>
            </a:ext>
          </a:extLst>
        </xdr:cNvPr>
        <xdr:cNvSpPr txBox="1"/>
      </xdr:nvSpPr>
      <xdr:spPr>
        <a:xfrm>
          <a:off x="9467850" y="1054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60987</xdr:rowOff>
    </xdr:from>
    <xdr:to>
      <xdr:col>50</xdr:col>
      <xdr:colOff>165100</xdr:colOff>
      <xdr:row>64</xdr:row>
      <xdr:rowOff>162587</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8636000" y="106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111750</xdr:rowOff>
    </xdr:from>
    <xdr:to>
      <xdr:col>55</xdr:col>
      <xdr:colOff>0</xdr:colOff>
      <xdr:row>64</xdr:row>
      <xdr:rowOff>111787</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8686800" y="10678150"/>
          <a:ext cx="74295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61357</xdr:rowOff>
    </xdr:from>
    <xdr:to>
      <xdr:col>46</xdr:col>
      <xdr:colOff>38100</xdr:colOff>
      <xdr:row>64</xdr:row>
      <xdr:rowOff>162957</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7842250" y="106277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111787</xdr:rowOff>
    </xdr:from>
    <xdr:to>
      <xdr:col>50</xdr:col>
      <xdr:colOff>114300</xdr:colOff>
      <xdr:row>64</xdr:row>
      <xdr:rowOff>112157</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7886700" y="10678187"/>
          <a:ext cx="8001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61583</xdr:rowOff>
    </xdr:from>
    <xdr:to>
      <xdr:col>41</xdr:col>
      <xdr:colOff>101600</xdr:colOff>
      <xdr:row>64</xdr:row>
      <xdr:rowOff>163183</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7029450" y="1062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112157</xdr:rowOff>
    </xdr:from>
    <xdr:to>
      <xdr:col>45</xdr:col>
      <xdr:colOff>177800</xdr:colOff>
      <xdr:row>64</xdr:row>
      <xdr:rowOff>112383</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flipV="1">
          <a:off x="7080250" y="10678557"/>
          <a:ext cx="806450" cy="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8399995" y="1028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7567005" y="10245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6773255" y="10223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153714</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8399995" y="1072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154084</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7612595" y="1072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154310</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6818845" y="1072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38496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757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100-000009010000}"/>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flipV="1">
          <a:off x="4177665" y="12955905"/>
          <a:ext cx="0" cy="140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100-00000B010000}"/>
            </a:ext>
          </a:extLst>
        </xdr:cNvPr>
        <xdr:cNvSpPr txBox="1"/>
      </xdr:nvSpPr>
      <xdr:spPr>
        <a:xfrm>
          <a:off x="4216400" y="1436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108450" y="14362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00000000-0008-0000-0100-00000D010000}"/>
            </a:ext>
          </a:extLst>
        </xdr:cNvPr>
        <xdr:cNvSpPr txBox="1"/>
      </xdr:nvSpPr>
      <xdr:spPr>
        <a:xfrm>
          <a:off x="4216400" y="1273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4108450" y="12955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7638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100-00000F010000}"/>
            </a:ext>
          </a:extLst>
        </xdr:cNvPr>
        <xdr:cNvSpPr txBox="1"/>
      </xdr:nvSpPr>
      <xdr:spPr>
        <a:xfrm>
          <a:off x="4216400" y="13380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4127500" y="134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3384550" y="135147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2571750" y="13457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1778000" y="134994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55880</xdr:rowOff>
    </xdr:from>
    <xdr:to>
      <xdr:col>24</xdr:col>
      <xdr:colOff>114300</xdr:colOff>
      <xdr:row>80</xdr:row>
      <xdr:rowOff>157480</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41275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78757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100-00001A010000}"/>
            </a:ext>
          </a:extLst>
        </xdr:cNvPr>
        <xdr:cNvSpPr txBox="1"/>
      </xdr:nvSpPr>
      <xdr:spPr>
        <a:xfrm>
          <a:off x="42164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3384550" y="132867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80</xdr:row>
      <xdr:rowOff>129539</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3429000" y="13314680"/>
          <a:ext cx="7493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97789</xdr:rowOff>
    </xdr:from>
    <xdr:to>
      <xdr:col>15</xdr:col>
      <xdr:colOff>101600</xdr:colOff>
      <xdr:row>81</xdr:row>
      <xdr:rowOff>27939</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2571750" y="133057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80</xdr:row>
      <xdr:rowOff>148589</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2622550" y="13337539"/>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162561</xdr:rowOff>
    </xdr:from>
    <xdr:to>
      <xdr:col>10</xdr:col>
      <xdr:colOff>165100</xdr:colOff>
      <xdr:row>80</xdr:row>
      <xdr:rowOff>92711</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1778000" y="132054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41911</xdr:rowOff>
    </xdr:from>
    <xdr:to>
      <xdr:col>15</xdr:col>
      <xdr:colOff>50800</xdr:colOff>
      <xdr:row>80</xdr:row>
      <xdr:rowOff>148589</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1828800" y="13249911"/>
          <a:ext cx="79375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62882</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100-000021010000}"/>
            </a:ext>
          </a:extLst>
        </xdr:cNvPr>
        <xdr:cNvSpPr txBox="1"/>
      </xdr:nvSpPr>
      <xdr:spPr>
        <a:xfrm>
          <a:off x="3239144" y="13601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100-000022010000}"/>
            </a:ext>
          </a:extLst>
        </xdr:cNvPr>
        <xdr:cNvSpPr txBox="1"/>
      </xdr:nvSpPr>
      <xdr:spPr>
        <a:xfrm>
          <a:off x="2439044" y="13543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100-000023010000}"/>
            </a:ext>
          </a:extLst>
        </xdr:cNvPr>
        <xdr:cNvSpPr txBox="1"/>
      </xdr:nvSpPr>
      <xdr:spPr>
        <a:xfrm>
          <a:off x="1645294" y="13585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100-000024010000}"/>
            </a:ext>
          </a:extLst>
        </xdr:cNvPr>
        <xdr:cNvSpPr txBox="1"/>
      </xdr:nvSpPr>
      <xdr:spPr>
        <a:xfrm>
          <a:off x="3239144" y="1306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44466</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100-000025010000}"/>
            </a:ext>
          </a:extLst>
        </xdr:cNvPr>
        <xdr:cNvSpPr txBox="1"/>
      </xdr:nvSpPr>
      <xdr:spPr>
        <a:xfrm>
          <a:off x="2439044" y="1308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109238</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100-000026010000}"/>
            </a:ext>
          </a:extLst>
        </xdr:cNvPr>
        <xdr:cNvSpPr txBox="1"/>
      </xdr:nvSpPr>
      <xdr:spPr>
        <a:xfrm>
          <a:off x="1645294" y="1298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5482151" y="12710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5482151" y="1234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00000000-0008-0000-0100-00003D010000}"/>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flipV="1">
          <a:off x="9429115" y="12804648"/>
          <a:ext cx="0" cy="1404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9" name="【公営住宅】&#10;一人当たり面積最小値テキスト">
          <a:extLst>
            <a:ext uri="{FF2B5EF4-FFF2-40B4-BE49-F238E27FC236}">
              <a16:creationId xmlns:a16="http://schemas.microsoft.com/office/drawing/2014/main" id="{00000000-0008-0000-0100-00003F010000}"/>
            </a:ext>
          </a:extLst>
        </xdr:cNvPr>
        <xdr:cNvSpPr txBox="1"/>
      </xdr:nvSpPr>
      <xdr:spPr>
        <a:xfrm>
          <a:off x="9467850" y="1421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9359900" y="142095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21" name="【公営住宅】&#10;一人当たり面積最大値テキスト">
          <a:extLst>
            <a:ext uri="{FF2B5EF4-FFF2-40B4-BE49-F238E27FC236}">
              <a16:creationId xmlns:a16="http://schemas.microsoft.com/office/drawing/2014/main" id="{00000000-0008-0000-0100-000041010000}"/>
            </a:ext>
          </a:extLst>
        </xdr:cNvPr>
        <xdr:cNvSpPr txBox="1"/>
      </xdr:nvSpPr>
      <xdr:spPr>
        <a:xfrm>
          <a:off x="9467850" y="125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9359900" y="128046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23" name="【公営住宅】&#10;一人当たり面積平均値テキスト">
          <a:extLst>
            <a:ext uri="{FF2B5EF4-FFF2-40B4-BE49-F238E27FC236}">
              <a16:creationId xmlns:a16="http://schemas.microsoft.com/office/drawing/2014/main" id="{00000000-0008-0000-0100-000043010000}"/>
            </a:ext>
          </a:extLst>
        </xdr:cNvPr>
        <xdr:cNvSpPr txBox="1"/>
      </xdr:nvSpPr>
      <xdr:spPr>
        <a:xfrm>
          <a:off x="9467850" y="13786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9398000" y="139288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8636000" y="139527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7842250" y="139713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7029450" y="139635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33528</xdr:rowOff>
    </xdr:from>
    <xdr:to>
      <xdr:col>55</xdr:col>
      <xdr:colOff>50800</xdr:colOff>
      <xdr:row>85</xdr:row>
      <xdr:rowOff>135128</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9398000" y="140670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119905</xdr:rowOff>
    </xdr:from>
    <xdr:ext cx="469744" cy="259045"/>
    <xdr:sp macro="" textlink="">
      <xdr:nvSpPr>
        <xdr:cNvPr id="334" name="【公営住宅】&#10;一人当たり面積該当値テキスト">
          <a:extLst>
            <a:ext uri="{FF2B5EF4-FFF2-40B4-BE49-F238E27FC236}">
              <a16:creationId xmlns:a16="http://schemas.microsoft.com/office/drawing/2014/main" id="{00000000-0008-0000-0100-00004E010000}"/>
            </a:ext>
          </a:extLst>
        </xdr:cNvPr>
        <xdr:cNvSpPr txBox="1"/>
      </xdr:nvSpPr>
      <xdr:spPr>
        <a:xfrm>
          <a:off x="9467850" y="1398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33910</xdr:rowOff>
    </xdr:from>
    <xdr:to>
      <xdr:col>50</xdr:col>
      <xdr:colOff>165100</xdr:colOff>
      <xdr:row>85</xdr:row>
      <xdr:rowOff>135510</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8636000" y="140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84328</xdr:rowOff>
    </xdr:from>
    <xdr:to>
      <xdr:col>55</xdr:col>
      <xdr:colOff>0</xdr:colOff>
      <xdr:row>85</xdr:row>
      <xdr:rowOff>84710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8686800" y="14117828"/>
          <a:ext cx="74295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37846</xdr:rowOff>
    </xdr:from>
    <xdr:to>
      <xdr:col>46</xdr:col>
      <xdr:colOff>38100</xdr:colOff>
      <xdr:row>85</xdr:row>
      <xdr:rowOff>139446</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7842250" y="140713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84710</xdr:rowOff>
    </xdr:from>
    <xdr:to>
      <xdr:col>50</xdr:col>
      <xdr:colOff>114300</xdr:colOff>
      <xdr:row>85</xdr:row>
      <xdr:rowOff>88646</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flipV="1">
          <a:off x="7886700" y="14118210"/>
          <a:ext cx="8001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44704</xdr:rowOff>
    </xdr:from>
    <xdr:to>
      <xdr:col>41</xdr:col>
      <xdr:colOff>101600</xdr:colOff>
      <xdr:row>85</xdr:row>
      <xdr:rowOff>146304</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702945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88646</xdr:rowOff>
    </xdr:from>
    <xdr:to>
      <xdr:col>45</xdr:col>
      <xdr:colOff>177800</xdr:colOff>
      <xdr:row>85</xdr:row>
      <xdr:rowOff>95504</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7080250" y="14122146"/>
          <a:ext cx="8064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41" name="n_1aveValue【公営住宅】&#10;一人当たり面積">
          <a:extLst>
            <a:ext uri="{FF2B5EF4-FFF2-40B4-BE49-F238E27FC236}">
              <a16:creationId xmlns:a16="http://schemas.microsoft.com/office/drawing/2014/main" id="{00000000-0008-0000-0100-000055010000}"/>
            </a:ext>
          </a:extLst>
        </xdr:cNvPr>
        <xdr:cNvSpPr txBox="1"/>
      </xdr:nvSpPr>
      <xdr:spPr>
        <a:xfrm>
          <a:off x="8458277" y="1373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42" name="n_2aveValue【公営住宅】&#10;一人当たり面積">
          <a:extLst>
            <a:ext uri="{FF2B5EF4-FFF2-40B4-BE49-F238E27FC236}">
              <a16:creationId xmlns:a16="http://schemas.microsoft.com/office/drawing/2014/main" id="{00000000-0008-0000-0100-000056010000}"/>
            </a:ext>
          </a:extLst>
        </xdr:cNvPr>
        <xdr:cNvSpPr txBox="1"/>
      </xdr:nvSpPr>
      <xdr:spPr>
        <a:xfrm>
          <a:off x="7677227" y="1375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43" name="n_3aveValue【公営住宅】&#10;一人当たり面積">
          <a:extLst>
            <a:ext uri="{FF2B5EF4-FFF2-40B4-BE49-F238E27FC236}">
              <a16:creationId xmlns:a16="http://schemas.microsoft.com/office/drawing/2014/main" id="{00000000-0008-0000-0100-000057010000}"/>
            </a:ext>
          </a:extLst>
        </xdr:cNvPr>
        <xdr:cNvSpPr txBox="1"/>
      </xdr:nvSpPr>
      <xdr:spPr>
        <a:xfrm>
          <a:off x="6864427" y="1374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126637</xdr:rowOff>
    </xdr:from>
    <xdr:ext cx="469744" cy="259045"/>
    <xdr:sp macro="" textlink="">
      <xdr:nvSpPr>
        <xdr:cNvPr id="344" name="n_1mainValue【公営住宅】&#10;一人当たり面積">
          <a:extLst>
            <a:ext uri="{FF2B5EF4-FFF2-40B4-BE49-F238E27FC236}">
              <a16:creationId xmlns:a16="http://schemas.microsoft.com/office/drawing/2014/main" id="{00000000-0008-0000-0100-000058010000}"/>
            </a:ext>
          </a:extLst>
        </xdr:cNvPr>
        <xdr:cNvSpPr txBox="1"/>
      </xdr:nvSpPr>
      <xdr:spPr>
        <a:xfrm>
          <a:off x="8458277" y="1416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130573</xdr:rowOff>
    </xdr:from>
    <xdr:ext cx="469744" cy="259045"/>
    <xdr:sp macro="" textlink="">
      <xdr:nvSpPr>
        <xdr:cNvPr id="345" name="n_2mainValue【公営住宅】&#10;一人当たり面積">
          <a:extLst>
            <a:ext uri="{FF2B5EF4-FFF2-40B4-BE49-F238E27FC236}">
              <a16:creationId xmlns:a16="http://schemas.microsoft.com/office/drawing/2014/main" id="{00000000-0008-0000-0100-000059010000}"/>
            </a:ext>
          </a:extLst>
        </xdr:cNvPr>
        <xdr:cNvSpPr txBox="1"/>
      </xdr:nvSpPr>
      <xdr:spPr>
        <a:xfrm>
          <a:off x="7677227" y="1416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137431</xdr:rowOff>
    </xdr:from>
    <xdr:ext cx="469744" cy="259045"/>
    <xdr:sp macro="" textlink="">
      <xdr:nvSpPr>
        <xdr:cNvPr id="346" name="n_3mainValue【公営住宅】&#10;一人当たり面積">
          <a:extLst>
            <a:ext uri="{FF2B5EF4-FFF2-40B4-BE49-F238E27FC236}">
              <a16:creationId xmlns:a16="http://schemas.microsoft.com/office/drawing/2014/main" id="{00000000-0008-0000-0100-00005A010000}"/>
            </a:ext>
          </a:extLst>
        </xdr:cNvPr>
        <xdr:cNvSpPr txBox="1"/>
      </xdr:nvSpPr>
      <xdr:spPr>
        <a:xfrm>
          <a:off x="6864427" y="1417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6858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384961" y="17840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6858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3398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6858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3398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6858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3398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6858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339891" y="16374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id="{00000000-0008-0000-0100-000071010000}"/>
            </a:ext>
          </a:extLst>
        </xdr:cNvPr>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81914</xdr:rowOff>
    </xdr:from>
    <xdr:to>
      <xdr:col>24</xdr:col>
      <xdr:colOff>62865</xdr:colOff>
      <xdr:row>108</xdr:row>
      <xdr:rowOff>95250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4177665" y="16591914"/>
          <a:ext cx="0" cy="133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340478" cy="259045"/>
    <xdr:sp macro="" textlink="">
      <xdr:nvSpPr>
        <xdr:cNvPr id="371" name="【港湾・漁港】&#10;有形固定資産減価償却率最小値テキスト">
          <a:extLst>
            <a:ext uri="{FF2B5EF4-FFF2-40B4-BE49-F238E27FC236}">
              <a16:creationId xmlns:a16="http://schemas.microsoft.com/office/drawing/2014/main" id="{00000000-0008-0000-0100-000073010000}"/>
            </a:ext>
          </a:extLst>
        </xdr:cNvPr>
        <xdr:cNvSpPr txBox="1"/>
      </xdr:nvSpPr>
      <xdr:spPr>
        <a:xfrm>
          <a:off x="4216400" y="17929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4108450" y="17926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28591</xdr:rowOff>
    </xdr:from>
    <xdr:ext cx="405111" cy="259045"/>
    <xdr:sp macro="" textlink="">
      <xdr:nvSpPr>
        <xdr:cNvPr id="373" name="【港湾・漁港】&#10;有形固定資産減価償却率最大値テキスト">
          <a:extLst>
            <a:ext uri="{FF2B5EF4-FFF2-40B4-BE49-F238E27FC236}">
              <a16:creationId xmlns:a16="http://schemas.microsoft.com/office/drawing/2014/main" id="{00000000-0008-0000-0100-000075010000}"/>
            </a:ext>
          </a:extLst>
        </xdr:cNvPr>
        <xdr:cNvSpPr txBox="1"/>
      </xdr:nvSpPr>
      <xdr:spPr>
        <a:xfrm>
          <a:off x="4216400" y="1637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81914</xdr:rowOff>
    </xdr:from>
    <xdr:to>
      <xdr:col>24</xdr:col>
      <xdr:colOff>152400</xdr:colOff>
      <xdr:row>100</xdr:row>
      <xdr:rowOff>81914</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4108450" y="165919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88282</xdr:rowOff>
    </xdr:from>
    <xdr:ext cx="405111" cy="259045"/>
    <xdr:sp macro="" textlink="">
      <xdr:nvSpPr>
        <xdr:cNvPr id="375" name="【港湾・漁港】&#10;有形固定資産減価償却率平均値テキスト">
          <a:extLst>
            <a:ext uri="{FF2B5EF4-FFF2-40B4-BE49-F238E27FC236}">
              <a16:creationId xmlns:a16="http://schemas.microsoft.com/office/drawing/2014/main" id="{00000000-0008-0000-0100-000077010000}"/>
            </a:ext>
          </a:extLst>
        </xdr:cNvPr>
        <xdr:cNvSpPr txBox="1"/>
      </xdr:nvSpPr>
      <xdr:spPr>
        <a:xfrm>
          <a:off x="4216400" y="16763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65405</xdr:rowOff>
    </xdr:from>
    <xdr:to>
      <xdr:col>24</xdr:col>
      <xdr:colOff>114300</xdr:colOff>
      <xdr:row>102</xdr:row>
      <xdr:rowOff>167005</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4127500" y="1690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80645</xdr:rowOff>
    </xdr:from>
    <xdr:to>
      <xdr:col>20</xdr:col>
      <xdr:colOff>38100</xdr:colOff>
      <xdr:row>103</xdr:row>
      <xdr:rowOff>10795</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3384550" y="16920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2571750" y="169551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36830</xdr:rowOff>
    </xdr:from>
    <xdr:to>
      <xdr:col>10</xdr:col>
      <xdr:colOff>165100</xdr:colOff>
      <xdr:row>105</xdr:row>
      <xdr:rowOff>138430</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1778000" y="1737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166370</xdr:rowOff>
    </xdr:from>
    <xdr:to>
      <xdr:col>24</xdr:col>
      <xdr:colOff>114300</xdr:colOff>
      <xdr:row>104</xdr:row>
      <xdr:rowOff>96520</xdr:rowOff>
    </xdr:to>
    <xdr:sp macro="" textlink="">
      <xdr:nvSpPr>
        <xdr:cNvPr id="385" name="楕円 384">
          <a:extLst>
            <a:ext uri="{FF2B5EF4-FFF2-40B4-BE49-F238E27FC236}">
              <a16:creationId xmlns:a16="http://schemas.microsoft.com/office/drawing/2014/main" id="{00000000-0008-0000-0100-000081010000}"/>
            </a:ext>
          </a:extLst>
        </xdr:cNvPr>
        <xdr:cNvSpPr/>
      </xdr:nvSpPr>
      <xdr:spPr>
        <a:xfrm>
          <a:off x="4127500" y="17171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144797</xdr:rowOff>
    </xdr:from>
    <xdr:ext cx="405111" cy="259045"/>
    <xdr:sp macro="" textlink="">
      <xdr:nvSpPr>
        <xdr:cNvPr id="386" name="【港湾・漁港】&#10;有形固定資産減価償却率該当値テキスト">
          <a:extLst>
            <a:ext uri="{FF2B5EF4-FFF2-40B4-BE49-F238E27FC236}">
              <a16:creationId xmlns:a16="http://schemas.microsoft.com/office/drawing/2014/main" id="{00000000-0008-0000-0100-000082010000}"/>
            </a:ext>
          </a:extLst>
        </xdr:cNvPr>
        <xdr:cNvSpPr txBox="1"/>
      </xdr:nvSpPr>
      <xdr:spPr>
        <a:xfrm>
          <a:off x="4216400" y="1715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31114</xdr:rowOff>
    </xdr:from>
    <xdr:to>
      <xdr:col>20</xdr:col>
      <xdr:colOff>38100</xdr:colOff>
      <xdr:row>104</xdr:row>
      <xdr:rowOff>132714</xdr:rowOff>
    </xdr:to>
    <xdr:sp macro="" textlink="">
      <xdr:nvSpPr>
        <xdr:cNvPr id="387" name="楕円 386">
          <a:extLst>
            <a:ext uri="{FF2B5EF4-FFF2-40B4-BE49-F238E27FC236}">
              <a16:creationId xmlns:a16="http://schemas.microsoft.com/office/drawing/2014/main" id="{00000000-0008-0000-0100-000083010000}"/>
            </a:ext>
          </a:extLst>
        </xdr:cNvPr>
        <xdr:cNvSpPr/>
      </xdr:nvSpPr>
      <xdr:spPr>
        <a:xfrm>
          <a:off x="3384550" y="172015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45720</xdr:rowOff>
    </xdr:from>
    <xdr:to>
      <xdr:col>24</xdr:col>
      <xdr:colOff>63500</xdr:colOff>
      <xdr:row>104</xdr:row>
      <xdr:rowOff>81914</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flipV="1">
          <a:off x="3429000" y="17216120"/>
          <a:ext cx="7493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33020</xdr:rowOff>
    </xdr:from>
    <xdr:to>
      <xdr:col>15</xdr:col>
      <xdr:colOff>101600</xdr:colOff>
      <xdr:row>104</xdr:row>
      <xdr:rowOff>134620</xdr:rowOff>
    </xdr:to>
    <xdr:sp macro="" textlink="">
      <xdr:nvSpPr>
        <xdr:cNvPr id="389" name="楕円 388">
          <a:extLst>
            <a:ext uri="{FF2B5EF4-FFF2-40B4-BE49-F238E27FC236}">
              <a16:creationId xmlns:a16="http://schemas.microsoft.com/office/drawing/2014/main" id="{00000000-0008-0000-0100-000085010000}"/>
            </a:ext>
          </a:extLst>
        </xdr:cNvPr>
        <xdr:cNvSpPr/>
      </xdr:nvSpPr>
      <xdr:spPr>
        <a:xfrm>
          <a:off x="2571750" y="172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81914</xdr:rowOff>
    </xdr:from>
    <xdr:to>
      <xdr:col>19</xdr:col>
      <xdr:colOff>177800</xdr:colOff>
      <xdr:row>104</xdr:row>
      <xdr:rowOff>83820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2622550" y="17252314"/>
          <a:ext cx="8064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69214</xdr:rowOff>
    </xdr:from>
    <xdr:to>
      <xdr:col>10</xdr:col>
      <xdr:colOff>165100</xdr:colOff>
      <xdr:row>104</xdr:row>
      <xdr:rowOff>170814</xdr:rowOff>
    </xdr:to>
    <xdr:sp macro="" textlink="">
      <xdr:nvSpPr>
        <xdr:cNvPr id="391" name="楕円 390">
          <a:extLst>
            <a:ext uri="{FF2B5EF4-FFF2-40B4-BE49-F238E27FC236}">
              <a16:creationId xmlns:a16="http://schemas.microsoft.com/office/drawing/2014/main" id="{00000000-0008-0000-0100-000087010000}"/>
            </a:ext>
          </a:extLst>
        </xdr:cNvPr>
        <xdr:cNvSpPr/>
      </xdr:nvSpPr>
      <xdr:spPr>
        <a:xfrm>
          <a:off x="1778000" y="172396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83820</xdr:rowOff>
    </xdr:from>
    <xdr:to>
      <xdr:col>15</xdr:col>
      <xdr:colOff>50800</xdr:colOff>
      <xdr:row>104</xdr:row>
      <xdr:rowOff>120014</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flipV="1">
          <a:off x="1828800" y="17254220"/>
          <a:ext cx="7937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27322</xdr:rowOff>
    </xdr:from>
    <xdr:ext cx="405111" cy="259045"/>
    <xdr:sp macro="" textlink="">
      <xdr:nvSpPr>
        <xdr:cNvPr id="393" name="n_1aveValue【港湾・漁港】&#10;有形固定資産減価償却率">
          <a:extLst>
            <a:ext uri="{FF2B5EF4-FFF2-40B4-BE49-F238E27FC236}">
              <a16:creationId xmlns:a16="http://schemas.microsoft.com/office/drawing/2014/main" id="{00000000-0008-0000-0100-000089010000}"/>
            </a:ext>
          </a:extLst>
        </xdr:cNvPr>
        <xdr:cNvSpPr txBox="1"/>
      </xdr:nvSpPr>
      <xdr:spPr>
        <a:xfrm>
          <a:off x="3239144" y="1670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394" name="n_2aveValue【港湾・漁港】&#10;有形固定資産減価償却率">
          <a:extLst>
            <a:ext uri="{FF2B5EF4-FFF2-40B4-BE49-F238E27FC236}">
              <a16:creationId xmlns:a16="http://schemas.microsoft.com/office/drawing/2014/main" id="{00000000-0008-0000-0100-00008A010000}"/>
            </a:ext>
          </a:extLst>
        </xdr:cNvPr>
        <xdr:cNvSpPr txBox="1"/>
      </xdr:nvSpPr>
      <xdr:spPr>
        <a:xfrm>
          <a:off x="2439044" y="16736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129557</xdr:rowOff>
    </xdr:from>
    <xdr:ext cx="405111" cy="259045"/>
    <xdr:sp macro="" textlink="">
      <xdr:nvSpPr>
        <xdr:cNvPr id="395" name="n_3aveValue【港湾・漁港】&#10;有形固定資産減価償却率">
          <a:extLst>
            <a:ext uri="{FF2B5EF4-FFF2-40B4-BE49-F238E27FC236}">
              <a16:creationId xmlns:a16="http://schemas.microsoft.com/office/drawing/2014/main" id="{00000000-0008-0000-0100-00008B010000}"/>
            </a:ext>
          </a:extLst>
        </xdr:cNvPr>
        <xdr:cNvSpPr txBox="1"/>
      </xdr:nvSpPr>
      <xdr:spPr>
        <a:xfrm>
          <a:off x="1645294" y="1746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123841</xdr:rowOff>
    </xdr:from>
    <xdr:ext cx="405111" cy="259045"/>
    <xdr:sp macro="" textlink="">
      <xdr:nvSpPr>
        <xdr:cNvPr id="396" name="n_1mainValue【港湾・漁港】&#10;有形固定資産減価償却率">
          <a:extLst>
            <a:ext uri="{FF2B5EF4-FFF2-40B4-BE49-F238E27FC236}">
              <a16:creationId xmlns:a16="http://schemas.microsoft.com/office/drawing/2014/main" id="{00000000-0008-0000-0100-00008C010000}"/>
            </a:ext>
          </a:extLst>
        </xdr:cNvPr>
        <xdr:cNvSpPr txBox="1"/>
      </xdr:nvSpPr>
      <xdr:spPr>
        <a:xfrm>
          <a:off x="32391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125747</xdr:rowOff>
    </xdr:from>
    <xdr:ext cx="405111" cy="259045"/>
    <xdr:sp macro="" textlink="">
      <xdr:nvSpPr>
        <xdr:cNvPr id="397" name="n_2mainValue【港湾・漁港】&#10;有形固定資産減価償却率">
          <a:extLst>
            <a:ext uri="{FF2B5EF4-FFF2-40B4-BE49-F238E27FC236}">
              <a16:creationId xmlns:a16="http://schemas.microsoft.com/office/drawing/2014/main" id="{00000000-0008-0000-0100-00008D010000}"/>
            </a:ext>
          </a:extLst>
        </xdr:cNvPr>
        <xdr:cNvSpPr txBox="1"/>
      </xdr:nvSpPr>
      <xdr:spPr>
        <a:xfrm>
          <a:off x="24390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15891</xdr:rowOff>
    </xdr:from>
    <xdr:ext cx="405111" cy="259045"/>
    <xdr:sp macro="" textlink="">
      <xdr:nvSpPr>
        <xdr:cNvPr id="398" name="n_3mainValue【港湾・漁港】&#10;有形固定資産減価償却率">
          <a:extLst>
            <a:ext uri="{FF2B5EF4-FFF2-40B4-BE49-F238E27FC236}">
              <a16:creationId xmlns:a16="http://schemas.microsoft.com/office/drawing/2014/main" id="{00000000-0008-0000-0100-00008E010000}"/>
            </a:ext>
          </a:extLst>
        </xdr:cNvPr>
        <xdr:cNvSpPr txBox="1"/>
      </xdr:nvSpPr>
      <xdr:spPr>
        <a:xfrm>
          <a:off x="1645294" y="17021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5956300" y="1798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5726564" y="17840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5956300" y="1761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5327878" y="1747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5956300" y="17246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5327878" y="17110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5956300" y="16878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5327878" y="16742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5956300" y="1651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5327878" y="16374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5327878" y="16012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a:extLst>
            <a:ext uri="{FF2B5EF4-FFF2-40B4-BE49-F238E27FC236}">
              <a16:creationId xmlns:a16="http://schemas.microsoft.com/office/drawing/2014/main" id="{00000000-0008-0000-0100-0000A5010000}"/>
            </a:ext>
          </a:extLst>
        </xdr:cNvPr>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141922</xdr:rowOff>
    </xdr:from>
    <xdr:to>
      <xdr:col>54</xdr:col>
      <xdr:colOff>189865</xdr:colOff>
      <xdr:row>108</xdr:row>
      <xdr:rowOff>122903</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flipV="1">
          <a:off x="9429115" y="16651922"/>
          <a:ext cx="0" cy="1301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126730</xdr:rowOff>
    </xdr:from>
    <xdr:ext cx="534377" cy="259045"/>
    <xdr:sp macro="" textlink="">
      <xdr:nvSpPr>
        <xdr:cNvPr id="423" name="【港湾・漁港】&#10;一人当たり有形固定資産（償却資産）額最小値テキスト">
          <a:extLst>
            <a:ext uri="{FF2B5EF4-FFF2-40B4-BE49-F238E27FC236}">
              <a16:creationId xmlns:a16="http://schemas.microsoft.com/office/drawing/2014/main" id="{00000000-0008-0000-0100-0000A7010000}"/>
            </a:ext>
          </a:extLst>
        </xdr:cNvPr>
        <xdr:cNvSpPr txBox="1"/>
      </xdr:nvSpPr>
      <xdr:spPr>
        <a:xfrm>
          <a:off x="9467850" y="1795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122903</xdr:rowOff>
    </xdr:from>
    <xdr:to>
      <xdr:col>55</xdr:col>
      <xdr:colOff>88900</xdr:colOff>
      <xdr:row>108</xdr:row>
      <xdr:rowOff>122903</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9359900" y="179537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88599</xdr:rowOff>
    </xdr:from>
    <xdr:ext cx="690189" cy="259045"/>
    <xdr:sp macro="" textlink="">
      <xdr:nvSpPr>
        <xdr:cNvPr id="425" name="【港湾・漁港】&#10;一人当たり有形固定資産（償却資産）額最大値テキスト">
          <a:extLst>
            <a:ext uri="{FF2B5EF4-FFF2-40B4-BE49-F238E27FC236}">
              <a16:creationId xmlns:a16="http://schemas.microsoft.com/office/drawing/2014/main" id="{00000000-0008-0000-0100-0000A9010000}"/>
            </a:ext>
          </a:extLst>
        </xdr:cNvPr>
        <xdr:cNvSpPr txBox="1"/>
      </xdr:nvSpPr>
      <xdr:spPr>
        <a:xfrm>
          <a:off x="9467850" y="16433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141922</xdr:rowOff>
    </xdr:from>
    <xdr:to>
      <xdr:col>55</xdr:col>
      <xdr:colOff>88900</xdr:colOff>
      <xdr:row>100</xdr:row>
      <xdr:rowOff>141922</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9359900" y="16651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157709</xdr:rowOff>
    </xdr:from>
    <xdr:ext cx="599010" cy="259045"/>
    <xdr:sp macro="" textlink="">
      <xdr:nvSpPr>
        <xdr:cNvPr id="427" name="【港湾・漁港】&#10;一人当たり有形固定資産（償却資産）額平均値テキスト">
          <a:extLst>
            <a:ext uri="{FF2B5EF4-FFF2-40B4-BE49-F238E27FC236}">
              <a16:creationId xmlns:a16="http://schemas.microsoft.com/office/drawing/2014/main" id="{00000000-0008-0000-0100-0000AB010000}"/>
            </a:ext>
          </a:extLst>
        </xdr:cNvPr>
        <xdr:cNvSpPr txBox="1"/>
      </xdr:nvSpPr>
      <xdr:spPr>
        <a:xfrm>
          <a:off x="9467850" y="17493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134832</xdr:rowOff>
    </xdr:from>
    <xdr:to>
      <xdr:col>55</xdr:col>
      <xdr:colOff>50800</xdr:colOff>
      <xdr:row>107</xdr:row>
      <xdr:rowOff>64982</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9398000" y="176354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162830</xdr:rowOff>
    </xdr:from>
    <xdr:to>
      <xdr:col>50</xdr:col>
      <xdr:colOff>165100</xdr:colOff>
      <xdr:row>107</xdr:row>
      <xdr:rowOff>92980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8636000" y="17663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44326</xdr:rowOff>
    </xdr:from>
    <xdr:to>
      <xdr:col>46</xdr:col>
      <xdr:colOff>38100</xdr:colOff>
      <xdr:row>107</xdr:row>
      <xdr:rowOff>145926</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7842250" y="177100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41095</xdr:rowOff>
    </xdr:from>
    <xdr:to>
      <xdr:col>41</xdr:col>
      <xdr:colOff>101600</xdr:colOff>
      <xdr:row>107</xdr:row>
      <xdr:rowOff>142695</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7029450" y="177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7437</xdr:rowOff>
    </xdr:from>
    <xdr:to>
      <xdr:col>55</xdr:col>
      <xdr:colOff>50800</xdr:colOff>
      <xdr:row>107</xdr:row>
      <xdr:rowOff>109037</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9398000" y="176731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157314</xdr:rowOff>
    </xdr:from>
    <xdr:ext cx="599010" cy="259045"/>
    <xdr:sp macro="" textlink="">
      <xdr:nvSpPr>
        <xdr:cNvPr id="438" name="【港湾・漁港】&#10;一人当たり有形固定資産（償却資産）額該当値テキスト">
          <a:extLst>
            <a:ext uri="{FF2B5EF4-FFF2-40B4-BE49-F238E27FC236}">
              <a16:creationId xmlns:a16="http://schemas.microsoft.com/office/drawing/2014/main" id="{00000000-0008-0000-0100-0000B6010000}"/>
            </a:ext>
          </a:extLst>
        </xdr:cNvPr>
        <xdr:cNvSpPr txBox="1"/>
      </xdr:nvSpPr>
      <xdr:spPr>
        <a:xfrm>
          <a:off x="9467850" y="176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8072</xdr:rowOff>
    </xdr:from>
    <xdr:to>
      <xdr:col>50</xdr:col>
      <xdr:colOff>165100</xdr:colOff>
      <xdr:row>107</xdr:row>
      <xdr:rowOff>109672</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8636000" y="1767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58237</xdr:rowOff>
    </xdr:from>
    <xdr:to>
      <xdr:col>55</xdr:col>
      <xdr:colOff>0</xdr:colOff>
      <xdr:row>107</xdr:row>
      <xdr:rowOff>58872</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8686800" y="17723937"/>
          <a:ext cx="74295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25229</xdr:rowOff>
    </xdr:from>
    <xdr:to>
      <xdr:col>46</xdr:col>
      <xdr:colOff>38100</xdr:colOff>
      <xdr:row>107</xdr:row>
      <xdr:rowOff>126829</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7842250" y="176909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58872</xdr:rowOff>
    </xdr:from>
    <xdr:to>
      <xdr:col>50</xdr:col>
      <xdr:colOff>114300</xdr:colOff>
      <xdr:row>107</xdr:row>
      <xdr:rowOff>76029</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7886700" y="17724572"/>
          <a:ext cx="8001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24743</xdr:rowOff>
    </xdr:from>
    <xdr:to>
      <xdr:col>41</xdr:col>
      <xdr:colOff>101600</xdr:colOff>
      <xdr:row>107</xdr:row>
      <xdr:rowOff>126343</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7029450" y="176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75543</xdr:rowOff>
    </xdr:from>
    <xdr:to>
      <xdr:col>45</xdr:col>
      <xdr:colOff>177800</xdr:colOff>
      <xdr:row>107</xdr:row>
      <xdr:rowOff>76029</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7080250" y="17741243"/>
          <a:ext cx="80645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109507</xdr:rowOff>
    </xdr:from>
    <xdr:ext cx="599010" cy="259045"/>
    <xdr:sp macro="" textlink="">
      <xdr:nvSpPr>
        <xdr:cNvPr id="445" name="n_1aveValue【港湾・漁港】&#10;一人当たり有形固定資産（償却資産）額">
          <a:extLst>
            <a:ext uri="{FF2B5EF4-FFF2-40B4-BE49-F238E27FC236}">
              <a16:creationId xmlns:a16="http://schemas.microsoft.com/office/drawing/2014/main" id="{00000000-0008-0000-0100-0000BD010000}"/>
            </a:ext>
          </a:extLst>
        </xdr:cNvPr>
        <xdr:cNvSpPr txBox="1"/>
      </xdr:nvSpPr>
      <xdr:spPr>
        <a:xfrm>
          <a:off x="8399995" y="1744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137053</xdr:rowOff>
    </xdr:from>
    <xdr:ext cx="599010" cy="259045"/>
    <xdr:sp macro="" textlink="">
      <xdr:nvSpPr>
        <xdr:cNvPr id="446" name="n_2aveValue【港湾・漁港】&#10;一人当たり有形固定資産（償却資産）額">
          <a:extLst>
            <a:ext uri="{FF2B5EF4-FFF2-40B4-BE49-F238E27FC236}">
              <a16:creationId xmlns:a16="http://schemas.microsoft.com/office/drawing/2014/main" id="{00000000-0008-0000-0100-0000BE010000}"/>
            </a:ext>
          </a:extLst>
        </xdr:cNvPr>
        <xdr:cNvSpPr txBox="1"/>
      </xdr:nvSpPr>
      <xdr:spPr>
        <a:xfrm>
          <a:off x="7612595" y="1780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133822</xdr:rowOff>
    </xdr:from>
    <xdr:ext cx="599010" cy="259045"/>
    <xdr:sp macro="" textlink="">
      <xdr:nvSpPr>
        <xdr:cNvPr id="447" name="n_3aveValue【港湾・漁港】&#10;一人当たり有形固定資産（償却資産）額">
          <a:extLst>
            <a:ext uri="{FF2B5EF4-FFF2-40B4-BE49-F238E27FC236}">
              <a16:creationId xmlns:a16="http://schemas.microsoft.com/office/drawing/2014/main" id="{00000000-0008-0000-0100-0000BF010000}"/>
            </a:ext>
          </a:extLst>
        </xdr:cNvPr>
        <xdr:cNvSpPr txBox="1"/>
      </xdr:nvSpPr>
      <xdr:spPr>
        <a:xfrm>
          <a:off x="6818845" y="1779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100799</xdr:rowOff>
    </xdr:from>
    <xdr:ext cx="599010" cy="259045"/>
    <xdr:sp macro="" textlink="">
      <xdr:nvSpPr>
        <xdr:cNvPr id="448" name="n_1mainValue【港湾・漁港】&#10;一人当たり有形固定資産（償却資産）額">
          <a:extLst>
            <a:ext uri="{FF2B5EF4-FFF2-40B4-BE49-F238E27FC236}">
              <a16:creationId xmlns:a16="http://schemas.microsoft.com/office/drawing/2014/main" id="{00000000-0008-0000-0100-0000C0010000}"/>
            </a:ext>
          </a:extLst>
        </xdr:cNvPr>
        <xdr:cNvSpPr txBox="1"/>
      </xdr:nvSpPr>
      <xdr:spPr>
        <a:xfrm>
          <a:off x="8399995" y="1776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143356</xdr:rowOff>
    </xdr:from>
    <xdr:ext cx="599010" cy="259045"/>
    <xdr:sp macro="" textlink="">
      <xdr:nvSpPr>
        <xdr:cNvPr id="449" name="n_2mainValue【港湾・漁港】&#10;一人当たり有形固定資産（償却資産）額">
          <a:extLst>
            <a:ext uri="{FF2B5EF4-FFF2-40B4-BE49-F238E27FC236}">
              <a16:creationId xmlns:a16="http://schemas.microsoft.com/office/drawing/2014/main" id="{00000000-0008-0000-0100-0000C1010000}"/>
            </a:ext>
          </a:extLst>
        </xdr:cNvPr>
        <xdr:cNvSpPr txBox="1"/>
      </xdr:nvSpPr>
      <xdr:spPr>
        <a:xfrm>
          <a:off x="7612595" y="1747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142870</xdr:rowOff>
    </xdr:from>
    <xdr:ext cx="599010" cy="259045"/>
    <xdr:sp macro="" textlink="">
      <xdr:nvSpPr>
        <xdr:cNvPr id="450" name="n_3mainValue【港湾・漁港】&#10;一人当たり有形固定資産（償却資産）額">
          <a:extLst>
            <a:ext uri="{FF2B5EF4-FFF2-40B4-BE49-F238E27FC236}">
              <a16:creationId xmlns:a16="http://schemas.microsoft.com/office/drawing/2014/main" id="{00000000-0008-0000-0100-0000C2010000}"/>
            </a:ext>
          </a:extLst>
        </xdr:cNvPr>
        <xdr:cNvSpPr txBox="1"/>
      </xdr:nvSpPr>
      <xdr:spPr>
        <a:xfrm>
          <a:off x="6818845" y="1747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1207750" y="70267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090691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1207750" y="6712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08427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1207750" y="63989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08427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1207750" y="60851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08427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1207750" y="57712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08427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1207750" y="54510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079772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認定こども園・幼稚園・保育所】&#10;有形固定資産減価償却率グラフ枠">
          <a:extLst>
            <a:ext uri="{FF2B5EF4-FFF2-40B4-BE49-F238E27FC236}">
              <a16:creationId xmlns:a16="http://schemas.microsoft.com/office/drawing/2014/main" id="{00000000-0008-0000-0100-0000DB010000}"/>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14699614" y="545592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477" name="【認定こども園・幼稚園・保育所】&#10;有形固定資産減価償却率最小値テキスト">
          <a:extLst>
            <a:ext uri="{FF2B5EF4-FFF2-40B4-BE49-F238E27FC236}">
              <a16:creationId xmlns:a16="http://schemas.microsoft.com/office/drawing/2014/main" id="{00000000-0008-0000-0100-0000DD010000}"/>
            </a:ext>
          </a:extLst>
        </xdr:cNvPr>
        <xdr:cNvSpPr txBox="1"/>
      </xdr:nvSpPr>
      <xdr:spPr>
        <a:xfrm>
          <a:off x="14738350" y="69799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4611350" y="6976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479" name="【認定こども園・幼稚園・保育所】&#10;有形固定資産減価償却率最大値テキスト">
          <a:extLst>
            <a:ext uri="{FF2B5EF4-FFF2-40B4-BE49-F238E27FC236}">
              <a16:creationId xmlns:a16="http://schemas.microsoft.com/office/drawing/2014/main" id="{00000000-0008-0000-0100-0000DF010000}"/>
            </a:ext>
          </a:extLst>
        </xdr:cNvPr>
        <xdr:cNvSpPr txBox="1"/>
      </xdr:nvSpPr>
      <xdr:spPr>
        <a:xfrm>
          <a:off x="14738350" y="524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4611350" y="5455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481" name="【認定こども園・幼稚園・保育所】&#10;有形固定資産減価償却率平均値テキスト">
          <a:extLst>
            <a:ext uri="{FF2B5EF4-FFF2-40B4-BE49-F238E27FC236}">
              <a16:creationId xmlns:a16="http://schemas.microsoft.com/office/drawing/2014/main" id="{00000000-0008-0000-0100-0000E1010000}"/>
            </a:ext>
          </a:extLst>
        </xdr:cNvPr>
        <xdr:cNvSpPr txBox="1"/>
      </xdr:nvSpPr>
      <xdr:spPr>
        <a:xfrm>
          <a:off x="14738350" y="60633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4649450" y="60849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3887450" y="62320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3093700" y="61012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2299950" y="61243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4173</xdr:rowOff>
    </xdr:from>
    <xdr:to>
      <xdr:col>85</xdr:col>
      <xdr:colOff>177800</xdr:colOff>
      <xdr:row>34</xdr:row>
      <xdr:rowOff>105773</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4649450" y="561757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27050</xdr:rowOff>
    </xdr:from>
    <xdr:ext cx="405111" cy="259045"/>
    <xdr:sp macro="" textlink="">
      <xdr:nvSpPr>
        <xdr:cNvPr id="492" name="【認定こども園・幼稚園・保育所】&#10;有形固定資産減価償却率該当値テキスト">
          <a:extLst>
            <a:ext uri="{FF2B5EF4-FFF2-40B4-BE49-F238E27FC236}">
              <a16:creationId xmlns:a16="http://schemas.microsoft.com/office/drawing/2014/main" id="{00000000-0008-0000-0100-0000EC010000}"/>
            </a:ext>
          </a:extLst>
        </xdr:cNvPr>
        <xdr:cNvSpPr txBox="1"/>
      </xdr:nvSpPr>
      <xdr:spPr>
        <a:xfrm>
          <a:off x="14738350" y="547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35197</xdr:rowOff>
    </xdr:from>
    <xdr:to>
      <xdr:col>81</xdr:col>
      <xdr:colOff>101600</xdr:colOff>
      <xdr:row>34</xdr:row>
      <xdr:rowOff>136797</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388745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54973</xdr:rowOff>
    </xdr:from>
    <xdr:to>
      <xdr:col>85</xdr:col>
      <xdr:colOff>127000</xdr:colOff>
      <xdr:row>34</xdr:row>
      <xdr:rowOff>85997</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3938250" y="5668373"/>
          <a:ext cx="762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152763</xdr:rowOff>
    </xdr:from>
    <xdr:to>
      <xdr:col>76</xdr:col>
      <xdr:colOff>165100</xdr:colOff>
      <xdr:row>34</xdr:row>
      <xdr:rowOff>82913</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3093700" y="56010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32113</xdr:rowOff>
    </xdr:from>
    <xdr:to>
      <xdr:col>81</xdr:col>
      <xdr:colOff>50800</xdr:colOff>
      <xdr:row>34</xdr:row>
      <xdr:rowOff>85997</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3144500" y="5645513"/>
          <a:ext cx="79375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17236</xdr:rowOff>
    </xdr:from>
    <xdr:to>
      <xdr:col>72</xdr:col>
      <xdr:colOff>38100</xdr:colOff>
      <xdr:row>34</xdr:row>
      <xdr:rowOff>118836</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2299950" y="56306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32113</xdr:rowOff>
    </xdr:from>
    <xdr:to>
      <xdr:col>76</xdr:col>
      <xdr:colOff>114300</xdr:colOff>
      <xdr:row>34</xdr:row>
      <xdr:rowOff>68036</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2344400" y="5645513"/>
          <a:ext cx="8001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99" name="n_1aveValue【認定こども園・幼稚園・保育所】&#10;有形固定資産減価償却率">
          <a:extLst>
            <a:ext uri="{FF2B5EF4-FFF2-40B4-BE49-F238E27FC236}">
              <a16:creationId xmlns:a16="http://schemas.microsoft.com/office/drawing/2014/main" id="{00000000-0008-0000-0100-0000F3010000}"/>
            </a:ext>
          </a:extLst>
        </xdr:cNvPr>
        <xdr:cNvSpPr txBox="1"/>
      </xdr:nvSpPr>
      <xdr:spPr>
        <a:xfrm>
          <a:off x="13742044" y="631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500" name="n_2aveValue【認定こども園・幼稚園・保育所】&#10;有形固定資産減価償却率">
          <a:extLst>
            <a:ext uri="{FF2B5EF4-FFF2-40B4-BE49-F238E27FC236}">
              <a16:creationId xmlns:a16="http://schemas.microsoft.com/office/drawing/2014/main" id="{00000000-0008-0000-0100-0000F4010000}"/>
            </a:ext>
          </a:extLst>
        </xdr:cNvPr>
        <xdr:cNvSpPr txBox="1"/>
      </xdr:nvSpPr>
      <xdr:spPr>
        <a:xfrm>
          <a:off x="12960994" y="61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501" name="n_3aveValue【認定こども園・幼稚園・保育所】&#10;有形固定資産減価償却率">
          <a:extLst>
            <a:ext uri="{FF2B5EF4-FFF2-40B4-BE49-F238E27FC236}">
              <a16:creationId xmlns:a16="http://schemas.microsoft.com/office/drawing/2014/main" id="{00000000-0008-0000-0100-0000F5010000}"/>
            </a:ext>
          </a:extLst>
        </xdr:cNvPr>
        <xdr:cNvSpPr txBox="1"/>
      </xdr:nvSpPr>
      <xdr:spPr>
        <a:xfrm>
          <a:off x="12167244" y="6217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153324</xdr:rowOff>
    </xdr:from>
    <xdr:ext cx="405111" cy="259045"/>
    <xdr:sp macro="" textlink="">
      <xdr:nvSpPr>
        <xdr:cNvPr id="502" name="n_1mainValue【認定こども園・幼稚園・保育所】&#10;有形固定資産減価償却率">
          <a:extLst>
            <a:ext uri="{FF2B5EF4-FFF2-40B4-BE49-F238E27FC236}">
              <a16:creationId xmlns:a16="http://schemas.microsoft.com/office/drawing/2014/main" id="{00000000-0008-0000-0100-0000F6010000}"/>
            </a:ext>
          </a:extLst>
        </xdr:cNvPr>
        <xdr:cNvSpPr txBox="1"/>
      </xdr:nvSpPr>
      <xdr:spPr>
        <a:xfrm>
          <a:off x="13742044" y="5436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99440</xdr:rowOff>
    </xdr:from>
    <xdr:ext cx="405111" cy="259045"/>
    <xdr:sp macro="" textlink="">
      <xdr:nvSpPr>
        <xdr:cNvPr id="503" name="n_2mainValue【認定こども園・幼稚園・保育所】&#10;有形固定資産減価償却率">
          <a:extLst>
            <a:ext uri="{FF2B5EF4-FFF2-40B4-BE49-F238E27FC236}">
              <a16:creationId xmlns:a16="http://schemas.microsoft.com/office/drawing/2014/main" id="{00000000-0008-0000-0100-0000F7010000}"/>
            </a:ext>
          </a:extLst>
        </xdr:cNvPr>
        <xdr:cNvSpPr txBox="1"/>
      </xdr:nvSpPr>
      <xdr:spPr>
        <a:xfrm>
          <a:off x="12960994" y="53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135363</xdr:rowOff>
    </xdr:from>
    <xdr:ext cx="405111" cy="259045"/>
    <xdr:sp macro="" textlink="">
      <xdr:nvSpPr>
        <xdr:cNvPr id="504" name="n_3mainValue【認定こども園・幼稚園・保育所】&#10;有形固定資産減価償却率">
          <a:extLst>
            <a:ext uri="{FF2B5EF4-FFF2-40B4-BE49-F238E27FC236}">
              <a16:creationId xmlns:a16="http://schemas.microsoft.com/office/drawing/2014/main" id="{00000000-0008-0000-0100-0000F8010000}"/>
            </a:ext>
          </a:extLst>
        </xdr:cNvPr>
        <xdr:cNvSpPr txBox="1"/>
      </xdr:nvSpPr>
      <xdr:spPr>
        <a:xfrm>
          <a:off x="12167244" y="541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60491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604917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604917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604917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60491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a:extLst>
            <a:ext uri="{FF2B5EF4-FFF2-40B4-BE49-F238E27FC236}">
              <a16:creationId xmlns:a16="http://schemas.microsoft.com/office/drawing/2014/main" id="{00000000-0008-0000-0100-00000F020000}"/>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flipV="1">
          <a:off x="19951064" y="554990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529" name="【認定こども園・幼稚園・保育所】&#10;一人当たり面積最小値テキスト">
          <a:extLst>
            <a:ext uri="{FF2B5EF4-FFF2-40B4-BE49-F238E27FC236}">
              <a16:creationId xmlns:a16="http://schemas.microsoft.com/office/drawing/2014/main" id="{00000000-0008-0000-0100-000011020000}"/>
            </a:ext>
          </a:extLst>
        </xdr:cNvPr>
        <xdr:cNvSpPr txBox="1"/>
      </xdr:nvSpPr>
      <xdr:spPr>
        <a:xfrm>
          <a:off x="199898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9881850" y="678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531" name="【認定こども園・幼稚園・保育所】&#10;一人当たり面積最大値テキスト">
          <a:extLst>
            <a:ext uri="{FF2B5EF4-FFF2-40B4-BE49-F238E27FC236}">
              <a16:creationId xmlns:a16="http://schemas.microsoft.com/office/drawing/2014/main" id="{00000000-0008-0000-0100-000013020000}"/>
            </a:ext>
          </a:extLst>
        </xdr:cNvPr>
        <xdr:cNvSpPr txBox="1"/>
      </xdr:nvSpPr>
      <xdr:spPr>
        <a:xfrm>
          <a:off x="19989800" y="53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9881850" y="5549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533" name="【認定こども園・幼稚園・保育所】&#10;一人当たり面積平均値テキスト">
          <a:extLst>
            <a:ext uri="{FF2B5EF4-FFF2-40B4-BE49-F238E27FC236}">
              <a16:creationId xmlns:a16="http://schemas.microsoft.com/office/drawing/2014/main" id="{00000000-0008-0000-0100-000015020000}"/>
            </a:ext>
          </a:extLst>
        </xdr:cNvPr>
        <xdr:cNvSpPr txBox="1"/>
      </xdr:nvSpPr>
      <xdr:spPr>
        <a:xfrm>
          <a:off x="19989800" y="6456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99009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91579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8345150" y="6511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75514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85090</xdr:rowOff>
    </xdr:from>
    <xdr:to>
      <xdr:col>116</xdr:col>
      <xdr:colOff>114300</xdr:colOff>
      <xdr:row>38</xdr:row>
      <xdr:rowOff>15240</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9900900" y="6193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107967</xdr:rowOff>
    </xdr:from>
    <xdr:ext cx="469744" cy="259045"/>
    <xdr:sp macro="" textlink="">
      <xdr:nvSpPr>
        <xdr:cNvPr id="544" name="【認定こども園・幼稚園・保育所】&#10;一人当たり面積該当値テキスト">
          <a:extLst>
            <a:ext uri="{FF2B5EF4-FFF2-40B4-BE49-F238E27FC236}">
              <a16:creationId xmlns:a16="http://schemas.microsoft.com/office/drawing/2014/main" id="{00000000-0008-0000-0100-000020020000}"/>
            </a:ext>
          </a:extLst>
        </xdr:cNvPr>
        <xdr:cNvSpPr txBox="1"/>
      </xdr:nvSpPr>
      <xdr:spPr>
        <a:xfrm>
          <a:off x="19989800" y="605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86360</xdr:rowOff>
    </xdr:from>
    <xdr:to>
      <xdr:col>112</xdr:col>
      <xdr:colOff>38100</xdr:colOff>
      <xdr:row>38</xdr:row>
      <xdr:rowOff>16510</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9157950" y="61950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135890</xdr:rowOff>
    </xdr:from>
    <xdr:to>
      <xdr:col>116</xdr:col>
      <xdr:colOff>63500</xdr:colOff>
      <xdr:row>37</xdr:row>
      <xdr:rowOff>137160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flipV="1">
          <a:off x="19202400" y="6244590"/>
          <a:ext cx="7493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101600</xdr:rowOff>
    </xdr:from>
    <xdr:to>
      <xdr:col>107</xdr:col>
      <xdr:colOff>101600</xdr:colOff>
      <xdr:row>38</xdr:row>
      <xdr:rowOff>31750</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8345150" y="6210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137160</xdr:rowOff>
    </xdr:from>
    <xdr:to>
      <xdr:col>111</xdr:col>
      <xdr:colOff>177800</xdr:colOff>
      <xdr:row>37</xdr:row>
      <xdr:rowOff>152400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18395950" y="6245860"/>
          <a:ext cx="8064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99060</xdr:rowOff>
    </xdr:from>
    <xdr:to>
      <xdr:col>102</xdr:col>
      <xdr:colOff>165100</xdr:colOff>
      <xdr:row>38</xdr:row>
      <xdr:rowOff>29210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7551400" y="6207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149860</xdr:rowOff>
    </xdr:from>
    <xdr:to>
      <xdr:col>107</xdr:col>
      <xdr:colOff>50800</xdr:colOff>
      <xdr:row>37</xdr:row>
      <xdr:rowOff>152400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7602200" y="6258560"/>
          <a:ext cx="7937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105427</xdr:rowOff>
    </xdr:from>
    <xdr:ext cx="469744" cy="259045"/>
    <xdr:sp macro="" textlink="">
      <xdr:nvSpPr>
        <xdr:cNvPr id="551" name="n_1aveValue【認定こども園・幼稚園・保育所】&#10;一人当たり面積">
          <a:extLst>
            <a:ext uri="{FF2B5EF4-FFF2-40B4-BE49-F238E27FC236}">
              <a16:creationId xmlns:a16="http://schemas.microsoft.com/office/drawing/2014/main" id="{00000000-0008-0000-0100-000027020000}"/>
            </a:ext>
          </a:extLst>
        </xdr:cNvPr>
        <xdr:cNvSpPr txBox="1"/>
      </xdr:nvSpPr>
      <xdr:spPr>
        <a:xfrm>
          <a:off x="189802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165117</xdr:rowOff>
    </xdr:from>
    <xdr:ext cx="469744" cy="259045"/>
    <xdr:sp macro="" textlink="">
      <xdr:nvSpPr>
        <xdr:cNvPr id="552" name="n_2aveValue【認定こども園・幼稚園・保育所】&#10;一人当たり面積">
          <a:extLst>
            <a:ext uri="{FF2B5EF4-FFF2-40B4-BE49-F238E27FC236}">
              <a16:creationId xmlns:a16="http://schemas.microsoft.com/office/drawing/2014/main" id="{00000000-0008-0000-0100-000028020000}"/>
            </a:ext>
          </a:extLst>
        </xdr:cNvPr>
        <xdr:cNvSpPr txBox="1"/>
      </xdr:nvSpPr>
      <xdr:spPr>
        <a:xfrm>
          <a:off x="18180127" y="660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149877</xdr:rowOff>
    </xdr:from>
    <xdr:ext cx="469744" cy="259045"/>
    <xdr:sp macro="" textlink="">
      <xdr:nvSpPr>
        <xdr:cNvPr id="553" name="n_3aveValue【認定こども園・幼稚園・保育所】&#10;一人当たり面積">
          <a:extLst>
            <a:ext uri="{FF2B5EF4-FFF2-40B4-BE49-F238E27FC236}">
              <a16:creationId xmlns:a16="http://schemas.microsoft.com/office/drawing/2014/main" id="{00000000-0008-0000-0100-000029020000}"/>
            </a:ext>
          </a:extLst>
        </xdr:cNvPr>
        <xdr:cNvSpPr txBox="1"/>
      </xdr:nvSpPr>
      <xdr:spPr>
        <a:xfrm>
          <a:off x="17386377" y="658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33037</xdr:rowOff>
    </xdr:from>
    <xdr:ext cx="469744" cy="259045"/>
    <xdr:sp macro="" textlink="">
      <xdr:nvSpPr>
        <xdr:cNvPr id="554" name="n_1mainValue【認定こども園・幼稚園・保育所】&#10;一人当たり面積">
          <a:extLst>
            <a:ext uri="{FF2B5EF4-FFF2-40B4-BE49-F238E27FC236}">
              <a16:creationId xmlns:a16="http://schemas.microsoft.com/office/drawing/2014/main" id="{00000000-0008-0000-0100-00002A020000}"/>
            </a:ext>
          </a:extLst>
        </xdr:cNvPr>
        <xdr:cNvSpPr txBox="1"/>
      </xdr:nvSpPr>
      <xdr:spPr>
        <a:xfrm>
          <a:off x="18980227"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48277</xdr:rowOff>
    </xdr:from>
    <xdr:ext cx="469744" cy="259045"/>
    <xdr:sp macro="" textlink="">
      <xdr:nvSpPr>
        <xdr:cNvPr id="555" name="n_2mainValue【認定こども園・幼稚園・保育所】&#10;一人当たり面積">
          <a:extLst>
            <a:ext uri="{FF2B5EF4-FFF2-40B4-BE49-F238E27FC236}">
              <a16:creationId xmlns:a16="http://schemas.microsoft.com/office/drawing/2014/main" id="{00000000-0008-0000-0100-00002B020000}"/>
            </a:ext>
          </a:extLst>
        </xdr:cNvPr>
        <xdr:cNvSpPr txBox="1"/>
      </xdr:nvSpPr>
      <xdr:spPr>
        <a:xfrm>
          <a:off x="1818012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45737</xdr:rowOff>
    </xdr:from>
    <xdr:ext cx="469744" cy="259045"/>
    <xdr:sp macro="" textlink="">
      <xdr:nvSpPr>
        <xdr:cNvPr id="556" name="n_3mainValue【認定こども園・幼稚園・保育所】&#10;一人当たり面積">
          <a:extLst>
            <a:ext uri="{FF2B5EF4-FFF2-40B4-BE49-F238E27FC236}">
              <a16:creationId xmlns:a16="http://schemas.microsoft.com/office/drawing/2014/main" id="{00000000-0008-0000-0100-00002C020000}"/>
            </a:ext>
          </a:extLst>
        </xdr:cNvPr>
        <xdr:cNvSpPr txBox="1"/>
      </xdr:nvSpPr>
      <xdr:spPr>
        <a:xfrm>
          <a:off x="17386377" y="59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090691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1207750" y="10642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08427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1207750" y="1027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08427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1207750" y="990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08427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1207750" y="9544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08427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1207750" y="9175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07977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a:extLst>
            <a:ext uri="{FF2B5EF4-FFF2-40B4-BE49-F238E27FC236}">
              <a16:creationId xmlns:a16="http://schemas.microsoft.com/office/drawing/2014/main" id="{00000000-0008-0000-0100-000044020000}"/>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flipV="1">
          <a:off x="14699614" y="9272270"/>
          <a:ext cx="0"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582" name="【学校施設】&#10;有形固定資産減価償却率最小値テキスト">
          <a:extLst>
            <a:ext uri="{FF2B5EF4-FFF2-40B4-BE49-F238E27FC236}">
              <a16:creationId xmlns:a16="http://schemas.microsoft.com/office/drawing/2014/main" id="{00000000-0008-0000-0100-000046020000}"/>
            </a:ext>
          </a:extLst>
        </xdr:cNvPr>
        <xdr:cNvSpPr txBox="1"/>
      </xdr:nvSpPr>
      <xdr:spPr>
        <a:xfrm>
          <a:off x="14738350" y="1065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4611350" y="10652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584" name="【学校施設】&#10;有形固定資産減価償却率最大値テキスト">
          <a:extLst>
            <a:ext uri="{FF2B5EF4-FFF2-40B4-BE49-F238E27FC236}">
              <a16:creationId xmlns:a16="http://schemas.microsoft.com/office/drawing/2014/main" id="{00000000-0008-0000-0100-000048020000}"/>
            </a:ext>
          </a:extLst>
        </xdr:cNvPr>
        <xdr:cNvSpPr txBox="1"/>
      </xdr:nvSpPr>
      <xdr:spPr>
        <a:xfrm>
          <a:off x="14738350" y="906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4611350" y="9272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586" name="【学校施設】&#10;有形固定資産減価償却率平均値テキスト">
          <a:extLst>
            <a:ext uri="{FF2B5EF4-FFF2-40B4-BE49-F238E27FC236}">
              <a16:creationId xmlns:a16="http://schemas.microsoft.com/office/drawing/2014/main" id="{00000000-0008-0000-0100-00004A020000}"/>
            </a:ext>
          </a:extLst>
        </xdr:cNvPr>
        <xdr:cNvSpPr txBox="1"/>
      </xdr:nvSpPr>
      <xdr:spPr>
        <a:xfrm>
          <a:off x="14738350" y="9853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4649450" y="98748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13887450" y="98844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13093700" y="98825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12299950" y="98463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141605</xdr:rowOff>
    </xdr:from>
    <xdr:to>
      <xdr:col>85</xdr:col>
      <xdr:colOff>177800</xdr:colOff>
      <xdr:row>57</xdr:row>
      <xdr:rowOff>71755</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14649450" y="93872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164482</xdr:rowOff>
    </xdr:from>
    <xdr:ext cx="405111" cy="259045"/>
    <xdr:sp macro="" textlink="">
      <xdr:nvSpPr>
        <xdr:cNvPr id="597" name="【学校施設】&#10;有形固定資産減価償却率該当値テキスト">
          <a:extLst>
            <a:ext uri="{FF2B5EF4-FFF2-40B4-BE49-F238E27FC236}">
              <a16:creationId xmlns:a16="http://schemas.microsoft.com/office/drawing/2014/main" id="{00000000-0008-0000-0100-000055020000}"/>
            </a:ext>
          </a:extLst>
        </xdr:cNvPr>
        <xdr:cNvSpPr txBox="1"/>
      </xdr:nvSpPr>
      <xdr:spPr>
        <a:xfrm>
          <a:off x="1473835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166370</xdr:rowOff>
    </xdr:from>
    <xdr:to>
      <xdr:col>81</xdr:col>
      <xdr:colOff>101600</xdr:colOff>
      <xdr:row>57</xdr:row>
      <xdr:rowOff>96520</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13887450" y="9411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20955</xdr:rowOff>
    </xdr:from>
    <xdr:to>
      <xdr:col>85</xdr:col>
      <xdr:colOff>127000</xdr:colOff>
      <xdr:row>57</xdr:row>
      <xdr:rowOff>45720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13938250" y="9431655"/>
          <a:ext cx="762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71120</xdr:rowOff>
    </xdr:from>
    <xdr:to>
      <xdr:col>76</xdr:col>
      <xdr:colOff>165100</xdr:colOff>
      <xdr:row>57</xdr:row>
      <xdr:rowOff>1270</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13093700" y="9316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121920</xdr:rowOff>
    </xdr:from>
    <xdr:to>
      <xdr:col>81</xdr:col>
      <xdr:colOff>50800</xdr:colOff>
      <xdr:row>57</xdr:row>
      <xdr:rowOff>45720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3144500" y="9367520"/>
          <a:ext cx="79375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65405</xdr:rowOff>
    </xdr:from>
    <xdr:to>
      <xdr:col>72</xdr:col>
      <xdr:colOff>38100</xdr:colOff>
      <xdr:row>56</xdr:row>
      <xdr:rowOff>167005</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12299950" y="93110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116205</xdr:rowOff>
    </xdr:from>
    <xdr:to>
      <xdr:col>76</xdr:col>
      <xdr:colOff>114300</xdr:colOff>
      <xdr:row>56</xdr:row>
      <xdr:rowOff>121920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2344400" y="9361805"/>
          <a:ext cx="8001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604" name="n_1aveValue【学校施設】&#10;有形固定資産減価償却率">
          <a:extLst>
            <a:ext uri="{FF2B5EF4-FFF2-40B4-BE49-F238E27FC236}">
              <a16:creationId xmlns:a16="http://schemas.microsoft.com/office/drawing/2014/main" id="{00000000-0008-0000-0100-00005C020000}"/>
            </a:ext>
          </a:extLst>
        </xdr:cNvPr>
        <xdr:cNvSpPr txBox="1"/>
      </xdr:nvSpPr>
      <xdr:spPr>
        <a:xfrm>
          <a:off x="13742044" y="997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605" name="n_2aveValue【学校施設】&#10;有形固定資産減価償却率">
          <a:extLst>
            <a:ext uri="{FF2B5EF4-FFF2-40B4-BE49-F238E27FC236}">
              <a16:creationId xmlns:a16="http://schemas.microsoft.com/office/drawing/2014/main" id="{00000000-0008-0000-0100-00005D020000}"/>
            </a:ext>
          </a:extLst>
        </xdr:cNvPr>
        <xdr:cNvSpPr txBox="1"/>
      </xdr:nvSpPr>
      <xdr:spPr>
        <a:xfrm>
          <a:off x="12960994" y="996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606" name="n_3aveValue【学校施設】&#10;有形固定資産減価償却率">
          <a:extLst>
            <a:ext uri="{FF2B5EF4-FFF2-40B4-BE49-F238E27FC236}">
              <a16:creationId xmlns:a16="http://schemas.microsoft.com/office/drawing/2014/main" id="{00000000-0008-0000-0100-00005E020000}"/>
            </a:ext>
          </a:extLst>
        </xdr:cNvPr>
        <xdr:cNvSpPr txBox="1"/>
      </xdr:nvSpPr>
      <xdr:spPr>
        <a:xfrm>
          <a:off x="12167244" y="993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113047</xdr:rowOff>
    </xdr:from>
    <xdr:ext cx="405111" cy="259045"/>
    <xdr:sp macro="" textlink="">
      <xdr:nvSpPr>
        <xdr:cNvPr id="607" name="n_1mainValue【学校施設】&#10;有形固定資産減価償却率">
          <a:extLst>
            <a:ext uri="{FF2B5EF4-FFF2-40B4-BE49-F238E27FC236}">
              <a16:creationId xmlns:a16="http://schemas.microsoft.com/office/drawing/2014/main" id="{00000000-0008-0000-0100-00005F020000}"/>
            </a:ext>
          </a:extLst>
        </xdr:cNvPr>
        <xdr:cNvSpPr txBox="1"/>
      </xdr:nvSpPr>
      <xdr:spPr>
        <a:xfrm>
          <a:off x="13742044"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17797</xdr:rowOff>
    </xdr:from>
    <xdr:ext cx="405111" cy="259045"/>
    <xdr:sp macro="" textlink="">
      <xdr:nvSpPr>
        <xdr:cNvPr id="608" name="n_2mainValue【学校施設】&#10;有形固定資産減価償却率">
          <a:extLst>
            <a:ext uri="{FF2B5EF4-FFF2-40B4-BE49-F238E27FC236}">
              <a16:creationId xmlns:a16="http://schemas.microsoft.com/office/drawing/2014/main" id="{00000000-0008-0000-0100-000060020000}"/>
            </a:ext>
          </a:extLst>
        </xdr:cNvPr>
        <xdr:cNvSpPr txBox="1"/>
      </xdr:nvSpPr>
      <xdr:spPr>
        <a:xfrm>
          <a:off x="12960994" y="909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12082</xdr:rowOff>
    </xdr:from>
    <xdr:ext cx="405111" cy="259045"/>
    <xdr:sp macro="" textlink="">
      <xdr:nvSpPr>
        <xdr:cNvPr id="609" name="n_3mainValue【学校施設】&#10;有形固定資産減価償却率">
          <a:extLst>
            <a:ext uri="{FF2B5EF4-FFF2-40B4-BE49-F238E27FC236}">
              <a16:creationId xmlns:a16="http://schemas.microsoft.com/office/drawing/2014/main" id="{00000000-0008-0000-0100-000061020000}"/>
            </a:ext>
          </a:extLst>
        </xdr:cNvPr>
        <xdr:cNvSpPr txBox="1"/>
      </xdr:nvSpPr>
      <xdr:spPr>
        <a:xfrm>
          <a:off x="12167244" y="909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64592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60491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64592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604917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64592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604917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64592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604917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64592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5985051" y="92993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64592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5985051" y="89854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5985051" y="867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学校施設】&#10;一人当たり面積グラフ枠">
          <a:extLst>
            <a:ext uri="{FF2B5EF4-FFF2-40B4-BE49-F238E27FC236}">
              <a16:creationId xmlns:a16="http://schemas.microsoft.com/office/drawing/2014/main" id="{00000000-0008-0000-0100-00007B020000}"/>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flipV="1">
          <a:off x="19951064" y="9238397"/>
          <a:ext cx="0" cy="1499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637" name="【学校施設】&#10;一人当たり面積最小値テキスト">
          <a:extLst>
            <a:ext uri="{FF2B5EF4-FFF2-40B4-BE49-F238E27FC236}">
              <a16:creationId xmlns:a16="http://schemas.microsoft.com/office/drawing/2014/main" id="{00000000-0008-0000-0100-00007D020000}"/>
            </a:ext>
          </a:extLst>
        </xdr:cNvPr>
        <xdr:cNvSpPr txBox="1"/>
      </xdr:nvSpPr>
      <xdr:spPr>
        <a:xfrm>
          <a:off x="19989800" y="1074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9881850" y="10737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639" name="【学校施設】&#10;一人当たり面積最大値テキスト">
          <a:extLst>
            <a:ext uri="{FF2B5EF4-FFF2-40B4-BE49-F238E27FC236}">
              <a16:creationId xmlns:a16="http://schemas.microsoft.com/office/drawing/2014/main" id="{00000000-0008-0000-0100-00007F020000}"/>
            </a:ext>
          </a:extLst>
        </xdr:cNvPr>
        <xdr:cNvSpPr txBox="1"/>
      </xdr:nvSpPr>
      <xdr:spPr>
        <a:xfrm>
          <a:off x="19989800" y="901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9881850" y="92383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641" name="【学校施設】&#10;一人当たり面積平均値テキスト">
          <a:extLst>
            <a:ext uri="{FF2B5EF4-FFF2-40B4-BE49-F238E27FC236}">
              <a16:creationId xmlns:a16="http://schemas.microsoft.com/office/drawing/2014/main" id="{00000000-0008-0000-0100-000081020000}"/>
            </a:ext>
          </a:extLst>
        </xdr:cNvPr>
        <xdr:cNvSpPr txBox="1"/>
      </xdr:nvSpPr>
      <xdr:spPr>
        <a:xfrm>
          <a:off x="19989800" y="10391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9900900" y="104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9157950" y="104252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8345150" y="103222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7551400" y="1026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129794</xdr:rowOff>
    </xdr:from>
    <xdr:to>
      <xdr:col>116</xdr:col>
      <xdr:colOff>114300</xdr:colOff>
      <xdr:row>63</xdr:row>
      <xdr:rowOff>59944</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9900900" y="103659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152671</xdr:rowOff>
    </xdr:from>
    <xdr:ext cx="469744" cy="259045"/>
    <xdr:sp macro="" textlink="">
      <xdr:nvSpPr>
        <xdr:cNvPr id="652" name="【学校施設】&#10;一人当たり面積該当値テキスト">
          <a:extLst>
            <a:ext uri="{FF2B5EF4-FFF2-40B4-BE49-F238E27FC236}">
              <a16:creationId xmlns:a16="http://schemas.microsoft.com/office/drawing/2014/main" id="{00000000-0008-0000-0100-00008C020000}"/>
            </a:ext>
          </a:extLst>
        </xdr:cNvPr>
        <xdr:cNvSpPr txBox="1"/>
      </xdr:nvSpPr>
      <xdr:spPr>
        <a:xfrm>
          <a:off x="19989800" y="1022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131101</xdr:rowOff>
    </xdr:from>
    <xdr:to>
      <xdr:col>112</xdr:col>
      <xdr:colOff>38100</xdr:colOff>
      <xdr:row>63</xdr:row>
      <xdr:rowOff>61251</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9157950" y="103673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9144</xdr:rowOff>
    </xdr:from>
    <xdr:to>
      <xdr:col>116</xdr:col>
      <xdr:colOff>63500</xdr:colOff>
      <xdr:row>63</xdr:row>
      <xdr:rowOff>10451</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19202400" y="10410444"/>
          <a:ext cx="7493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142857</xdr:rowOff>
    </xdr:from>
    <xdr:to>
      <xdr:col>107</xdr:col>
      <xdr:colOff>101600</xdr:colOff>
      <xdr:row>63</xdr:row>
      <xdr:rowOff>73007</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8345150" y="103790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10451</xdr:rowOff>
    </xdr:from>
    <xdr:to>
      <xdr:col>111</xdr:col>
      <xdr:colOff>177800</xdr:colOff>
      <xdr:row>63</xdr:row>
      <xdr:rowOff>22207</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flipV="1">
          <a:off x="18395950" y="10411751"/>
          <a:ext cx="80645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141060</xdr:rowOff>
    </xdr:from>
    <xdr:to>
      <xdr:col>102</xdr:col>
      <xdr:colOff>165100</xdr:colOff>
      <xdr:row>63</xdr:row>
      <xdr:rowOff>71210</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7551400" y="10377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20410</xdr:rowOff>
    </xdr:from>
    <xdr:to>
      <xdr:col>107</xdr:col>
      <xdr:colOff>50800</xdr:colOff>
      <xdr:row>63</xdr:row>
      <xdr:rowOff>22207</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7602200" y="10421710"/>
          <a:ext cx="79375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659" name="n_1aveValue【学校施設】&#10;一人当たり面積">
          <a:extLst>
            <a:ext uri="{FF2B5EF4-FFF2-40B4-BE49-F238E27FC236}">
              <a16:creationId xmlns:a16="http://schemas.microsoft.com/office/drawing/2014/main" id="{00000000-0008-0000-0100-000093020000}"/>
            </a:ext>
          </a:extLst>
        </xdr:cNvPr>
        <xdr:cNvSpPr txBox="1"/>
      </xdr:nvSpPr>
      <xdr:spPr>
        <a:xfrm>
          <a:off x="18980227" y="1051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660" name="n_2aveValue【学校施設】&#10;一人当たり面積">
          <a:extLst>
            <a:ext uri="{FF2B5EF4-FFF2-40B4-BE49-F238E27FC236}">
              <a16:creationId xmlns:a16="http://schemas.microsoft.com/office/drawing/2014/main" id="{00000000-0008-0000-0100-000094020000}"/>
            </a:ext>
          </a:extLst>
        </xdr:cNvPr>
        <xdr:cNvSpPr txBox="1"/>
      </xdr:nvSpPr>
      <xdr:spPr>
        <a:xfrm>
          <a:off x="18180127" y="1010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661" name="n_3aveValue【学校施設】&#10;一人当たり面積">
          <a:extLst>
            <a:ext uri="{FF2B5EF4-FFF2-40B4-BE49-F238E27FC236}">
              <a16:creationId xmlns:a16="http://schemas.microsoft.com/office/drawing/2014/main" id="{00000000-0008-0000-0100-000095020000}"/>
            </a:ext>
          </a:extLst>
        </xdr:cNvPr>
        <xdr:cNvSpPr txBox="1"/>
      </xdr:nvSpPr>
      <xdr:spPr>
        <a:xfrm>
          <a:off x="17386377" y="1004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77778</xdr:rowOff>
    </xdr:from>
    <xdr:ext cx="469744" cy="259045"/>
    <xdr:sp macro="" textlink="">
      <xdr:nvSpPr>
        <xdr:cNvPr id="662" name="n_1mainValue【学校施設】&#10;一人当たり面積">
          <a:extLst>
            <a:ext uri="{FF2B5EF4-FFF2-40B4-BE49-F238E27FC236}">
              <a16:creationId xmlns:a16="http://schemas.microsoft.com/office/drawing/2014/main" id="{00000000-0008-0000-0100-000096020000}"/>
            </a:ext>
          </a:extLst>
        </xdr:cNvPr>
        <xdr:cNvSpPr txBox="1"/>
      </xdr:nvSpPr>
      <xdr:spPr>
        <a:xfrm>
          <a:off x="18980227" y="101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64134</xdr:rowOff>
    </xdr:from>
    <xdr:ext cx="469744" cy="259045"/>
    <xdr:sp macro="" textlink="">
      <xdr:nvSpPr>
        <xdr:cNvPr id="663" name="n_2mainValue【学校施設】&#10;一人当たり面積">
          <a:extLst>
            <a:ext uri="{FF2B5EF4-FFF2-40B4-BE49-F238E27FC236}">
              <a16:creationId xmlns:a16="http://schemas.microsoft.com/office/drawing/2014/main" id="{00000000-0008-0000-0100-000097020000}"/>
            </a:ext>
          </a:extLst>
        </xdr:cNvPr>
        <xdr:cNvSpPr txBox="1"/>
      </xdr:nvSpPr>
      <xdr:spPr>
        <a:xfrm>
          <a:off x="18180127" y="1046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62337</xdr:rowOff>
    </xdr:from>
    <xdr:ext cx="469744" cy="259045"/>
    <xdr:sp macro="" textlink="">
      <xdr:nvSpPr>
        <xdr:cNvPr id="664" name="n_3mainValue【学校施設】&#10;一人当たり面積">
          <a:extLst>
            <a:ext uri="{FF2B5EF4-FFF2-40B4-BE49-F238E27FC236}">
              <a16:creationId xmlns:a16="http://schemas.microsoft.com/office/drawing/2014/main" id="{00000000-0008-0000-0100-000098020000}"/>
            </a:ext>
          </a:extLst>
        </xdr:cNvPr>
        <xdr:cNvSpPr txBox="1"/>
      </xdr:nvSpPr>
      <xdr:spPr>
        <a:xfrm>
          <a:off x="17386377" y="1046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1207750" y="124777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6459200" y="124777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0906911" y="18209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08427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07977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00000000-0008-0000-0100-0000C0020000}"/>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4699614" y="16510000"/>
          <a:ext cx="0" cy="1376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706" name="【公民館】&#10;有形固定資産減価償却率最小値テキスト">
          <a:extLst>
            <a:ext uri="{FF2B5EF4-FFF2-40B4-BE49-F238E27FC236}">
              <a16:creationId xmlns:a16="http://schemas.microsoft.com/office/drawing/2014/main" id="{00000000-0008-0000-0100-0000C2020000}"/>
            </a:ext>
          </a:extLst>
        </xdr:cNvPr>
        <xdr:cNvSpPr txBox="1"/>
      </xdr:nvSpPr>
      <xdr:spPr>
        <a:xfrm>
          <a:off x="14738350"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4611350" y="17886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08" name="【公民館】&#10;有形固定資産減価償却率最大値テキスト">
          <a:extLst>
            <a:ext uri="{FF2B5EF4-FFF2-40B4-BE49-F238E27FC236}">
              <a16:creationId xmlns:a16="http://schemas.microsoft.com/office/drawing/2014/main" id="{00000000-0008-0000-0100-0000C4020000}"/>
            </a:ext>
          </a:extLst>
        </xdr:cNvPr>
        <xdr:cNvSpPr txBox="1"/>
      </xdr:nvSpPr>
      <xdr:spPr>
        <a:xfrm>
          <a:off x="14738350" y="162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4611350" y="16510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65422</xdr:rowOff>
    </xdr:from>
    <xdr:ext cx="405111" cy="259045"/>
    <xdr:sp macro="" textlink="">
      <xdr:nvSpPr>
        <xdr:cNvPr id="710" name="【公民館】&#10;有形固定資産減価償却率平均値テキスト">
          <a:extLst>
            <a:ext uri="{FF2B5EF4-FFF2-40B4-BE49-F238E27FC236}">
              <a16:creationId xmlns:a16="http://schemas.microsoft.com/office/drawing/2014/main" id="{00000000-0008-0000-0100-0000C6020000}"/>
            </a:ext>
          </a:extLst>
        </xdr:cNvPr>
        <xdr:cNvSpPr txBox="1"/>
      </xdr:nvSpPr>
      <xdr:spPr>
        <a:xfrm>
          <a:off x="14738350" y="16905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4649450" y="170478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3887450" y="17080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3093700" y="17095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2299950" y="17061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44450</xdr:rowOff>
    </xdr:from>
    <xdr:to>
      <xdr:col>85</xdr:col>
      <xdr:colOff>177800</xdr:colOff>
      <xdr:row>103</xdr:row>
      <xdr:rowOff>146050</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14649450" y="170497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22877</xdr:rowOff>
    </xdr:from>
    <xdr:ext cx="405111" cy="259045"/>
    <xdr:sp macro="" textlink="">
      <xdr:nvSpPr>
        <xdr:cNvPr id="721" name="【公民館】&#10;有形固定資産減価償却率該当値テキスト">
          <a:extLst>
            <a:ext uri="{FF2B5EF4-FFF2-40B4-BE49-F238E27FC236}">
              <a16:creationId xmlns:a16="http://schemas.microsoft.com/office/drawing/2014/main" id="{00000000-0008-0000-0100-0000D1020000}"/>
            </a:ext>
          </a:extLst>
        </xdr:cNvPr>
        <xdr:cNvSpPr txBox="1"/>
      </xdr:nvSpPr>
      <xdr:spPr>
        <a:xfrm>
          <a:off x="14738350" y="1702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13887450" y="17087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95250</xdr:rowOff>
    </xdr:from>
    <xdr:to>
      <xdr:col>85</xdr:col>
      <xdr:colOff>127000</xdr:colOff>
      <xdr:row>103</xdr:row>
      <xdr:rowOff>133350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13938250" y="1710055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120650</xdr:rowOff>
    </xdr:from>
    <xdr:to>
      <xdr:col>76</xdr:col>
      <xdr:colOff>165100</xdr:colOff>
      <xdr:row>104</xdr:row>
      <xdr:rowOff>50800</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3093700" y="17125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104</xdr:row>
      <xdr:rowOff>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13144500" y="17138650"/>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158750</xdr:rowOff>
    </xdr:from>
    <xdr:to>
      <xdr:col>72</xdr:col>
      <xdr:colOff>38100</xdr:colOff>
      <xdr:row>104</xdr:row>
      <xdr:rowOff>88900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2299950" y="17164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0</xdr:rowOff>
    </xdr:from>
    <xdr:to>
      <xdr:col>76</xdr:col>
      <xdr:colOff>114300</xdr:colOff>
      <xdr:row>104</xdr:row>
      <xdr:rowOff>38100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12344400" y="1717040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21607</xdr:rowOff>
    </xdr:from>
    <xdr:ext cx="405111" cy="259045"/>
    <xdr:sp macro="" textlink="">
      <xdr:nvSpPr>
        <xdr:cNvPr id="728" name="n_1aveValue【公民館】&#10;有形固定資産減価償却率">
          <a:extLst>
            <a:ext uri="{FF2B5EF4-FFF2-40B4-BE49-F238E27FC236}">
              <a16:creationId xmlns:a16="http://schemas.microsoft.com/office/drawing/2014/main" id="{00000000-0008-0000-0100-0000D8020000}"/>
            </a:ext>
          </a:extLst>
        </xdr:cNvPr>
        <xdr:cNvSpPr txBox="1"/>
      </xdr:nvSpPr>
      <xdr:spPr>
        <a:xfrm>
          <a:off x="13742044" y="1686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36847</xdr:rowOff>
    </xdr:from>
    <xdr:ext cx="405111" cy="259045"/>
    <xdr:sp macro="" textlink="">
      <xdr:nvSpPr>
        <xdr:cNvPr id="729" name="n_2aveValue【公民館】&#10;有形固定資産減価償却率">
          <a:extLst>
            <a:ext uri="{FF2B5EF4-FFF2-40B4-BE49-F238E27FC236}">
              <a16:creationId xmlns:a16="http://schemas.microsoft.com/office/drawing/2014/main" id="{00000000-0008-0000-0100-0000D9020000}"/>
            </a:ext>
          </a:extLst>
        </xdr:cNvPr>
        <xdr:cNvSpPr txBox="1"/>
      </xdr:nvSpPr>
      <xdr:spPr>
        <a:xfrm>
          <a:off x="1296099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730" name="n_3aveValue【公民館】&#10;有形固定資産減価償却率">
          <a:extLst>
            <a:ext uri="{FF2B5EF4-FFF2-40B4-BE49-F238E27FC236}">
              <a16:creationId xmlns:a16="http://schemas.microsoft.com/office/drawing/2014/main" id="{00000000-0008-0000-0100-0000DA020000}"/>
            </a:ext>
          </a:extLst>
        </xdr:cNvPr>
        <xdr:cNvSpPr txBox="1"/>
      </xdr:nvSpPr>
      <xdr:spPr>
        <a:xfrm>
          <a:off x="12167244" y="1684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3827</xdr:rowOff>
    </xdr:from>
    <xdr:ext cx="405111" cy="259045"/>
    <xdr:sp macro="" textlink="">
      <xdr:nvSpPr>
        <xdr:cNvPr id="731" name="n_1mainValue【公民館】&#10;有形固定資産減価償却率">
          <a:extLst>
            <a:ext uri="{FF2B5EF4-FFF2-40B4-BE49-F238E27FC236}">
              <a16:creationId xmlns:a16="http://schemas.microsoft.com/office/drawing/2014/main" id="{00000000-0008-0000-0100-0000DB020000}"/>
            </a:ext>
          </a:extLst>
        </xdr:cNvPr>
        <xdr:cNvSpPr txBox="1"/>
      </xdr:nvSpPr>
      <xdr:spPr>
        <a:xfrm>
          <a:off x="13742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41927</xdr:rowOff>
    </xdr:from>
    <xdr:ext cx="405111" cy="259045"/>
    <xdr:sp macro="" textlink="">
      <xdr:nvSpPr>
        <xdr:cNvPr id="732" name="n_2mainValue【公民館】&#10;有形固定資産減価償却率">
          <a:extLst>
            <a:ext uri="{FF2B5EF4-FFF2-40B4-BE49-F238E27FC236}">
              <a16:creationId xmlns:a16="http://schemas.microsoft.com/office/drawing/2014/main" id="{00000000-0008-0000-0100-0000DC020000}"/>
            </a:ext>
          </a:extLst>
        </xdr:cNvPr>
        <xdr:cNvSpPr txBox="1"/>
      </xdr:nvSpPr>
      <xdr:spPr>
        <a:xfrm>
          <a:off x="1296099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80027</xdr:rowOff>
    </xdr:from>
    <xdr:ext cx="405111" cy="259045"/>
    <xdr:sp macro="" textlink="">
      <xdr:nvSpPr>
        <xdr:cNvPr id="733" name="n_3mainValue【公民館】&#10;有形固定資産減価償却率">
          <a:extLst>
            <a:ext uri="{FF2B5EF4-FFF2-40B4-BE49-F238E27FC236}">
              <a16:creationId xmlns:a16="http://schemas.microsoft.com/office/drawing/2014/main" id="{00000000-0008-0000-0100-0000DD020000}"/>
            </a:ext>
          </a:extLst>
        </xdr:cNvPr>
        <xdr:cNvSpPr txBox="1"/>
      </xdr:nvSpPr>
      <xdr:spPr>
        <a:xfrm>
          <a:off x="121672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a:extLst>
            <a:ext uri="{FF2B5EF4-FFF2-40B4-BE49-F238E27FC236}">
              <a16:creationId xmlns:a16="http://schemas.microsoft.com/office/drawing/2014/main" id="{00000000-0008-0000-0100-0000F4020000}"/>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flipV="1">
          <a:off x="19951064" y="16732631"/>
          <a:ext cx="0" cy="1208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758" name="【公民館】&#10;一人当たり面積最小値テキスト">
          <a:extLst>
            <a:ext uri="{FF2B5EF4-FFF2-40B4-BE49-F238E27FC236}">
              <a16:creationId xmlns:a16="http://schemas.microsoft.com/office/drawing/2014/main" id="{00000000-0008-0000-0100-0000F6020000}"/>
            </a:ext>
          </a:extLst>
        </xdr:cNvPr>
        <xdr:cNvSpPr txBox="1"/>
      </xdr:nvSpPr>
      <xdr:spPr>
        <a:xfrm>
          <a:off x="19989800" y="1794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9881850" y="179412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760" name="【公民館】&#10;一人当たり面積最大値テキスト">
          <a:extLst>
            <a:ext uri="{FF2B5EF4-FFF2-40B4-BE49-F238E27FC236}">
              <a16:creationId xmlns:a16="http://schemas.microsoft.com/office/drawing/2014/main" id="{00000000-0008-0000-0100-0000F8020000}"/>
            </a:ext>
          </a:extLst>
        </xdr:cNvPr>
        <xdr:cNvSpPr txBox="1"/>
      </xdr:nvSpPr>
      <xdr:spPr>
        <a:xfrm>
          <a:off x="19989800" y="165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9881850" y="167326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170959</xdr:rowOff>
    </xdr:from>
    <xdr:ext cx="469744" cy="259045"/>
    <xdr:sp macro="" textlink="">
      <xdr:nvSpPr>
        <xdr:cNvPr id="762" name="【公民館】&#10;一人当たり面積平均値テキスト">
          <a:extLst>
            <a:ext uri="{FF2B5EF4-FFF2-40B4-BE49-F238E27FC236}">
              <a16:creationId xmlns:a16="http://schemas.microsoft.com/office/drawing/2014/main" id="{00000000-0008-0000-0100-0000FA020000}"/>
            </a:ext>
          </a:extLst>
        </xdr:cNvPr>
        <xdr:cNvSpPr txBox="1"/>
      </xdr:nvSpPr>
      <xdr:spPr>
        <a:xfrm>
          <a:off x="19989800" y="17500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763" name="フローチャート: 判断 762">
          <a:extLst>
            <a:ext uri="{FF2B5EF4-FFF2-40B4-BE49-F238E27FC236}">
              <a16:creationId xmlns:a16="http://schemas.microsoft.com/office/drawing/2014/main" id="{00000000-0008-0000-0100-0000FB020000}"/>
            </a:ext>
          </a:extLst>
        </xdr:cNvPr>
        <xdr:cNvSpPr/>
      </xdr:nvSpPr>
      <xdr:spPr>
        <a:xfrm>
          <a:off x="19900900" y="176486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764" name="フローチャート: 判断 763">
          <a:extLst>
            <a:ext uri="{FF2B5EF4-FFF2-40B4-BE49-F238E27FC236}">
              <a16:creationId xmlns:a16="http://schemas.microsoft.com/office/drawing/2014/main" id="{00000000-0008-0000-0100-0000FC020000}"/>
            </a:ext>
          </a:extLst>
        </xdr:cNvPr>
        <xdr:cNvSpPr/>
      </xdr:nvSpPr>
      <xdr:spPr>
        <a:xfrm>
          <a:off x="19157950" y="176747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18345150" y="1767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7551400" y="1762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122555</xdr:rowOff>
    </xdr:from>
    <xdr:to>
      <xdr:col>116</xdr:col>
      <xdr:colOff>114300</xdr:colOff>
      <xdr:row>108</xdr:row>
      <xdr:rowOff>52705</xdr:rowOff>
    </xdr:to>
    <xdr:sp macro="" textlink="">
      <xdr:nvSpPr>
        <xdr:cNvPr id="772" name="楕円 771">
          <a:extLst>
            <a:ext uri="{FF2B5EF4-FFF2-40B4-BE49-F238E27FC236}">
              <a16:creationId xmlns:a16="http://schemas.microsoft.com/office/drawing/2014/main" id="{00000000-0008-0000-0100-000004030000}"/>
            </a:ext>
          </a:extLst>
        </xdr:cNvPr>
        <xdr:cNvSpPr/>
      </xdr:nvSpPr>
      <xdr:spPr>
        <a:xfrm>
          <a:off x="19900900" y="17788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37482</xdr:rowOff>
    </xdr:from>
    <xdr:ext cx="469744" cy="259045"/>
    <xdr:sp macro="" textlink="">
      <xdr:nvSpPr>
        <xdr:cNvPr id="773" name="【公民館】&#10;一人当たり面積該当値テキスト">
          <a:extLst>
            <a:ext uri="{FF2B5EF4-FFF2-40B4-BE49-F238E27FC236}">
              <a16:creationId xmlns:a16="http://schemas.microsoft.com/office/drawing/2014/main" id="{00000000-0008-0000-0100-000005030000}"/>
            </a:ext>
          </a:extLst>
        </xdr:cNvPr>
        <xdr:cNvSpPr txBox="1"/>
      </xdr:nvSpPr>
      <xdr:spPr>
        <a:xfrm>
          <a:off x="19989800"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122937</xdr:rowOff>
    </xdr:from>
    <xdr:to>
      <xdr:col>112</xdr:col>
      <xdr:colOff>38100</xdr:colOff>
      <xdr:row>108</xdr:row>
      <xdr:rowOff>53087</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19157950" y="177886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1905</xdr:rowOff>
    </xdr:from>
    <xdr:to>
      <xdr:col>116</xdr:col>
      <xdr:colOff>63500</xdr:colOff>
      <xdr:row>108</xdr:row>
      <xdr:rowOff>2287</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flipV="1">
          <a:off x="19202400" y="17832705"/>
          <a:ext cx="7493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125985</xdr:rowOff>
    </xdr:from>
    <xdr:to>
      <xdr:col>107</xdr:col>
      <xdr:colOff>101600</xdr:colOff>
      <xdr:row>108</xdr:row>
      <xdr:rowOff>56135</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8345150" y="177916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2287</xdr:rowOff>
    </xdr:from>
    <xdr:to>
      <xdr:col>111</xdr:col>
      <xdr:colOff>177800</xdr:colOff>
      <xdr:row>108</xdr:row>
      <xdr:rowOff>5335</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flipV="1">
          <a:off x="18395950" y="17833087"/>
          <a:ext cx="8064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125603</xdr:rowOff>
    </xdr:from>
    <xdr:to>
      <xdr:col>102</xdr:col>
      <xdr:colOff>165100</xdr:colOff>
      <xdr:row>108</xdr:row>
      <xdr:rowOff>55753</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7551400" y="177913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4953</xdr:rowOff>
    </xdr:from>
    <xdr:to>
      <xdr:col>107</xdr:col>
      <xdr:colOff>50800</xdr:colOff>
      <xdr:row>108</xdr:row>
      <xdr:rowOff>5335</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7602200" y="17835753"/>
          <a:ext cx="79375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780" name="n_1aveValue【公民館】&#10;一人当たり面積">
          <a:extLst>
            <a:ext uri="{FF2B5EF4-FFF2-40B4-BE49-F238E27FC236}">
              <a16:creationId xmlns:a16="http://schemas.microsoft.com/office/drawing/2014/main" id="{00000000-0008-0000-0100-00000C030000}"/>
            </a:ext>
          </a:extLst>
        </xdr:cNvPr>
        <xdr:cNvSpPr txBox="1"/>
      </xdr:nvSpPr>
      <xdr:spPr>
        <a:xfrm>
          <a:off x="18980227" y="1746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781" name="n_2aveValue【公民館】&#10;一人当たり面積">
          <a:extLst>
            <a:ext uri="{FF2B5EF4-FFF2-40B4-BE49-F238E27FC236}">
              <a16:creationId xmlns:a16="http://schemas.microsoft.com/office/drawing/2014/main" id="{00000000-0008-0000-0100-00000D030000}"/>
            </a:ext>
          </a:extLst>
        </xdr:cNvPr>
        <xdr:cNvSpPr txBox="1"/>
      </xdr:nvSpPr>
      <xdr:spPr>
        <a:xfrm>
          <a:off x="18180127" y="1746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782" name="n_3aveValue【公民館】&#10;一人当たり面積">
          <a:extLst>
            <a:ext uri="{FF2B5EF4-FFF2-40B4-BE49-F238E27FC236}">
              <a16:creationId xmlns:a16="http://schemas.microsoft.com/office/drawing/2014/main" id="{00000000-0008-0000-0100-00000E030000}"/>
            </a:ext>
          </a:extLst>
        </xdr:cNvPr>
        <xdr:cNvSpPr txBox="1"/>
      </xdr:nvSpPr>
      <xdr:spPr>
        <a:xfrm>
          <a:off x="1738637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44214</xdr:rowOff>
    </xdr:from>
    <xdr:ext cx="469744" cy="259045"/>
    <xdr:sp macro="" textlink="">
      <xdr:nvSpPr>
        <xdr:cNvPr id="783" name="n_1mainValue【公民館】&#10;一人当たり面積">
          <a:extLst>
            <a:ext uri="{FF2B5EF4-FFF2-40B4-BE49-F238E27FC236}">
              <a16:creationId xmlns:a16="http://schemas.microsoft.com/office/drawing/2014/main" id="{00000000-0008-0000-0100-00000F030000}"/>
            </a:ext>
          </a:extLst>
        </xdr:cNvPr>
        <xdr:cNvSpPr txBox="1"/>
      </xdr:nvSpPr>
      <xdr:spPr>
        <a:xfrm>
          <a:off x="18980227" y="1787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47262</xdr:rowOff>
    </xdr:from>
    <xdr:ext cx="469744" cy="259045"/>
    <xdr:sp macro="" textlink="">
      <xdr:nvSpPr>
        <xdr:cNvPr id="784" name="n_2mainValue【公民館】&#10;一人当たり面積">
          <a:extLst>
            <a:ext uri="{FF2B5EF4-FFF2-40B4-BE49-F238E27FC236}">
              <a16:creationId xmlns:a16="http://schemas.microsoft.com/office/drawing/2014/main" id="{00000000-0008-0000-0100-000010030000}"/>
            </a:ext>
          </a:extLst>
        </xdr:cNvPr>
        <xdr:cNvSpPr txBox="1"/>
      </xdr:nvSpPr>
      <xdr:spPr>
        <a:xfrm>
          <a:off x="18180127" y="1787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46880</xdr:rowOff>
    </xdr:from>
    <xdr:ext cx="469744" cy="259045"/>
    <xdr:sp macro="" textlink="">
      <xdr:nvSpPr>
        <xdr:cNvPr id="785" name="n_3mainValue【公民館】&#10;一人当たり面積">
          <a:extLst>
            <a:ext uri="{FF2B5EF4-FFF2-40B4-BE49-F238E27FC236}">
              <a16:creationId xmlns:a16="http://schemas.microsoft.com/office/drawing/2014/main" id="{00000000-0008-0000-0100-000011030000}"/>
            </a:ext>
          </a:extLst>
        </xdr:cNvPr>
        <xdr:cNvSpPr txBox="1"/>
      </xdr:nvSpPr>
      <xdr:spPr>
        <a:xfrm>
          <a:off x="17386377" y="1787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と「橋りょう・トンネル」と「学校施設」と「公営住宅」であり、特に低くなっている施設は「道路」と「港湾・漁港」である。学校施設、認定こども園については、施設の非構造部材改修や防火区画整備、漁港施設については、高潮対策整備を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行い、また、公営住宅、橋りょう・トンネル、道路等についても計画に基づいて修繕を行っているため、使用する上での問題はない。今後も公共施設等総合管理計画に基づいた施設の維持管理を適切に進めるとともに、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3,085
3,069
14.22
4,234,901
4,014,786
143,926
1,789,592
3,646,191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685800" y="51371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5956300" y="51371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685800" y="88074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5956300" y="88074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685800" y="124777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5956300" y="124777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858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38496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858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3398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6858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3398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858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3398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858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3398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858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2757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04" name="【市民会館】&#10;有形固定資産減価償却率グラフ枠">
          <a:extLst>
            <a:ext uri="{FF2B5EF4-FFF2-40B4-BE49-F238E27FC236}">
              <a16:creationId xmlns:a16="http://schemas.microsoft.com/office/drawing/2014/main" id="{00000000-0008-0000-0200-000068000000}"/>
            </a:ext>
          </a:extLst>
        </xdr:cNvPr>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flipV="1">
          <a:off x="4177665" y="16644982"/>
          <a:ext cx="0" cy="124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106" name="【市民会館】&#10;有形固定資産減価償却率最小値テキスト">
          <a:extLst>
            <a:ext uri="{FF2B5EF4-FFF2-40B4-BE49-F238E27FC236}">
              <a16:creationId xmlns:a16="http://schemas.microsoft.com/office/drawing/2014/main" id="{00000000-0008-0000-0200-00006A000000}"/>
            </a:ext>
          </a:extLst>
        </xdr:cNvPr>
        <xdr:cNvSpPr txBox="1"/>
      </xdr:nvSpPr>
      <xdr:spPr>
        <a:xfrm>
          <a:off x="4216400" y="178944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4108450" y="178906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108" name="【市民会館】&#10;有形固定資産減価償却率最大値テキスト">
          <a:extLst>
            <a:ext uri="{FF2B5EF4-FFF2-40B4-BE49-F238E27FC236}">
              <a16:creationId xmlns:a16="http://schemas.microsoft.com/office/drawing/2014/main" id="{00000000-0008-0000-0200-00006C000000}"/>
            </a:ext>
          </a:extLst>
        </xdr:cNvPr>
        <xdr:cNvSpPr txBox="1"/>
      </xdr:nvSpPr>
      <xdr:spPr>
        <a:xfrm>
          <a:off x="4216400" y="16426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4108450" y="166449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9089</xdr:rowOff>
    </xdr:from>
    <xdr:ext cx="405111" cy="259045"/>
    <xdr:sp macro="" textlink="">
      <xdr:nvSpPr>
        <xdr:cNvPr id="110" name="【市民会館】&#10;有形固定資産減価償却率平均値テキスト">
          <a:extLst>
            <a:ext uri="{FF2B5EF4-FFF2-40B4-BE49-F238E27FC236}">
              <a16:creationId xmlns:a16="http://schemas.microsoft.com/office/drawing/2014/main" id="{00000000-0008-0000-0200-00006E000000}"/>
            </a:ext>
          </a:extLst>
        </xdr:cNvPr>
        <xdr:cNvSpPr txBox="1"/>
      </xdr:nvSpPr>
      <xdr:spPr>
        <a:xfrm>
          <a:off x="4216400" y="16849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4127500" y="169978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3384550" y="172104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158222</xdr:rowOff>
    </xdr:from>
    <xdr:ext cx="405111" cy="259045"/>
    <xdr:sp macro="" textlink="">
      <xdr:nvSpPr>
        <xdr:cNvPr id="113" name="n_1aveValue【市民会館】&#10;有形固定資産減価償却率">
          <a:extLst>
            <a:ext uri="{FF2B5EF4-FFF2-40B4-BE49-F238E27FC236}">
              <a16:creationId xmlns:a16="http://schemas.microsoft.com/office/drawing/2014/main" id="{00000000-0008-0000-0200-000071000000}"/>
            </a:ext>
          </a:extLst>
        </xdr:cNvPr>
        <xdr:cNvSpPr txBox="1"/>
      </xdr:nvSpPr>
      <xdr:spPr>
        <a:xfrm>
          <a:off x="3239144" y="169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4173</xdr:rowOff>
    </xdr:from>
    <xdr:to>
      <xdr:col>15</xdr:col>
      <xdr:colOff>101600</xdr:colOff>
      <xdr:row>104</xdr:row>
      <xdr:rowOff>105773</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2571750" y="1717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122300</xdr:rowOff>
    </xdr:from>
    <xdr:ext cx="405111" cy="259045"/>
    <xdr:sp macro="" textlink="">
      <xdr:nvSpPr>
        <xdr:cNvPr id="115" name="n_2aveValue【市民会館】&#10;有形固定資産減価償却率">
          <a:extLst>
            <a:ext uri="{FF2B5EF4-FFF2-40B4-BE49-F238E27FC236}">
              <a16:creationId xmlns:a16="http://schemas.microsoft.com/office/drawing/2014/main" id="{00000000-0008-0000-0200-000073000000}"/>
            </a:ext>
          </a:extLst>
        </xdr:cNvPr>
        <xdr:cNvSpPr txBox="1"/>
      </xdr:nvSpPr>
      <xdr:spPr>
        <a:xfrm>
          <a:off x="2439044" y="1696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93980</xdr:rowOff>
    </xdr:from>
    <xdr:to>
      <xdr:col>10</xdr:col>
      <xdr:colOff>165100</xdr:colOff>
      <xdr:row>106</xdr:row>
      <xdr:rowOff>24130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1778000" y="17429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40657</xdr:rowOff>
    </xdr:from>
    <xdr:ext cx="405111" cy="259045"/>
    <xdr:sp macro="" textlink="">
      <xdr:nvSpPr>
        <xdr:cNvPr id="117" name="n_3aveValue【市民会館】&#10;有形固定資産減価償却率">
          <a:extLst>
            <a:ext uri="{FF2B5EF4-FFF2-40B4-BE49-F238E27FC236}">
              <a16:creationId xmlns:a16="http://schemas.microsoft.com/office/drawing/2014/main" id="{00000000-0008-0000-0200-000075000000}"/>
            </a:ext>
          </a:extLst>
        </xdr:cNvPr>
        <xdr:cNvSpPr txBox="1"/>
      </xdr:nvSpPr>
      <xdr:spPr>
        <a:xfrm>
          <a:off x="1645294" y="17211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9071</xdr:rowOff>
    </xdr:from>
    <xdr:to>
      <xdr:col>24</xdr:col>
      <xdr:colOff>114300</xdr:colOff>
      <xdr:row>108</xdr:row>
      <xdr:rowOff>110671</xdr:rowOff>
    </xdr:to>
    <xdr:sp macro="" textlink="">
      <xdr:nvSpPr>
        <xdr:cNvPr id="123" name="楕円 122">
          <a:extLst>
            <a:ext uri="{FF2B5EF4-FFF2-40B4-BE49-F238E27FC236}">
              <a16:creationId xmlns:a16="http://schemas.microsoft.com/office/drawing/2014/main" id="{00000000-0008-0000-0200-00007B000000}"/>
            </a:ext>
          </a:extLst>
        </xdr:cNvPr>
        <xdr:cNvSpPr/>
      </xdr:nvSpPr>
      <xdr:spPr>
        <a:xfrm>
          <a:off x="4127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95448</xdr:rowOff>
    </xdr:from>
    <xdr:ext cx="340478" cy="259045"/>
    <xdr:sp macro="" textlink="">
      <xdr:nvSpPr>
        <xdr:cNvPr id="124" name="【市民会館】&#10;有形固定資産減価償却率該当値テキスト">
          <a:extLst>
            <a:ext uri="{FF2B5EF4-FFF2-40B4-BE49-F238E27FC236}">
              <a16:creationId xmlns:a16="http://schemas.microsoft.com/office/drawing/2014/main" id="{00000000-0008-0000-0200-00007C000000}"/>
            </a:ext>
          </a:extLst>
        </xdr:cNvPr>
        <xdr:cNvSpPr txBox="1"/>
      </xdr:nvSpPr>
      <xdr:spPr>
        <a:xfrm>
          <a:off x="4216400" y="177611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58057</xdr:rowOff>
    </xdr:from>
    <xdr:to>
      <xdr:col>20</xdr:col>
      <xdr:colOff>38100</xdr:colOff>
      <xdr:row>108</xdr:row>
      <xdr:rowOff>159657</xdr:rowOff>
    </xdr:to>
    <xdr:sp macro="" textlink="">
      <xdr:nvSpPr>
        <xdr:cNvPr id="125" name="楕円 124">
          <a:extLst>
            <a:ext uri="{FF2B5EF4-FFF2-40B4-BE49-F238E27FC236}">
              <a16:creationId xmlns:a16="http://schemas.microsoft.com/office/drawing/2014/main" id="{00000000-0008-0000-0200-00007D000000}"/>
            </a:ext>
          </a:extLst>
        </xdr:cNvPr>
        <xdr:cNvSpPr/>
      </xdr:nvSpPr>
      <xdr:spPr>
        <a:xfrm>
          <a:off x="3384550" y="178888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59871</xdr:rowOff>
    </xdr:from>
    <xdr:to>
      <xdr:col>24</xdr:col>
      <xdr:colOff>63500</xdr:colOff>
      <xdr:row>108</xdr:row>
      <xdr:rowOff>108857</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flipV="1">
          <a:off x="3429000" y="17890671"/>
          <a:ext cx="7493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107043</xdr:rowOff>
    </xdr:from>
    <xdr:to>
      <xdr:col>15</xdr:col>
      <xdr:colOff>101600</xdr:colOff>
      <xdr:row>109</xdr:row>
      <xdr:rowOff>37193</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2571750" y="179378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108857</xdr:rowOff>
    </xdr:from>
    <xdr:to>
      <xdr:col>19</xdr:col>
      <xdr:colOff>177800</xdr:colOff>
      <xdr:row>108</xdr:row>
      <xdr:rowOff>157843</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2622550" y="17939657"/>
          <a:ext cx="8064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778000" y="179868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157843</xdr:rowOff>
    </xdr:from>
    <xdr:to>
      <xdr:col>15</xdr:col>
      <xdr:colOff>50800</xdr:colOff>
      <xdr:row>109</xdr:row>
      <xdr:rowOff>35379</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1828800" y="17988643"/>
          <a:ext cx="793750" cy="4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108</xdr:row>
      <xdr:rowOff>150784</xdr:rowOff>
    </xdr:from>
    <xdr:ext cx="340478" cy="259045"/>
    <xdr:sp macro="" textlink="">
      <xdr:nvSpPr>
        <xdr:cNvPr id="131" name="n_1mainValue【市民会館】&#10;有形固定資産減価償却率">
          <a:extLst>
            <a:ext uri="{FF2B5EF4-FFF2-40B4-BE49-F238E27FC236}">
              <a16:creationId xmlns:a16="http://schemas.microsoft.com/office/drawing/2014/main" id="{00000000-0008-0000-0200-000083000000}"/>
            </a:ext>
          </a:extLst>
        </xdr:cNvPr>
        <xdr:cNvSpPr txBox="1"/>
      </xdr:nvSpPr>
      <xdr:spPr>
        <a:xfrm>
          <a:off x="3258761" y="179815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28320</xdr:rowOff>
    </xdr:from>
    <xdr:ext cx="340478" cy="259045"/>
    <xdr:sp macro="" textlink="">
      <xdr:nvSpPr>
        <xdr:cNvPr id="132" name="n_2mainValue【市民会館】&#10;有形固定資産減価償却率">
          <a:extLst>
            <a:ext uri="{FF2B5EF4-FFF2-40B4-BE49-F238E27FC236}">
              <a16:creationId xmlns:a16="http://schemas.microsoft.com/office/drawing/2014/main" id="{00000000-0008-0000-0200-000084000000}"/>
            </a:ext>
          </a:extLst>
        </xdr:cNvPr>
        <xdr:cNvSpPr txBox="1"/>
      </xdr:nvSpPr>
      <xdr:spPr>
        <a:xfrm>
          <a:off x="2471361" y="180242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109</xdr:row>
      <xdr:rowOff>77306</xdr:rowOff>
    </xdr:from>
    <xdr:ext cx="340478" cy="259045"/>
    <xdr:sp macro="" textlink="">
      <xdr:nvSpPr>
        <xdr:cNvPr id="133" name="n_3mainValue【市民会館】&#10;有形固定資産減価償却率">
          <a:extLst>
            <a:ext uri="{FF2B5EF4-FFF2-40B4-BE49-F238E27FC236}">
              <a16:creationId xmlns:a16="http://schemas.microsoft.com/office/drawing/2014/main" id="{00000000-0008-0000-0200-000085000000}"/>
            </a:ext>
          </a:extLst>
        </xdr:cNvPr>
        <xdr:cNvSpPr txBox="1"/>
      </xdr:nvSpPr>
      <xdr:spPr>
        <a:xfrm>
          <a:off x="1677611" y="180732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5956300" y="1798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55272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5956300" y="1761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55272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5956300" y="17246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552722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5956300" y="16878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552722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5956300" y="1651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55272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56" name="【市民会館】&#10;一人当たり面積グラフ枠">
          <a:extLst>
            <a:ext uri="{FF2B5EF4-FFF2-40B4-BE49-F238E27FC236}">
              <a16:creationId xmlns:a16="http://schemas.microsoft.com/office/drawing/2014/main" id="{00000000-0008-0000-0200-00009C000000}"/>
            </a:ext>
          </a:extLst>
        </xdr:cNvPr>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9429115" y="16673957"/>
          <a:ext cx="0" cy="12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158" name="【市民会館】&#10;一人当たり面積最小値テキスト">
          <a:extLst>
            <a:ext uri="{FF2B5EF4-FFF2-40B4-BE49-F238E27FC236}">
              <a16:creationId xmlns:a16="http://schemas.microsoft.com/office/drawing/2014/main" id="{00000000-0008-0000-0200-00009E000000}"/>
            </a:ext>
          </a:extLst>
        </xdr:cNvPr>
        <xdr:cNvSpPr txBox="1"/>
      </xdr:nvSpPr>
      <xdr:spPr>
        <a:xfrm>
          <a:off x="9467850" y="179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9359900" y="179237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160" name="【市民会館】&#10;一人当たり面積最大値テキスト">
          <a:extLst>
            <a:ext uri="{FF2B5EF4-FFF2-40B4-BE49-F238E27FC236}">
              <a16:creationId xmlns:a16="http://schemas.microsoft.com/office/drawing/2014/main" id="{00000000-0008-0000-0200-0000A0000000}"/>
            </a:ext>
          </a:extLst>
        </xdr:cNvPr>
        <xdr:cNvSpPr txBox="1"/>
      </xdr:nvSpPr>
      <xdr:spPr>
        <a:xfrm>
          <a:off x="9467850" y="1646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9359900" y="166739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49801</xdr:rowOff>
    </xdr:from>
    <xdr:ext cx="469744" cy="259045"/>
    <xdr:sp macro="" textlink="">
      <xdr:nvSpPr>
        <xdr:cNvPr id="162" name="【市民会館】&#10;一人当たり面積平均値テキスト">
          <a:extLst>
            <a:ext uri="{FF2B5EF4-FFF2-40B4-BE49-F238E27FC236}">
              <a16:creationId xmlns:a16="http://schemas.microsoft.com/office/drawing/2014/main" id="{00000000-0008-0000-0200-0000A2000000}"/>
            </a:ext>
          </a:extLst>
        </xdr:cNvPr>
        <xdr:cNvSpPr txBox="1"/>
      </xdr:nvSpPr>
      <xdr:spPr>
        <a:xfrm>
          <a:off x="9467850" y="1755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9398000" y="176926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164" name="フローチャート: 判断 163">
          <a:extLst>
            <a:ext uri="{FF2B5EF4-FFF2-40B4-BE49-F238E27FC236}">
              <a16:creationId xmlns:a16="http://schemas.microsoft.com/office/drawing/2014/main" id="{00000000-0008-0000-0200-0000A4000000}"/>
            </a:ext>
          </a:extLst>
        </xdr:cNvPr>
        <xdr:cNvSpPr/>
      </xdr:nvSpPr>
      <xdr:spPr>
        <a:xfrm>
          <a:off x="8636000" y="1768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132859</xdr:rowOff>
    </xdr:from>
    <xdr:ext cx="469744" cy="259045"/>
    <xdr:sp macro="" textlink="">
      <xdr:nvSpPr>
        <xdr:cNvPr id="165" name="n_1aveValue【市民会館】&#10;一人当たり面積">
          <a:extLst>
            <a:ext uri="{FF2B5EF4-FFF2-40B4-BE49-F238E27FC236}">
              <a16:creationId xmlns:a16="http://schemas.microsoft.com/office/drawing/2014/main" id="{00000000-0008-0000-0200-0000A5000000}"/>
            </a:ext>
          </a:extLst>
        </xdr:cNvPr>
        <xdr:cNvSpPr txBox="1"/>
      </xdr:nvSpPr>
      <xdr:spPr>
        <a:xfrm>
          <a:off x="8458277" y="1746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168275</xdr:rowOff>
    </xdr:from>
    <xdr:to>
      <xdr:col>46</xdr:col>
      <xdr:colOff>38100</xdr:colOff>
      <xdr:row>107</xdr:row>
      <xdr:rowOff>98425</xdr:rowOff>
    </xdr:to>
    <xdr:sp macro="" textlink="">
      <xdr:nvSpPr>
        <xdr:cNvPr id="166" name="フローチャート: 判断 165">
          <a:extLst>
            <a:ext uri="{FF2B5EF4-FFF2-40B4-BE49-F238E27FC236}">
              <a16:creationId xmlns:a16="http://schemas.microsoft.com/office/drawing/2014/main" id="{00000000-0008-0000-0200-0000A6000000}"/>
            </a:ext>
          </a:extLst>
        </xdr:cNvPr>
        <xdr:cNvSpPr/>
      </xdr:nvSpPr>
      <xdr:spPr>
        <a:xfrm>
          <a:off x="7842250" y="176625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114952</xdr:rowOff>
    </xdr:from>
    <xdr:ext cx="469744" cy="259045"/>
    <xdr:sp macro="" textlink="">
      <xdr:nvSpPr>
        <xdr:cNvPr id="167" name="n_2aveValue【市民会館】&#10;一人当たり面積">
          <a:extLst>
            <a:ext uri="{FF2B5EF4-FFF2-40B4-BE49-F238E27FC236}">
              <a16:creationId xmlns:a16="http://schemas.microsoft.com/office/drawing/2014/main" id="{00000000-0008-0000-0200-0000A7000000}"/>
            </a:ext>
          </a:extLst>
        </xdr:cNvPr>
        <xdr:cNvSpPr txBox="1"/>
      </xdr:nvSpPr>
      <xdr:spPr>
        <a:xfrm>
          <a:off x="7677227" y="1745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104648</xdr:rowOff>
    </xdr:from>
    <xdr:to>
      <xdr:col>41</xdr:col>
      <xdr:colOff>101600</xdr:colOff>
      <xdr:row>108</xdr:row>
      <xdr:rowOff>34798</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7029450" y="177703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51325</xdr:rowOff>
    </xdr:from>
    <xdr:ext cx="469744" cy="259045"/>
    <xdr:sp macro="" textlink="">
      <xdr:nvSpPr>
        <xdr:cNvPr id="169" name="n_3aveValue【市民会館】&#10;一人当たり面積">
          <a:extLst>
            <a:ext uri="{FF2B5EF4-FFF2-40B4-BE49-F238E27FC236}">
              <a16:creationId xmlns:a16="http://schemas.microsoft.com/office/drawing/2014/main" id="{00000000-0008-0000-0200-0000A9000000}"/>
            </a:ext>
          </a:extLst>
        </xdr:cNvPr>
        <xdr:cNvSpPr txBox="1"/>
      </xdr:nvSpPr>
      <xdr:spPr>
        <a:xfrm>
          <a:off x="6864427" y="1755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115697</xdr:rowOff>
    </xdr:from>
    <xdr:to>
      <xdr:col>55</xdr:col>
      <xdr:colOff>50800</xdr:colOff>
      <xdr:row>108</xdr:row>
      <xdr:rowOff>45847</xdr:rowOff>
    </xdr:to>
    <xdr:sp macro="" textlink="">
      <xdr:nvSpPr>
        <xdr:cNvPr id="175" name="楕円 174">
          <a:extLst>
            <a:ext uri="{FF2B5EF4-FFF2-40B4-BE49-F238E27FC236}">
              <a16:creationId xmlns:a16="http://schemas.microsoft.com/office/drawing/2014/main" id="{00000000-0008-0000-0200-0000AF000000}"/>
            </a:ext>
          </a:extLst>
        </xdr:cNvPr>
        <xdr:cNvSpPr/>
      </xdr:nvSpPr>
      <xdr:spPr>
        <a:xfrm>
          <a:off x="9398000" y="177813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30624</xdr:rowOff>
    </xdr:from>
    <xdr:ext cx="469744" cy="259045"/>
    <xdr:sp macro="" textlink="">
      <xdr:nvSpPr>
        <xdr:cNvPr id="176" name="【市民会館】&#10;一人当たり面積該当値テキスト">
          <a:extLst>
            <a:ext uri="{FF2B5EF4-FFF2-40B4-BE49-F238E27FC236}">
              <a16:creationId xmlns:a16="http://schemas.microsoft.com/office/drawing/2014/main" id="{00000000-0008-0000-0200-0000B0000000}"/>
            </a:ext>
          </a:extLst>
        </xdr:cNvPr>
        <xdr:cNvSpPr txBox="1"/>
      </xdr:nvSpPr>
      <xdr:spPr>
        <a:xfrm>
          <a:off x="9467850" y="1769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116078</xdr:rowOff>
    </xdr:from>
    <xdr:to>
      <xdr:col>50</xdr:col>
      <xdr:colOff>165100</xdr:colOff>
      <xdr:row>108</xdr:row>
      <xdr:rowOff>46228</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8636000" y="177817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166497</xdr:rowOff>
    </xdr:from>
    <xdr:to>
      <xdr:col>55</xdr:col>
      <xdr:colOff>0</xdr:colOff>
      <xdr:row>107</xdr:row>
      <xdr:rowOff>166878</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flipV="1">
          <a:off x="8686800" y="17832197"/>
          <a:ext cx="7429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119126</xdr:rowOff>
    </xdr:from>
    <xdr:to>
      <xdr:col>46</xdr:col>
      <xdr:colOff>38100</xdr:colOff>
      <xdr:row>108</xdr:row>
      <xdr:rowOff>49276</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7842250" y="177848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166878</xdr:rowOff>
    </xdr:from>
    <xdr:to>
      <xdr:col>50</xdr:col>
      <xdr:colOff>114300</xdr:colOff>
      <xdr:row>107</xdr:row>
      <xdr:rowOff>169926</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7886700" y="1783257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118745</xdr:rowOff>
    </xdr:from>
    <xdr:to>
      <xdr:col>41</xdr:col>
      <xdr:colOff>101600</xdr:colOff>
      <xdr:row>108</xdr:row>
      <xdr:rowOff>48895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7029450" y="177844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169545</xdr:rowOff>
    </xdr:from>
    <xdr:to>
      <xdr:col>45</xdr:col>
      <xdr:colOff>177800</xdr:colOff>
      <xdr:row>107</xdr:row>
      <xdr:rowOff>169926</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080250" y="17828895"/>
          <a:ext cx="8064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37355</xdr:rowOff>
    </xdr:from>
    <xdr:ext cx="469744" cy="259045"/>
    <xdr:sp macro="" textlink="">
      <xdr:nvSpPr>
        <xdr:cNvPr id="183" name="n_1mainValue【市民会館】&#10;一人当たり面積">
          <a:extLst>
            <a:ext uri="{FF2B5EF4-FFF2-40B4-BE49-F238E27FC236}">
              <a16:creationId xmlns:a16="http://schemas.microsoft.com/office/drawing/2014/main" id="{00000000-0008-0000-0200-0000B7000000}"/>
            </a:ext>
          </a:extLst>
        </xdr:cNvPr>
        <xdr:cNvSpPr txBox="1"/>
      </xdr:nvSpPr>
      <xdr:spPr>
        <a:xfrm>
          <a:off x="8458277" y="178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40403</xdr:rowOff>
    </xdr:from>
    <xdr:ext cx="469744" cy="259045"/>
    <xdr:sp macro="" textlink="">
      <xdr:nvSpPr>
        <xdr:cNvPr id="184" name="n_2mainValue【市民会館】&#10;一人当たり面積">
          <a:extLst>
            <a:ext uri="{FF2B5EF4-FFF2-40B4-BE49-F238E27FC236}">
              <a16:creationId xmlns:a16="http://schemas.microsoft.com/office/drawing/2014/main" id="{00000000-0008-0000-0200-0000B8000000}"/>
            </a:ext>
          </a:extLst>
        </xdr:cNvPr>
        <xdr:cNvSpPr txBox="1"/>
      </xdr:nvSpPr>
      <xdr:spPr>
        <a:xfrm>
          <a:off x="7677227" y="178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40022</xdr:rowOff>
    </xdr:from>
    <xdr:ext cx="469744" cy="259045"/>
    <xdr:sp macro="" textlink="">
      <xdr:nvSpPr>
        <xdr:cNvPr id="185" name="n_3mainValue【市民会館】&#10;一人当たり面積">
          <a:extLst>
            <a:ext uri="{FF2B5EF4-FFF2-40B4-BE49-F238E27FC236}">
              <a16:creationId xmlns:a16="http://schemas.microsoft.com/office/drawing/2014/main" id="{00000000-0008-0000-0200-0000B9000000}"/>
            </a:ext>
          </a:extLst>
        </xdr:cNvPr>
        <xdr:cNvSpPr txBox="1"/>
      </xdr:nvSpPr>
      <xdr:spPr>
        <a:xfrm>
          <a:off x="6864427" y="1787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207750" y="70267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1090691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207750" y="6712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108427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1207750" y="63989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108427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11207750" y="60851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108427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11207750" y="57712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08427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11207750" y="54510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079772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0" name="【一般廃棄物処理施設】&#10;有形固定資産減価償却率グラフ枠">
          <a:extLst>
            <a:ext uri="{FF2B5EF4-FFF2-40B4-BE49-F238E27FC236}">
              <a16:creationId xmlns:a16="http://schemas.microsoft.com/office/drawing/2014/main" id="{00000000-0008-0000-0200-0000D2000000}"/>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flipV="1">
          <a:off x="14699614" y="5465717"/>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212" name="【一般廃棄物処理施設】&#10;有形固定資産減価償却率最小値テキスト">
          <a:extLst>
            <a:ext uri="{FF2B5EF4-FFF2-40B4-BE49-F238E27FC236}">
              <a16:creationId xmlns:a16="http://schemas.microsoft.com/office/drawing/2014/main" id="{00000000-0008-0000-0200-0000D4000000}"/>
            </a:ext>
          </a:extLst>
        </xdr:cNvPr>
        <xdr:cNvSpPr txBox="1"/>
      </xdr:nvSpPr>
      <xdr:spPr>
        <a:xfrm>
          <a:off x="14738350" y="6904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4611350" y="69008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214" name="【一般廃棄物処理施設】&#10;有形固定資産減価償却率最大値テキスト">
          <a:extLst>
            <a:ext uri="{FF2B5EF4-FFF2-40B4-BE49-F238E27FC236}">
              <a16:creationId xmlns:a16="http://schemas.microsoft.com/office/drawing/2014/main" id="{00000000-0008-0000-0200-0000D6000000}"/>
            </a:ext>
          </a:extLst>
        </xdr:cNvPr>
        <xdr:cNvSpPr txBox="1"/>
      </xdr:nvSpPr>
      <xdr:spPr>
        <a:xfrm>
          <a:off x="14738350" y="5253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4611350" y="54657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216" name="【一般廃棄物処理施設】&#10;有形固定資産減価償却率平均値テキスト">
          <a:extLst>
            <a:ext uri="{FF2B5EF4-FFF2-40B4-BE49-F238E27FC236}">
              <a16:creationId xmlns:a16="http://schemas.microsoft.com/office/drawing/2014/main" id="{00000000-0008-0000-0200-0000D8000000}"/>
            </a:ext>
          </a:extLst>
        </xdr:cNvPr>
        <xdr:cNvSpPr txBox="1"/>
      </xdr:nvSpPr>
      <xdr:spPr>
        <a:xfrm>
          <a:off x="14738350" y="6170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14649450" y="631226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13887450" y="619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29227</xdr:rowOff>
    </xdr:from>
    <xdr:ext cx="405111" cy="259045"/>
    <xdr:sp macro="" textlink="">
      <xdr:nvSpPr>
        <xdr:cNvPr id="219" name="n_1aveValue【一般廃棄物処理施設】&#10;有形固定資産減価償却率">
          <a:extLst>
            <a:ext uri="{FF2B5EF4-FFF2-40B4-BE49-F238E27FC236}">
              <a16:creationId xmlns:a16="http://schemas.microsoft.com/office/drawing/2014/main" id="{00000000-0008-0000-0200-0000DB000000}"/>
            </a:ext>
          </a:extLst>
        </xdr:cNvPr>
        <xdr:cNvSpPr txBox="1"/>
      </xdr:nvSpPr>
      <xdr:spPr>
        <a:xfrm>
          <a:off x="1374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13093700" y="60718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221" name="n_2aveValue【一般廃棄物処理施設】&#10;有形固定資産減価償却率">
          <a:extLst>
            <a:ext uri="{FF2B5EF4-FFF2-40B4-BE49-F238E27FC236}">
              <a16:creationId xmlns:a16="http://schemas.microsoft.com/office/drawing/2014/main" id="{00000000-0008-0000-0200-0000DD000000}"/>
            </a:ext>
          </a:extLst>
        </xdr:cNvPr>
        <xdr:cNvSpPr txBox="1"/>
      </xdr:nvSpPr>
      <xdr:spPr>
        <a:xfrm>
          <a:off x="12960994" y="585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12299950" y="60049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223" name="n_3aveValue【一般廃棄物処理施設】&#10;有形固定資産減価償却率">
          <a:extLst>
            <a:ext uri="{FF2B5EF4-FFF2-40B4-BE49-F238E27FC236}">
              <a16:creationId xmlns:a16="http://schemas.microsoft.com/office/drawing/2014/main" id="{00000000-0008-0000-0200-0000DF000000}"/>
            </a:ext>
          </a:extLst>
        </xdr:cNvPr>
        <xdr:cNvSpPr txBox="1"/>
      </xdr:nvSpPr>
      <xdr:spPr>
        <a:xfrm>
          <a:off x="12167244" y="5786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80917</xdr:rowOff>
    </xdr:from>
    <xdr:to>
      <xdr:col>85</xdr:col>
      <xdr:colOff>177800</xdr:colOff>
      <xdr:row>42</xdr:row>
      <xdr:rowOff>11067</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14649450" y="68500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167294</xdr:rowOff>
    </xdr:from>
    <xdr:ext cx="340478" cy="259045"/>
    <xdr:sp macro="" textlink="">
      <xdr:nvSpPr>
        <xdr:cNvPr id="230" name="【一般廃棄物処理施設】&#10;有形固定資産減価償却率該当値テキスト">
          <a:extLst>
            <a:ext uri="{FF2B5EF4-FFF2-40B4-BE49-F238E27FC236}">
              <a16:creationId xmlns:a16="http://schemas.microsoft.com/office/drawing/2014/main" id="{00000000-0008-0000-0200-0000E6000000}"/>
            </a:ext>
          </a:extLst>
        </xdr:cNvPr>
        <xdr:cNvSpPr txBox="1"/>
      </xdr:nvSpPr>
      <xdr:spPr>
        <a:xfrm>
          <a:off x="14738350" y="67712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125004</xdr:rowOff>
    </xdr:from>
    <xdr:to>
      <xdr:col>81</xdr:col>
      <xdr:colOff>101600</xdr:colOff>
      <xdr:row>42</xdr:row>
      <xdr:rowOff>55154</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13887450" y="68941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131717</xdr:rowOff>
    </xdr:from>
    <xdr:to>
      <xdr:col>85</xdr:col>
      <xdr:colOff>127000</xdr:colOff>
      <xdr:row>42</xdr:row>
      <xdr:rowOff>4354</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13938250" y="6900817"/>
          <a:ext cx="76200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169091</xdr:rowOff>
    </xdr:from>
    <xdr:to>
      <xdr:col>76</xdr:col>
      <xdr:colOff>165100</xdr:colOff>
      <xdr:row>42</xdr:row>
      <xdr:rowOff>99241</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13093700" y="693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4354</xdr:rowOff>
    </xdr:from>
    <xdr:to>
      <xdr:col>81</xdr:col>
      <xdr:colOff>50800</xdr:colOff>
      <xdr:row>42</xdr:row>
      <xdr:rowOff>48441</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13144500" y="6938554"/>
          <a:ext cx="7937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12299950" y="69759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48441</xdr:rowOff>
    </xdr:from>
    <xdr:to>
      <xdr:col>76</xdr:col>
      <xdr:colOff>114300</xdr:colOff>
      <xdr:row>42</xdr:row>
      <xdr:rowOff>92528</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flipV="1">
          <a:off x="12344400" y="6982641"/>
          <a:ext cx="8001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42</xdr:row>
      <xdr:rowOff>46281</xdr:rowOff>
    </xdr:from>
    <xdr:ext cx="340478" cy="259045"/>
    <xdr:sp macro="" textlink="">
      <xdr:nvSpPr>
        <xdr:cNvPr id="237" name="n_1mainValue【一般廃棄物処理施設】&#10;有形固定資産減価償却率">
          <a:extLst>
            <a:ext uri="{FF2B5EF4-FFF2-40B4-BE49-F238E27FC236}">
              <a16:creationId xmlns:a16="http://schemas.microsoft.com/office/drawing/2014/main" id="{00000000-0008-0000-0200-0000ED000000}"/>
            </a:ext>
          </a:extLst>
        </xdr:cNvPr>
        <xdr:cNvSpPr txBox="1"/>
      </xdr:nvSpPr>
      <xdr:spPr>
        <a:xfrm>
          <a:off x="13774361" y="69804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90368</xdr:rowOff>
    </xdr:from>
    <xdr:ext cx="340478" cy="259045"/>
    <xdr:sp macro="" textlink="">
      <xdr:nvSpPr>
        <xdr:cNvPr id="238" name="n_2mainValue【一般廃棄物処理施設】&#10;有形固定資産減価償却率">
          <a:extLst>
            <a:ext uri="{FF2B5EF4-FFF2-40B4-BE49-F238E27FC236}">
              <a16:creationId xmlns:a16="http://schemas.microsoft.com/office/drawing/2014/main" id="{00000000-0008-0000-0200-0000EE000000}"/>
            </a:ext>
          </a:extLst>
        </xdr:cNvPr>
        <xdr:cNvSpPr txBox="1"/>
      </xdr:nvSpPr>
      <xdr:spPr>
        <a:xfrm>
          <a:off x="12993311" y="70245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42</xdr:row>
      <xdr:rowOff>134455</xdr:rowOff>
    </xdr:from>
    <xdr:ext cx="340478" cy="259045"/>
    <xdr:sp macro="" textlink="">
      <xdr:nvSpPr>
        <xdr:cNvPr id="239" name="n_3mainValue【一般廃棄物処理施設】&#10;有形固定資産減価償却率">
          <a:extLst>
            <a:ext uri="{FF2B5EF4-FFF2-40B4-BE49-F238E27FC236}">
              <a16:creationId xmlns:a16="http://schemas.microsoft.com/office/drawing/2014/main" id="{00000000-0008-0000-0200-0000EF000000}"/>
            </a:ext>
          </a:extLst>
        </xdr:cNvPr>
        <xdr:cNvSpPr txBox="1"/>
      </xdr:nvSpPr>
      <xdr:spPr>
        <a:xfrm>
          <a:off x="12180511" y="7068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16248514" y="68364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15939981" y="6468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158498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5849828" y="57378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5849828" y="5369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5849828" y="5001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2" name="【一般廃棄物処理施設】&#10;一人当たり有形固定資産（償却資産）額グラフ枠">
          <a:extLst>
            <a:ext uri="{FF2B5EF4-FFF2-40B4-BE49-F238E27FC236}">
              <a16:creationId xmlns:a16="http://schemas.microsoft.com/office/drawing/2014/main" id="{00000000-0008-0000-0200-000006010000}"/>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flipV="1">
          <a:off x="19951064" y="5515361"/>
          <a:ext cx="0" cy="145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264" name="【一般廃棄物処理施設】&#10;一人当たり有形固定資産（償却資産）額最小値テキスト">
          <a:extLst>
            <a:ext uri="{FF2B5EF4-FFF2-40B4-BE49-F238E27FC236}">
              <a16:creationId xmlns:a16="http://schemas.microsoft.com/office/drawing/2014/main" id="{00000000-0008-0000-0200-000008010000}"/>
            </a:ext>
          </a:extLst>
        </xdr:cNvPr>
        <xdr:cNvSpPr txBox="1"/>
      </xdr:nvSpPr>
      <xdr:spPr>
        <a:xfrm>
          <a:off x="19989800" y="697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19881850" y="69662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266" name="【一般廃棄物処理施設】&#10;一人当たり有形固定資産（償却資産）額最大値テキスト">
          <a:extLst>
            <a:ext uri="{FF2B5EF4-FFF2-40B4-BE49-F238E27FC236}">
              <a16:creationId xmlns:a16="http://schemas.microsoft.com/office/drawing/2014/main" id="{00000000-0008-0000-0200-00000A010000}"/>
            </a:ext>
          </a:extLst>
        </xdr:cNvPr>
        <xdr:cNvSpPr txBox="1"/>
      </xdr:nvSpPr>
      <xdr:spPr>
        <a:xfrm>
          <a:off x="19989800" y="52969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19881850" y="5515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160709</xdr:rowOff>
    </xdr:from>
    <xdr:ext cx="599010" cy="259045"/>
    <xdr:sp macro="" textlink="">
      <xdr:nvSpPr>
        <xdr:cNvPr id="268" name="【一般廃棄物処理施設】&#10;一人当たり有形固定資産（償却資産）額平均値テキスト">
          <a:extLst>
            <a:ext uri="{FF2B5EF4-FFF2-40B4-BE49-F238E27FC236}">
              <a16:creationId xmlns:a16="http://schemas.microsoft.com/office/drawing/2014/main" id="{00000000-0008-0000-0200-00000C010000}"/>
            </a:ext>
          </a:extLst>
        </xdr:cNvPr>
        <xdr:cNvSpPr txBox="1"/>
      </xdr:nvSpPr>
      <xdr:spPr>
        <a:xfrm>
          <a:off x="19989800" y="6764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19900900" y="677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270" name="フローチャート: 判断 269">
          <a:extLst>
            <a:ext uri="{FF2B5EF4-FFF2-40B4-BE49-F238E27FC236}">
              <a16:creationId xmlns:a16="http://schemas.microsoft.com/office/drawing/2014/main" id="{00000000-0008-0000-0200-00000E010000}"/>
            </a:ext>
          </a:extLst>
        </xdr:cNvPr>
        <xdr:cNvSpPr/>
      </xdr:nvSpPr>
      <xdr:spPr>
        <a:xfrm>
          <a:off x="19157950" y="68341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157769</xdr:rowOff>
    </xdr:from>
    <xdr:ext cx="599010" cy="259045"/>
    <xdr:sp macro="" textlink="">
      <xdr:nvSpPr>
        <xdr:cNvPr id="271" name="n_1aveValue【一般廃棄物処理施設】&#10;一人当たり有形固定資産（償却資産）額">
          <a:extLst>
            <a:ext uri="{FF2B5EF4-FFF2-40B4-BE49-F238E27FC236}">
              <a16:creationId xmlns:a16="http://schemas.microsoft.com/office/drawing/2014/main" id="{00000000-0008-0000-0200-00000F010000}"/>
            </a:ext>
          </a:extLst>
        </xdr:cNvPr>
        <xdr:cNvSpPr txBox="1"/>
      </xdr:nvSpPr>
      <xdr:spPr>
        <a:xfrm>
          <a:off x="18915595" y="692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18345150" y="678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106044</xdr:rowOff>
    </xdr:from>
    <xdr:ext cx="599010" cy="259045"/>
    <xdr:sp macro="" textlink="">
      <xdr:nvSpPr>
        <xdr:cNvPr id="273" name="n_2aveValue【一般廃棄物処理施設】&#10;一人当たり有形固定資産（償却資産）額">
          <a:extLst>
            <a:ext uri="{FF2B5EF4-FFF2-40B4-BE49-F238E27FC236}">
              <a16:creationId xmlns:a16="http://schemas.microsoft.com/office/drawing/2014/main" id="{00000000-0008-0000-0200-000011010000}"/>
            </a:ext>
          </a:extLst>
        </xdr:cNvPr>
        <xdr:cNvSpPr txBox="1"/>
      </xdr:nvSpPr>
      <xdr:spPr>
        <a:xfrm>
          <a:off x="18134545" y="68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8152</xdr:rowOff>
    </xdr:from>
    <xdr:to>
      <xdr:col>102</xdr:col>
      <xdr:colOff>165100</xdr:colOff>
      <xdr:row>41</xdr:row>
      <xdr:rowOff>109752</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17551400" y="677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100879</xdr:rowOff>
    </xdr:from>
    <xdr:ext cx="599010" cy="259045"/>
    <xdr:sp macro="" textlink="">
      <xdr:nvSpPr>
        <xdr:cNvPr id="275" name="n_3aveValue【一般廃棄物処理施設】&#10;一人当たり有形固定資産（償却資産）額">
          <a:extLst>
            <a:ext uri="{FF2B5EF4-FFF2-40B4-BE49-F238E27FC236}">
              <a16:creationId xmlns:a16="http://schemas.microsoft.com/office/drawing/2014/main" id="{00000000-0008-0000-0200-000013010000}"/>
            </a:ext>
          </a:extLst>
        </xdr:cNvPr>
        <xdr:cNvSpPr txBox="1"/>
      </xdr:nvSpPr>
      <xdr:spPr>
        <a:xfrm>
          <a:off x="17321745" y="68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133330</xdr:rowOff>
    </xdr:from>
    <xdr:to>
      <xdr:col>116</xdr:col>
      <xdr:colOff>114300</xdr:colOff>
      <xdr:row>41</xdr:row>
      <xdr:rowOff>63480</xdr:rowOff>
    </xdr:to>
    <xdr:sp macro="" textlink="">
      <xdr:nvSpPr>
        <xdr:cNvPr id="281" name="楕円 280">
          <a:extLst>
            <a:ext uri="{FF2B5EF4-FFF2-40B4-BE49-F238E27FC236}">
              <a16:creationId xmlns:a16="http://schemas.microsoft.com/office/drawing/2014/main" id="{00000000-0008-0000-0200-000019010000}"/>
            </a:ext>
          </a:extLst>
        </xdr:cNvPr>
        <xdr:cNvSpPr/>
      </xdr:nvSpPr>
      <xdr:spPr>
        <a:xfrm>
          <a:off x="19900900" y="6737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156207</xdr:rowOff>
    </xdr:from>
    <xdr:ext cx="599010" cy="259045"/>
    <xdr:sp macro="" textlink="">
      <xdr:nvSpPr>
        <xdr:cNvPr id="282" name="【一般廃棄物処理施設】&#10;一人当たり有形固定資産（償却資産）額該当値テキスト">
          <a:extLst>
            <a:ext uri="{FF2B5EF4-FFF2-40B4-BE49-F238E27FC236}">
              <a16:creationId xmlns:a16="http://schemas.microsoft.com/office/drawing/2014/main" id="{00000000-0008-0000-0200-00001A010000}"/>
            </a:ext>
          </a:extLst>
        </xdr:cNvPr>
        <xdr:cNvSpPr txBox="1"/>
      </xdr:nvSpPr>
      <xdr:spPr>
        <a:xfrm>
          <a:off x="19989800" y="659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133712</xdr:rowOff>
    </xdr:from>
    <xdr:to>
      <xdr:col>112</xdr:col>
      <xdr:colOff>38100</xdr:colOff>
      <xdr:row>41</xdr:row>
      <xdr:rowOff>63862</xdr:rowOff>
    </xdr:to>
    <xdr:sp macro="" textlink="">
      <xdr:nvSpPr>
        <xdr:cNvPr id="283" name="楕円 282">
          <a:extLst>
            <a:ext uri="{FF2B5EF4-FFF2-40B4-BE49-F238E27FC236}">
              <a16:creationId xmlns:a16="http://schemas.microsoft.com/office/drawing/2014/main" id="{00000000-0008-0000-0200-00001B010000}"/>
            </a:ext>
          </a:extLst>
        </xdr:cNvPr>
        <xdr:cNvSpPr/>
      </xdr:nvSpPr>
      <xdr:spPr>
        <a:xfrm>
          <a:off x="19157950" y="67377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12680</xdr:rowOff>
    </xdr:from>
    <xdr:to>
      <xdr:col>116</xdr:col>
      <xdr:colOff>63500</xdr:colOff>
      <xdr:row>41</xdr:row>
      <xdr:rowOff>13062</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19202400" y="6781780"/>
          <a:ext cx="7493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137575</xdr:rowOff>
    </xdr:from>
    <xdr:to>
      <xdr:col>107</xdr:col>
      <xdr:colOff>101600</xdr:colOff>
      <xdr:row>41</xdr:row>
      <xdr:rowOff>67725</xdr:rowOff>
    </xdr:to>
    <xdr:sp macro="" textlink="">
      <xdr:nvSpPr>
        <xdr:cNvPr id="285" name="楕円 284">
          <a:extLst>
            <a:ext uri="{FF2B5EF4-FFF2-40B4-BE49-F238E27FC236}">
              <a16:creationId xmlns:a16="http://schemas.microsoft.com/office/drawing/2014/main" id="{00000000-0008-0000-0200-00001D010000}"/>
            </a:ext>
          </a:extLst>
        </xdr:cNvPr>
        <xdr:cNvSpPr/>
      </xdr:nvSpPr>
      <xdr:spPr>
        <a:xfrm>
          <a:off x="18345150" y="67415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13062</xdr:rowOff>
    </xdr:from>
    <xdr:to>
      <xdr:col>111</xdr:col>
      <xdr:colOff>177800</xdr:colOff>
      <xdr:row>41</xdr:row>
      <xdr:rowOff>16925</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18395950" y="6782162"/>
          <a:ext cx="80645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137025</xdr:rowOff>
    </xdr:from>
    <xdr:to>
      <xdr:col>102</xdr:col>
      <xdr:colOff>165100</xdr:colOff>
      <xdr:row>41</xdr:row>
      <xdr:rowOff>67175</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17551400" y="67410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16375</xdr:rowOff>
    </xdr:from>
    <xdr:to>
      <xdr:col>107</xdr:col>
      <xdr:colOff>50800</xdr:colOff>
      <xdr:row>41</xdr:row>
      <xdr:rowOff>16925</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17602200" y="6785475"/>
          <a:ext cx="79375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80389</xdr:rowOff>
    </xdr:from>
    <xdr:ext cx="599010" cy="259045"/>
    <xdr:sp macro="" textlink="">
      <xdr:nvSpPr>
        <xdr:cNvPr id="289" name="n_1mainValue【一般廃棄物処理施設】&#10;一人当たり有形固定資産（償却資産）額">
          <a:extLst>
            <a:ext uri="{FF2B5EF4-FFF2-40B4-BE49-F238E27FC236}">
              <a16:creationId xmlns:a16="http://schemas.microsoft.com/office/drawing/2014/main" id="{00000000-0008-0000-0200-000021010000}"/>
            </a:ext>
          </a:extLst>
        </xdr:cNvPr>
        <xdr:cNvSpPr txBox="1"/>
      </xdr:nvSpPr>
      <xdr:spPr>
        <a:xfrm>
          <a:off x="18915595" y="651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84252</xdr:rowOff>
    </xdr:from>
    <xdr:ext cx="599010" cy="259045"/>
    <xdr:sp macro="" textlink="">
      <xdr:nvSpPr>
        <xdr:cNvPr id="290" name="n_2mainValue【一般廃棄物処理施設】&#10;一人当たり有形固定資産（償却資産）額">
          <a:extLst>
            <a:ext uri="{FF2B5EF4-FFF2-40B4-BE49-F238E27FC236}">
              <a16:creationId xmlns:a16="http://schemas.microsoft.com/office/drawing/2014/main" id="{00000000-0008-0000-0200-000022010000}"/>
            </a:ext>
          </a:extLst>
        </xdr:cNvPr>
        <xdr:cNvSpPr txBox="1"/>
      </xdr:nvSpPr>
      <xdr:spPr>
        <a:xfrm>
          <a:off x="18134545" y="652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83702</xdr:rowOff>
    </xdr:from>
    <xdr:ext cx="599010" cy="259045"/>
    <xdr:sp macro="" textlink="">
      <xdr:nvSpPr>
        <xdr:cNvPr id="291" name="n_3mainValue【一般廃棄物処理施設】&#10;一人当たり有形固定資産（償却資産）額">
          <a:extLst>
            <a:ext uri="{FF2B5EF4-FFF2-40B4-BE49-F238E27FC236}">
              <a16:creationId xmlns:a16="http://schemas.microsoft.com/office/drawing/2014/main" id="{00000000-0008-0000-0200-000023010000}"/>
            </a:ext>
          </a:extLst>
        </xdr:cNvPr>
        <xdr:cNvSpPr txBox="1"/>
      </xdr:nvSpPr>
      <xdr:spPr>
        <a:xfrm>
          <a:off x="17321745" y="652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1207750" y="88074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6459200" y="88074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090691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07977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32" name="【消防施設】&#10;有形固定資産減価償却率グラフ枠">
          <a:extLst>
            <a:ext uri="{FF2B5EF4-FFF2-40B4-BE49-F238E27FC236}">
              <a16:creationId xmlns:a16="http://schemas.microsoft.com/office/drawing/2014/main" id="{00000000-0008-0000-0200-00004C010000}"/>
            </a:ext>
          </a:extLst>
        </xdr:cNvPr>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flipV="1">
          <a:off x="14699614" y="12791621"/>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334" name="【消防施設】&#10;有形固定資産減価償却率最小値テキスト">
          <a:extLst>
            <a:ext uri="{FF2B5EF4-FFF2-40B4-BE49-F238E27FC236}">
              <a16:creationId xmlns:a16="http://schemas.microsoft.com/office/drawing/2014/main" id="{00000000-0008-0000-0200-00004E010000}"/>
            </a:ext>
          </a:extLst>
        </xdr:cNvPr>
        <xdr:cNvSpPr txBox="1"/>
      </xdr:nvSpPr>
      <xdr:spPr>
        <a:xfrm>
          <a:off x="14738350" y="14309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4611350" y="14305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36" name="【消防施設】&#10;有形固定資産減価償却率最大値テキスト">
          <a:extLst>
            <a:ext uri="{FF2B5EF4-FFF2-40B4-BE49-F238E27FC236}">
              <a16:creationId xmlns:a16="http://schemas.microsoft.com/office/drawing/2014/main" id="{00000000-0008-0000-0200-000050010000}"/>
            </a:ext>
          </a:extLst>
        </xdr:cNvPr>
        <xdr:cNvSpPr txBox="1"/>
      </xdr:nvSpPr>
      <xdr:spPr>
        <a:xfrm>
          <a:off x="14738350" y="125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4611350" y="127916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155501</xdr:rowOff>
    </xdr:from>
    <xdr:ext cx="405111" cy="259045"/>
    <xdr:sp macro="" textlink="">
      <xdr:nvSpPr>
        <xdr:cNvPr id="338" name="【消防施設】&#10;有形固定資産減価償却率平均値テキスト">
          <a:extLst>
            <a:ext uri="{FF2B5EF4-FFF2-40B4-BE49-F238E27FC236}">
              <a16:creationId xmlns:a16="http://schemas.microsoft.com/office/drawing/2014/main" id="{00000000-0008-0000-0200-000052010000}"/>
            </a:ext>
          </a:extLst>
        </xdr:cNvPr>
        <xdr:cNvSpPr txBox="1"/>
      </xdr:nvSpPr>
      <xdr:spPr>
        <a:xfrm>
          <a:off x="14738350" y="131984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339" name="フローチャート: 判断 338">
          <a:extLst>
            <a:ext uri="{FF2B5EF4-FFF2-40B4-BE49-F238E27FC236}">
              <a16:creationId xmlns:a16="http://schemas.microsoft.com/office/drawing/2014/main" id="{00000000-0008-0000-0200-000053010000}"/>
            </a:ext>
          </a:extLst>
        </xdr:cNvPr>
        <xdr:cNvSpPr/>
      </xdr:nvSpPr>
      <xdr:spPr>
        <a:xfrm>
          <a:off x="14649450" y="133406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13887450" y="133504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89098</xdr:rowOff>
    </xdr:from>
    <xdr:ext cx="405111" cy="259045"/>
    <xdr:sp macro="" textlink="">
      <xdr:nvSpPr>
        <xdr:cNvPr id="341" name="n_1aveValue【消防施設】&#10;有形固定資産減価償却率">
          <a:extLst>
            <a:ext uri="{FF2B5EF4-FFF2-40B4-BE49-F238E27FC236}">
              <a16:creationId xmlns:a16="http://schemas.microsoft.com/office/drawing/2014/main" id="{00000000-0008-0000-0200-000055010000}"/>
            </a:ext>
          </a:extLst>
        </xdr:cNvPr>
        <xdr:cNvSpPr txBox="1"/>
      </xdr:nvSpPr>
      <xdr:spPr>
        <a:xfrm>
          <a:off x="13742044" y="13131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13093700" y="13335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49003</xdr:rowOff>
    </xdr:from>
    <xdr:ext cx="405111" cy="259045"/>
    <xdr:sp macro="" textlink="">
      <xdr:nvSpPr>
        <xdr:cNvPr id="343" name="n_2aveValue【消防施設】&#10;有形固定資産減価償却率">
          <a:extLst>
            <a:ext uri="{FF2B5EF4-FFF2-40B4-BE49-F238E27FC236}">
              <a16:creationId xmlns:a16="http://schemas.microsoft.com/office/drawing/2014/main" id="{00000000-0008-0000-0200-000057010000}"/>
            </a:ext>
          </a:extLst>
        </xdr:cNvPr>
        <xdr:cNvSpPr txBox="1"/>
      </xdr:nvSpPr>
      <xdr:spPr>
        <a:xfrm>
          <a:off x="12960994" y="13422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12299950" y="132981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11447</xdr:rowOff>
    </xdr:from>
    <xdr:ext cx="405111" cy="259045"/>
    <xdr:sp macro="" textlink="">
      <xdr:nvSpPr>
        <xdr:cNvPr id="345" name="n_3aveValue【消防施設】&#10;有形固定資産減価償却率">
          <a:extLst>
            <a:ext uri="{FF2B5EF4-FFF2-40B4-BE49-F238E27FC236}">
              <a16:creationId xmlns:a16="http://schemas.microsoft.com/office/drawing/2014/main" id="{00000000-0008-0000-0200-000059010000}"/>
            </a:ext>
          </a:extLst>
        </xdr:cNvPr>
        <xdr:cNvSpPr txBox="1"/>
      </xdr:nvSpPr>
      <xdr:spPr>
        <a:xfrm>
          <a:off x="12167244" y="1338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11793</xdr:rowOff>
    </xdr:from>
    <xdr:to>
      <xdr:col>85</xdr:col>
      <xdr:colOff>177800</xdr:colOff>
      <xdr:row>82</xdr:row>
      <xdr:rowOff>113393</xdr:rowOff>
    </xdr:to>
    <xdr:sp macro="" textlink="">
      <xdr:nvSpPr>
        <xdr:cNvPr id="351" name="楕円 350">
          <a:extLst>
            <a:ext uri="{FF2B5EF4-FFF2-40B4-BE49-F238E27FC236}">
              <a16:creationId xmlns:a16="http://schemas.microsoft.com/office/drawing/2014/main" id="{00000000-0008-0000-0200-00005F010000}"/>
            </a:ext>
          </a:extLst>
        </xdr:cNvPr>
        <xdr:cNvSpPr/>
      </xdr:nvSpPr>
      <xdr:spPr>
        <a:xfrm>
          <a:off x="14649450" y="1354999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161670</xdr:rowOff>
    </xdr:from>
    <xdr:ext cx="405111" cy="259045"/>
    <xdr:sp macro="" textlink="">
      <xdr:nvSpPr>
        <xdr:cNvPr id="352" name="【消防施設】&#10;有形固定資産減価償却率該当値テキスト">
          <a:extLst>
            <a:ext uri="{FF2B5EF4-FFF2-40B4-BE49-F238E27FC236}">
              <a16:creationId xmlns:a16="http://schemas.microsoft.com/office/drawing/2014/main" id="{00000000-0008-0000-0200-000060010000}"/>
            </a:ext>
          </a:extLst>
        </xdr:cNvPr>
        <xdr:cNvSpPr txBox="1"/>
      </xdr:nvSpPr>
      <xdr:spPr>
        <a:xfrm>
          <a:off x="14738350" y="1353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168548</xdr:rowOff>
    </xdr:from>
    <xdr:to>
      <xdr:col>81</xdr:col>
      <xdr:colOff>101600</xdr:colOff>
      <xdr:row>82</xdr:row>
      <xdr:rowOff>98698</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13887450" y="135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47898</xdr:rowOff>
    </xdr:from>
    <xdr:to>
      <xdr:col>85</xdr:col>
      <xdr:colOff>127000</xdr:colOff>
      <xdr:row>82</xdr:row>
      <xdr:rowOff>62593</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3938250" y="13586098"/>
          <a:ext cx="762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121194</xdr:rowOff>
    </xdr:from>
    <xdr:to>
      <xdr:col>76</xdr:col>
      <xdr:colOff>165100</xdr:colOff>
      <xdr:row>78</xdr:row>
      <xdr:rowOff>51344</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13093700" y="128338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544</xdr:rowOff>
    </xdr:from>
    <xdr:to>
      <xdr:col>81</xdr:col>
      <xdr:colOff>50800</xdr:colOff>
      <xdr:row>82</xdr:row>
      <xdr:rowOff>47898</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3144500" y="12878344"/>
          <a:ext cx="793750" cy="70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144055</xdr:rowOff>
    </xdr:from>
    <xdr:to>
      <xdr:col>72</xdr:col>
      <xdr:colOff>38100</xdr:colOff>
      <xdr:row>78</xdr:row>
      <xdr:rowOff>74205</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2299950" y="128567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544</xdr:rowOff>
    </xdr:from>
    <xdr:to>
      <xdr:col>76</xdr:col>
      <xdr:colOff>114300</xdr:colOff>
      <xdr:row>78</xdr:row>
      <xdr:rowOff>23405</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flipV="1">
          <a:off x="12344400" y="12878344"/>
          <a:ext cx="8001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89825</xdr:rowOff>
    </xdr:from>
    <xdr:ext cx="405111" cy="259045"/>
    <xdr:sp macro="" textlink="">
      <xdr:nvSpPr>
        <xdr:cNvPr id="359" name="n_1mainValue【消防施設】&#10;有形固定資産減価償却率">
          <a:extLst>
            <a:ext uri="{FF2B5EF4-FFF2-40B4-BE49-F238E27FC236}">
              <a16:creationId xmlns:a16="http://schemas.microsoft.com/office/drawing/2014/main" id="{00000000-0008-0000-0200-000067010000}"/>
            </a:ext>
          </a:extLst>
        </xdr:cNvPr>
        <xdr:cNvSpPr txBox="1"/>
      </xdr:nvSpPr>
      <xdr:spPr>
        <a:xfrm>
          <a:off x="13742044" y="1362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67871</xdr:rowOff>
    </xdr:from>
    <xdr:ext cx="405111" cy="259045"/>
    <xdr:sp macro="" textlink="">
      <xdr:nvSpPr>
        <xdr:cNvPr id="360" name="n_2mainValue【消防施設】&#10;有形固定資産減価償却率">
          <a:extLst>
            <a:ext uri="{FF2B5EF4-FFF2-40B4-BE49-F238E27FC236}">
              <a16:creationId xmlns:a16="http://schemas.microsoft.com/office/drawing/2014/main" id="{00000000-0008-0000-0200-000068010000}"/>
            </a:ext>
          </a:extLst>
        </xdr:cNvPr>
        <xdr:cNvSpPr txBox="1"/>
      </xdr:nvSpPr>
      <xdr:spPr>
        <a:xfrm>
          <a:off x="12960994" y="12615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90732</xdr:rowOff>
    </xdr:from>
    <xdr:ext cx="405111" cy="259045"/>
    <xdr:sp macro="" textlink="">
      <xdr:nvSpPr>
        <xdr:cNvPr id="361" name="n_3mainValue【消防施設】&#10;有形固定資産減価償却率">
          <a:extLst>
            <a:ext uri="{FF2B5EF4-FFF2-40B4-BE49-F238E27FC236}">
              <a16:creationId xmlns:a16="http://schemas.microsoft.com/office/drawing/2014/main" id="{00000000-0008-0000-0200-000069010000}"/>
            </a:ext>
          </a:extLst>
        </xdr:cNvPr>
        <xdr:cNvSpPr txBox="1"/>
      </xdr:nvSpPr>
      <xdr:spPr>
        <a:xfrm>
          <a:off x="12167244" y="1263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5985051" y="1234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4" name="【消防施設】&#10;一人当たり面積グラフ枠">
          <a:extLst>
            <a:ext uri="{FF2B5EF4-FFF2-40B4-BE49-F238E27FC236}">
              <a16:creationId xmlns:a16="http://schemas.microsoft.com/office/drawing/2014/main" id="{00000000-0008-0000-0200-000080010000}"/>
            </a:ext>
          </a:extLst>
        </xdr:cNvPr>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19951064" y="12918757"/>
          <a:ext cx="0" cy="139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386" name="【消防施設】&#10;一人当たり面積最小値テキスト">
          <a:extLst>
            <a:ext uri="{FF2B5EF4-FFF2-40B4-BE49-F238E27FC236}">
              <a16:creationId xmlns:a16="http://schemas.microsoft.com/office/drawing/2014/main" id="{00000000-0008-0000-0200-000082010000}"/>
            </a:ext>
          </a:extLst>
        </xdr:cNvPr>
        <xdr:cNvSpPr txBox="1"/>
      </xdr:nvSpPr>
      <xdr:spPr>
        <a:xfrm>
          <a:off x="19989800" y="143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9881850" y="14309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388" name="【消防施設】&#10;一人当たり面積最大値テキスト">
          <a:extLst>
            <a:ext uri="{FF2B5EF4-FFF2-40B4-BE49-F238E27FC236}">
              <a16:creationId xmlns:a16="http://schemas.microsoft.com/office/drawing/2014/main" id="{00000000-0008-0000-0200-000084010000}"/>
            </a:ext>
          </a:extLst>
        </xdr:cNvPr>
        <xdr:cNvSpPr txBox="1"/>
      </xdr:nvSpPr>
      <xdr:spPr>
        <a:xfrm>
          <a:off x="19989800" y="127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9881850" y="129187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390" name="【消防施設】&#10;一人当たり面積平均値テキスト">
          <a:extLst>
            <a:ext uri="{FF2B5EF4-FFF2-40B4-BE49-F238E27FC236}">
              <a16:creationId xmlns:a16="http://schemas.microsoft.com/office/drawing/2014/main" id="{00000000-0008-0000-0200-000086010000}"/>
            </a:ext>
          </a:extLst>
        </xdr:cNvPr>
        <xdr:cNvSpPr txBox="1"/>
      </xdr:nvSpPr>
      <xdr:spPr>
        <a:xfrm>
          <a:off x="19989800" y="14016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19900900" y="141587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19157950" y="14169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393" name="n_1aveValue【消防施設】&#10;一人当たり面積">
          <a:extLst>
            <a:ext uri="{FF2B5EF4-FFF2-40B4-BE49-F238E27FC236}">
              <a16:creationId xmlns:a16="http://schemas.microsoft.com/office/drawing/2014/main" id="{00000000-0008-0000-0200-000089010000}"/>
            </a:ext>
          </a:extLst>
        </xdr:cNvPr>
        <xdr:cNvSpPr txBox="1"/>
      </xdr:nvSpPr>
      <xdr:spPr>
        <a:xfrm>
          <a:off x="18980227" y="1395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18345150" y="1421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136289</xdr:rowOff>
    </xdr:from>
    <xdr:ext cx="469744" cy="259045"/>
    <xdr:sp macro="" textlink="">
      <xdr:nvSpPr>
        <xdr:cNvPr id="395" name="n_2aveValue【消防施設】&#10;一人当たり面積">
          <a:extLst>
            <a:ext uri="{FF2B5EF4-FFF2-40B4-BE49-F238E27FC236}">
              <a16:creationId xmlns:a16="http://schemas.microsoft.com/office/drawing/2014/main" id="{00000000-0008-0000-0200-00008B010000}"/>
            </a:ext>
          </a:extLst>
        </xdr:cNvPr>
        <xdr:cNvSpPr txBox="1"/>
      </xdr:nvSpPr>
      <xdr:spPr>
        <a:xfrm>
          <a:off x="18180127" y="1400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17551400" y="1421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397" name="n_3aveValue【消防施設】&#10;一人当たり面積">
          <a:extLst>
            <a:ext uri="{FF2B5EF4-FFF2-40B4-BE49-F238E27FC236}">
              <a16:creationId xmlns:a16="http://schemas.microsoft.com/office/drawing/2014/main" id="{00000000-0008-0000-0200-00008D010000}"/>
            </a:ext>
          </a:extLst>
        </xdr:cNvPr>
        <xdr:cNvSpPr txBox="1"/>
      </xdr:nvSpPr>
      <xdr:spPr>
        <a:xfrm>
          <a:off x="1738637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17018</xdr:rowOff>
    </xdr:from>
    <xdr:to>
      <xdr:col>116</xdr:col>
      <xdr:colOff>114300</xdr:colOff>
      <xdr:row>86</xdr:row>
      <xdr:rowOff>118618</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19900900" y="1421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103649</xdr:rowOff>
    </xdr:from>
    <xdr:ext cx="469744" cy="259045"/>
    <xdr:sp macro="" textlink="">
      <xdr:nvSpPr>
        <xdr:cNvPr id="404" name="【消防施設】&#10;一人当たり面積該当値テキスト">
          <a:extLst>
            <a:ext uri="{FF2B5EF4-FFF2-40B4-BE49-F238E27FC236}">
              <a16:creationId xmlns:a16="http://schemas.microsoft.com/office/drawing/2014/main" id="{00000000-0008-0000-0200-000094010000}"/>
            </a:ext>
          </a:extLst>
        </xdr:cNvPr>
        <xdr:cNvSpPr txBox="1"/>
      </xdr:nvSpPr>
      <xdr:spPr>
        <a:xfrm>
          <a:off x="19989800" y="1413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12446</xdr:rowOff>
    </xdr:from>
    <xdr:to>
      <xdr:col>112</xdr:col>
      <xdr:colOff>38100</xdr:colOff>
      <xdr:row>86</xdr:row>
      <xdr:rowOff>114046</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19157950" y="142110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63246</xdr:rowOff>
    </xdr:from>
    <xdr:to>
      <xdr:col>116</xdr:col>
      <xdr:colOff>63500</xdr:colOff>
      <xdr:row>86</xdr:row>
      <xdr:rowOff>67818</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9202400" y="14261846"/>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20065</xdr:rowOff>
    </xdr:from>
    <xdr:to>
      <xdr:col>107</xdr:col>
      <xdr:colOff>101600</xdr:colOff>
      <xdr:row>86</xdr:row>
      <xdr:rowOff>121665</xdr:rowOff>
    </xdr:to>
    <xdr:sp macro="" textlink="">
      <xdr:nvSpPr>
        <xdr:cNvPr id="407" name="楕円 406">
          <a:extLst>
            <a:ext uri="{FF2B5EF4-FFF2-40B4-BE49-F238E27FC236}">
              <a16:creationId xmlns:a16="http://schemas.microsoft.com/office/drawing/2014/main" id="{00000000-0008-0000-0200-000097010000}"/>
            </a:ext>
          </a:extLst>
        </xdr:cNvPr>
        <xdr:cNvSpPr/>
      </xdr:nvSpPr>
      <xdr:spPr>
        <a:xfrm>
          <a:off x="18345150" y="142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63246</xdr:rowOff>
    </xdr:from>
    <xdr:to>
      <xdr:col>111</xdr:col>
      <xdr:colOff>177800</xdr:colOff>
      <xdr:row>86</xdr:row>
      <xdr:rowOff>70865</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flipV="1">
          <a:off x="18395950" y="14261846"/>
          <a:ext cx="8064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20065</xdr:rowOff>
    </xdr:from>
    <xdr:to>
      <xdr:col>102</xdr:col>
      <xdr:colOff>165100</xdr:colOff>
      <xdr:row>86</xdr:row>
      <xdr:rowOff>121665</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17551400" y="142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70865</xdr:rowOff>
    </xdr:from>
    <xdr:to>
      <xdr:col>107</xdr:col>
      <xdr:colOff>50800</xdr:colOff>
      <xdr:row>86</xdr:row>
      <xdr:rowOff>70865</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7602200" y="1426946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105173</xdr:rowOff>
    </xdr:from>
    <xdr:ext cx="469744" cy="259045"/>
    <xdr:sp macro="" textlink="">
      <xdr:nvSpPr>
        <xdr:cNvPr id="411" name="n_1mainValue【消防施設】&#10;一人当たり面積">
          <a:extLst>
            <a:ext uri="{FF2B5EF4-FFF2-40B4-BE49-F238E27FC236}">
              <a16:creationId xmlns:a16="http://schemas.microsoft.com/office/drawing/2014/main" id="{00000000-0008-0000-0200-00009B010000}"/>
            </a:ext>
          </a:extLst>
        </xdr:cNvPr>
        <xdr:cNvSpPr txBox="1"/>
      </xdr:nvSpPr>
      <xdr:spPr>
        <a:xfrm>
          <a:off x="189802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112792</xdr:rowOff>
    </xdr:from>
    <xdr:ext cx="469744" cy="259045"/>
    <xdr:sp macro="" textlink="">
      <xdr:nvSpPr>
        <xdr:cNvPr id="412" name="n_2mainValue【消防施設】&#10;一人当たり面積">
          <a:extLst>
            <a:ext uri="{FF2B5EF4-FFF2-40B4-BE49-F238E27FC236}">
              <a16:creationId xmlns:a16="http://schemas.microsoft.com/office/drawing/2014/main" id="{00000000-0008-0000-0200-00009C010000}"/>
            </a:ext>
          </a:extLst>
        </xdr:cNvPr>
        <xdr:cNvSpPr txBox="1"/>
      </xdr:nvSpPr>
      <xdr:spPr>
        <a:xfrm>
          <a:off x="18180127" y="1431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112792</xdr:rowOff>
    </xdr:from>
    <xdr:ext cx="469744" cy="259045"/>
    <xdr:sp macro="" textlink="">
      <xdr:nvSpPr>
        <xdr:cNvPr id="413" name="n_3mainValue【消防施設】&#10;一人当たり面積">
          <a:extLst>
            <a:ext uri="{FF2B5EF4-FFF2-40B4-BE49-F238E27FC236}">
              <a16:creationId xmlns:a16="http://schemas.microsoft.com/office/drawing/2014/main" id="{00000000-0008-0000-0200-00009D010000}"/>
            </a:ext>
          </a:extLst>
        </xdr:cNvPr>
        <xdr:cNvSpPr txBox="1"/>
      </xdr:nvSpPr>
      <xdr:spPr>
        <a:xfrm>
          <a:off x="17386377" y="1431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090691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07977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8" name="【庁舎】&#10;有形固定資産減価償却率グラフ枠">
          <a:extLst>
            <a:ext uri="{FF2B5EF4-FFF2-40B4-BE49-F238E27FC236}">
              <a16:creationId xmlns:a16="http://schemas.microsoft.com/office/drawing/2014/main" id="{00000000-0008-0000-0200-0000B6010000}"/>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flipV="1">
          <a:off x="14699614" y="16491313"/>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40" name="【庁舎】&#10;有形固定資産減価償却率最小値テキスト">
          <a:extLst>
            <a:ext uri="{FF2B5EF4-FFF2-40B4-BE49-F238E27FC236}">
              <a16:creationId xmlns:a16="http://schemas.microsoft.com/office/drawing/2014/main" id="{00000000-0008-0000-0200-0000B8010000}"/>
            </a:ext>
          </a:extLst>
        </xdr:cNvPr>
        <xdr:cNvSpPr txBox="1"/>
      </xdr:nvSpPr>
      <xdr:spPr>
        <a:xfrm>
          <a:off x="14738350" y="179091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4611350" y="179053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442" name="【庁舎】&#10;有形固定資産減価償却率最大値テキスト">
          <a:extLst>
            <a:ext uri="{FF2B5EF4-FFF2-40B4-BE49-F238E27FC236}">
              <a16:creationId xmlns:a16="http://schemas.microsoft.com/office/drawing/2014/main" id="{00000000-0008-0000-0200-0000BA010000}"/>
            </a:ext>
          </a:extLst>
        </xdr:cNvPr>
        <xdr:cNvSpPr txBox="1"/>
      </xdr:nvSpPr>
      <xdr:spPr>
        <a:xfrm>
          <a:off x="14738350" y="16272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4611350" y="164913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444" name="【庁舎】&#10;有形固定資産減価償却率平均値テキスト">
          <a:extLst>
            <a:ext uri="{FF2B5EF4-FFF2-40B4-BE49-F238E27FC236}">
              <a16:creationId xmlns:a16="http://schemas.microsoft.com/office/drawing/2014/main" id="{00000000-0008-0000-0200-0000BC010000}"/>
            </a:ext>
          </a:extLst>
        </xdr:cNvPr>
        <xdr:cNvSpPr txBox="1"/>
      </xdr:nvSpPr>
      <xdr:spPr>
        <a:xfrm>
          <a:off x="14738350" y="16958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4649450" y="169799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3887450" y="169962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77306</xdr:rowOff>
    </xdr:from>
    <xdr:ext cx="405111" cy="259045"/>
    <xdr:sp macro="" textlink="">
      <xdr:nvSpPr>
        <xdr:cNvPr id="447" name="n_1aveValue【庁舎】&#10;有形固定資産減価償却率">
          <a:extLst>
            <a:ext uri="{FF2B5EF4-FFF2-40B4-BE49-F238E27FC236}">
              <a16:creationId xmlns:a16="http://schemas.microsoft.com/office/drawing/2014/main" id="{00000000-0008-0000-0200-0000BF010000}"/>
            </a:ext>
          </a:extLst>
        </xdr:cNvPr>
        <xdr:cNvSpPr txBox="1"/>
      </xdr:nvSpPr>
      <xdr:spPr>
        <a:xfrm>
          <a:off x="13742044" y="17082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13093700" y="170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449" name="n_2aveValue【庁舎】&#10;有形固定資産減価償却率">
          <a:extLst>
            <a:ext uri="{FF2B5EF4-FFF2-40B4-BE49-F238E27FC236}">
              <a16:creationId xmlns:a16="http://schemas.microsoft.com/office/drawing/2014/main" id="{00000000-0008-0000-0200-0000C1010000}"/>
            </a:ext>
          </a:extLst>
        </xdr:cNvPr>
        <xdr:cNvSpPr txBox="1"/>
      </xdr:nvSpPr>
      <xdr:spPr>
        <a:xfrm>
          <a:off x="12960994" y="17147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2299950" y="170960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11991</xdr:rowOff>
    </xdr:from>
    <xdr:ext cx="405111" cy="259045"/>
    <xdr:sp macro="" textlink="">
      <xdr:nvSpPr>
        <xdr:cNvPr id="451" name="n_3aveValue【庁舎】&#10;有形固定資産減価償却率">
          <a:extLst>
            <a:ext uri="{FF2B5EF4-FFF2-40B4-BE49-F238E27FC236}">
              <a16:creationId xmlns:a16="http://schemas.microsoft.com/office/drawing/2014/main" id="{00000000-0008-0000-0200-0000C3010000}"/>
            </a:ext>
          </a:extLst>
        </xdr:cNvPr>
        <xdr:cNvSpPr txBox="1"/>
      </xdr:nvSpPr>
      <xdr:spPr>
        <a:xfrm>
          <a:off x="121672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71120</xdr:rowOff>
    </xdr:from>
    <xdr:to>
      <xdr:col>85</xdr:col>
      <xdr:colOff>177800</xdr:colOff>
      <xdr:row>103</xdr:row>
      <xdr:rowOff>1270</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14649450" y="169113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93997</xdr:rowOff>
    </xdr:from>
    <xdr:ext cx="405111" cy="259045"/>
    <xdr:sp macro="" textlink="">
      <xdr:nvSpPr>
        <xdr:cNvPr id="458" name="【庁舎】&#10;有形固定資産減価償却率該当値テキスト">
          <a:extLst>
            <a:ext uri="{FF2B5EF4-FFF2-40B4-BE49-F238E27FC236}">
              <a16:creationId xmlns:a16="http://schemas.microsoft.com/office/drawing/2014/main" id="{00000000-0008-0000-0200-0000CA010000}"/>
            </a:ext>
          </a:extLst>
        </xdr:cNvPr>
        <xdr:cNvSpPr txBox="1"/>
      </xdr:nvSpPr>
      <xdr:spPr>
        <a:xfrm>
          <a:off x="14738350" y="1676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103777</xdr:rowOff>
    </xdr:from>
    <xdr:to>
      <xdr:col>81</xdr:col>
      <xdr:colOff>101600</xdr:colOff>
      <xdr:row>103</xdr:row>
      <xdr:rowOff>33927</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13887450" y="169439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102</xdr:row>
      <xdr:rowOff>154577</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flipV="1">
          <a:off x="13938250" y="16962120"/>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136434</xdr:rowOff>
    </xdr:from>
    <xdr:to>
      <xdr:col>76</xdr:col>
      <xdr:colOff>165100</xdr:colOff>
      <xdr:row>103</xdr:row>
      <xdr:rowOff>66584</xdr:rowOff>
    </xdr:to>
    <xdr:sp macro="" textlink="">
      <xdr:nvSpPr>
        <xdr:cNvPr id="461" name="楕円 460">
          <a:extLst>
            <a:ext uri="{FF2B5EF4-FFF2-40B4-BE49-F238E27FC236}">
              <a16:creationId xmlns:a16="http://schemas.microsoft.com/office/drawing/2014/main" id="{00000000-0008-0000-0200-0000CD010000}"/>
            </a:ext>
          </a:extLst>
        </xdr:cNvPr>
        <xdr:cNvSpPr/>
      </xdr:nvSpPr>
      <xdr:spPr>
        <a:xfrm>
          <a:off x="13093700" y="169766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154577</xdr:rowOff>
    </xdr:from>
    <xdr:to>
      <xdr:col>81</xdr:col>
      <xdr:colOff>50800</xdr:colOff>
      <xdr:row>103</xdr:row>
      <xdr:rowOff>15784</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13144500" y="16994777"/>
          <a:ext cx="79375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170724</xdr:rowOff>
    </xdr:from>
    <xdr:to>
      <xdr:col>72</xdr:col>
      <xdr:colOff>38100</xdr:colOff>
      <xdr:row>103</xdr:row>
      <xdr:rowOff>100874</xdr:rowOff>
    </xdr:to>
    <xdr:sp macro="" textlink="">
      <xdr:nvSpPr>
        <xdr:cNvPr id="463" name="楕円 462">
          <a:extLst>
            <a:ext uri="{FF2B5EF4-FFF2-40B4-BE49-F238E27FC236}">
              <a16:creationId xmlns:a16="http://schemas.microsoft.com/office/drawing/2014/main" id="{00000000-0008-0000-0200-0000CF010000}"/>
            </a:ext>
          </a:extLst>
        </xdr:cNvPr>
        <xdr:cNvSpPr/>
      </xdr:nvSpPr>
      <xdr:spPr>
        <a:xfrm>
          <a:off x="12299950" y="170045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15784</xdr:rowOff>
    </xdr:from>
    <xdr:to>
      <xdr:col>76</xdr:col>
      <xdr:colOff>114300</xdr:colOff>
      <xdr:row>103</xdr:row>
      <xdr:rowOff>50074</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flipV="1">
          <a:off x="12344400" y="17021084"/>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50454</xdr:rowOff>
    </xdr:from>
    <xdr:ext cx="405111" cy="259045"/>
    <xdr:sp macro="" textlink="">
      <xdr:nvSpPr>
        <xdr:cNvPr id="465" name="n_1mainValue【庁舎】&#10;有形固定資産減価償却率">
          <a:extLst>
            <a:ext uri="{FF2B5EF4-FFF2-40B4-BE49-F238E27FC236}">
              <a16:creationId xmlns:a16="http://schemas.microsoft.com/office/drawing/2014/main" id="{00000000-0008-0000-0200-0000D1010000}"/>
            </a:ext>
          </a:extLst>
        </xdr:cNvPr>
        <xdr:cNvSpPr txBox="1"/>
      </xdr:nvSpPr>
      <xdr:spPr>
        <a:xfrm>
          <a:off x="13742044" y="1672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83111</xdr:rowOff>
    </xdr:from>
    <xdr:ext cx="405111" cy="259045"/>
    <xdr:sp macro="" textlink="">
      <xdr:nvSpPr>
        <xdr:cNvPr id="466" name="n_2mainValue【庁舎】&#10;有形固定資産減価償却率">
          <a:extLst>
            <a:ext uri="{FF2B5EF4-FFF2-40B4-BE49-F238E27FC236}">
              <a16:creationId xmlns:a16="http://schemas.microsoft.com/office/drawing/2014/main" id="{00000000-0008-0000-0200-0000D2010000}"/>
            </a:ext>
          </a:extLst>
        </xdr:cNvPr>
        <xdr:cNvSpPr txBox="1"/>
      </xdr:nvSpPr>
      <xdr:spPr>
        <a:xfrm>
          <a:off x="12960994" y="16758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117401</xdr:rowOff>
    </xdr:from>
    <xdr:ext cx="405111" cy="259045"/>
    <xdr:sp macro="" textlink="">
      <xdr:nvSpPr>
        <xdr:cNvPr id="467" name="n_3mainValue【庁舎】&#10;有形固定資産減価償却率">
          <a:extLst>
            <a:ext uri="{FF2B5EF4-FFF2-40B4-BE49-F238E27FC236}">
              <a16:creationId xmlns:a16="http://schemas.microsoft.com/office/drawing/2014/main" id="{00000000-0008-0000-0200-0000D3010000}"/>
            </a:ext>
          </a:extLst>
        </xdr:cNvPr>
        <xdr:cNvSpPr txBox="1"/>
      </xdr:nvSpPr>
      <xdr:spPr>
        <a:xfrm>
          <a:off x="12167244" y="1679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6049171" y="1777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6459200" y="1746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6049171" y="17332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6459200" y="1702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6049171" y="1688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6459200" y="16586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6049171" y="16450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8" name="【庁舎】&#10;一人当たり面積グラフ枠">
          <a:extLst>
            <a:ext uri="{FF2B5EF4-FFF2-40B4-BE49-F238E27FC236}">
              <a16:creationId xmlns:a16="http://schemas.microsoft.com/office/drawing/2014/main" id="{00000000-0008-0000-0200-0000E8010000}"/>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19951064" y="16522649"/>
          <a:ext cx="0" cy="132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490" name="【庁舎】&#10;一人当たり面積最小値テキスト">
          <a:extLst>
            <a:ext uri="{FF2B5EF4-FFF2-40B4-BE49-F238E27FC236}">
              <a16:creationId xmlns:a16="http://schemas.microsoft.com/office/drawing/2014/main" id="{00000000-0008-0000-0200-0000EA010000}"/>
            </a:ext>
          </a:extLst>
        </xdr:cNvPr>
        <xdr:cNvSpPr txBox="1"/>
      </xdr:nvSpPr>
      <xdr:spPr>
        <a:xfrm>
          <a:off x="19989800" y="1785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9881850" y="178509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492" name="【庁舎】&#10;一人当たり面積最大値テキスト">
          <a:extLst>
            <a:ext uri="{FF2B5EF4-FFF2-40B4-BE49-F238E27FC236}">
              <a16:creationId xmlns:a16="http://schemas.microsoft.com/office/drawing/2014/main" id="{00000000-0008-0000-0200-0000EC010000}"/>
            </a:ext>
          </a:extLst>
        </xdr:cNvPr>
        <xdr:cNvSpPr txBox="1"/>
      </xdr:nvSpPr>
      <xdr:spPr>
        <a:xfrm>
          <a:off x="19989800" y="163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9881850" y="165226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494" name="【庁舎】&#10;一人当たり面積平均値テキスト">
          <a:extLst>
            <a:ext uri="{FF2B5EF4-FFF2-40B4-BE49-F238E27FC236}">
              <a16:creationId xmlns:a16="http://schemas.microsoft.com/office/drawing/2014/main" id="{00000000-0008-0000-0200-0000EE010000}"/>
            </a:ext>
          </a:extLst>
        </xdr:cNvPr>
        <xdr:cNvSpPr txBox="1"/>
      </xdr:nvSpPr>
      <xdr:spPr>
        <a:xfrm>
          <a:off x="19989800" y="17515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9900900" y="176636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9157950" y="176617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497" name="n_1aveValue【庁舎】&#10;一人当たり面積">
          <a:extLst>
            <a:ext uri="{FF2B5EF4-FFF2-40B4-BE49-F238E27FC236}">
              <a16:creationId xmlns:a16="http://schemas.microsoft.com/office/drawing/2014/main" id="{00000000-0008-0000-0200-0000F1010000}"/>
            </a:ext>
          </a:extLst>
        </xdr:cNvPr>
        <xdr:cNvSpPr txBox="1"/>
      </xdr:nvSpPr>
      <xdr:spPr>
        <a:xfrm>
          <a:off x="18980227" y="1744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8345150" y="1766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499" name="n_2aveValue【庁舎】&#10;一人当たり面積">
          <a:extLst>
            <a:ext uri="{FF2B5EF4-FFF2-40B4-BE49-F238E27FC236}">
              <a16:creationId xmlns:a16="http://schemas.microsoft.com/office/drawing/2014/main" id="{00000000-0008-0000-0200-0000F3010000}"/>
            </a:ext>
          </a:extLst>
        </xdr:cNvPr>
        <xdr:cNvSpPr txBox="1"/>
      </xdr:nvSpPr>
      <xdr:spPr>
        <a:xfrm>
          <a:off x="18180127" y="1745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7551400" y="176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120184</xdr:rowOff>
    </xdr:from>
    <xdr:ext cx="469744" cy="259045"/>
    <xdr:sp macro="" textlink="">
      <xdr:nvSpPr>
        <xdr:cNvPr id="501" name="n_3aveValue【庁舎】&#10;一人当たり面積">
          <a:extLst>
            <a:ext uri="{FF2B5EF4-FFF2-40B4-BE49-F238E27FC236}">
              <a16:creationId xmlns:a16="http://schemas.microsoft.com/office/drawing/2014/main" id="{00000000-0008-0000-0200-0000F5010000}"/>
            </a:ext>
          </a:extLst>
        </xdr:cNvPr>
        <xdr:cNvSpPr txBox="1"/>
      </xdr:nvSpPr>
      <xdr:spPr>
        <a:xfrm>
          <a:off x="17386377" y="177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xdr:rowOff>
    </xdr:from>
    <xdr:to>
      <xdr:col>116</xdr:col>
      <xdr:colOff>114300</xdr:colOff>
      <xdr:row>107</xdr:row>
      <xdr:rowOff>101625</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9900900" y="176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149902</xdr:rowOff>
    </xdr:from>
    <xdr:ext cx="469744" cy="259045"/>
    <xdr:sp macro="" textlink="">
      <xdr:nvSpPr>
        <xdr:cNvPr id="508" name="【庁舎】&#10;一人当たり面積該当値テキスト">
          <a:extLst>
            <a:ext uri="{FF2B5EF4-FFF2-40B4-BE49-F238E27FC236}">
              <a16:creationId xmlns:a16="http://schemas.microsoft.com/office/drawing/2014/main" id="{00000000-0008-0000-0200-0000FC010000}"/>
            </a:ext>
          </a:extLst>
        </xdr:cNvPr>
        <xdr:cNvSpPr txBox="1"/>
      </xdr:nvSpPr>
      <xdr:spPr>
        <a:xfrm>
          <a:off x="19989800" y="176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482</xdr:rowOff>
    </xdr:from>
    <xdr:to>
      <xdr:col>112</xdr:col>
      <xdr:colOff>38100</xdr:colOff>
      <xdr:row>107</xdr:row>
      <xdr:rowOff>102082</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19157950" y="176661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50825</xdr:rowOff>
    </xdr:from>
    <xdr:to>
      <xdr:col>116</xdr:col>
      <xdr:colOff>63500</xdr:colOff>
      <xdr:row>107</xdr:row>
      <xdr:rowOff>51282</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flipV="1">
          <a:off x="19202400" y="17716525"/>
          <a:ext cx="7493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4369</xdr:rowOff>
    </xdr:from>
    <xdr:to>
      <xdr:col>107</xdr:col>
      <xdr:colOff>101600</xdr:colOff>
      <xdr:row>107</xdr:row>
      <xdr:rowOff>105969</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8345150" y="1767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51282</xdr:rowOff>
    </xdr:from>
    <xdr:to>
      <xdr:col>111</xdr:col>
      <xdr:colOff>177800</xdr:colOff>
      <xdr:row>107</xdr:row>
      <xdr:rowOff>55169</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flipV="1">
          <a:off x="18395950" y="17716982"/>
          <a:ext cx="80645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xdr:rowOff>
    </xdr:from>
    <xdr:to>
      <xdr:col>102</xdr:col>
      <xdr:colOff>165100</xdr:colOff>
      <xdr:row>107</xdr:row>
      <xdr:rowOff>105283</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17551400" y="1766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54483</xdr:rowOff>
    </xdr:from>
    <xdr:to>
      <xdr:col>107</xdr:col>
      <xdr:colOff>50800</xdr:colOff>
      <xdr:row>107</xdr:row>
      <xdr:rowOff>55169</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7602200" y="17720183"/>
          <a:ext cx="79375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93209</xdr:rowOff>
    </xdr:from>
    <xdr:ext cx="469744" cy="259045"/>
    <xdr:sp macro="" textlink="">
      <xdr:nvSpPr>
        <xdr:cNvPr id="515" name="n_1mainValue【庁舎】&#10;一人当たり面積">
          <a:extLst>
            <a:ext uri="{FF2B5EF4-FFF2-40B4-BE49-F238E27FC236}">
              <a16:creationId xmlns:a16="http://schemas.microsoft.com/office/drawing/2014/main" id="{00000000-0008-0000-0200-000003020000}"/>
            </a:ext>
          </a:extLst>
        </xdr:cNvPr>
        <xdr:cNvSpPr txBox="1"/>
      </xdr:nvSpPr>
      <xdr:spPr>
        <a:xfrm>
          <a:off x="18980227" y="177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97096</xdr:rowOff>
    </xdr:from>
    <xdr:ext cx="469744" cy="259045"/>
    <xdr:sp macro="" textlink="">
      <xdr:nvSpPr>
        <xdr:cNvPr id="516" name="n_2mainValue【庁舎】&#10;一人当たり面積">
          <a:extLst>
            <a:ext uri="{FF2B5EF4-FFF2-40B4-BE49-F238E27FC236}">
              <a16:creationId xmlns:a16="http://schemas.microsoft.com/office/drawing/2014/main" id="{00000000-0008-0000-0200-000004020000}"/>
            </a:ext>
          </a:extLst>
        </xdr:cNvPr>
        <xdr:cNvSpPr txBox="1"/>
      </xdr:nvSpPr>
      <xdr:spPr>
        <a:xfrm>
          <a:off x="18180127" y="1776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121810</xdr:rowOff>
    </xdr:from>
    <xdr:ext cx="469744" cy="259045"/>
    <xdr:sp macro="" textlink="">
      <xdr:nvSpPr>
        <xdr:cNvPr id="517" name="n_3mainValue【庁舎】&#10;一人当たり面積">
          <a:extLst>
            <a:ext uri="{FF2B5EF4-FFF2-40B4-BE49-F238E27FC236}">
              <a16:creationId xmlns:a16="http://schemas.microsoft.com/office/drawing/2014/main" id="{00000000-0008-0000-0200-000005020000}"/>
            </a:ext>
          </a:extLst>
        </xdr:cNvPr>
        <xdr:cNvSpPr txBox="1"/>
      </xdr:nvSpPr>
      <xdr:spPr>
        <a:xfrm>
          <a:off x="17386377" y="1745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民会館、一般廃棄物処理施設については、平成２７年度に新設したため、有形固定資産減価償却率は類似団体を下回っている。消防施設については、昭和５０年代に各地区の消防屯所が建設されており、耐用年数を経過しつつ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年度に「第５分団屯所整備」を行い新しく建設したため、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は大きく下がった。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今後も公共施設等総合管理計画に基づいた施設の維持管理を適切に進めるとともに、老朽化対策に取り組んでいく。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3,085
3,069
14.22
4,234,901
4,014,786
143,926
1,789,592
3,646,191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昨年度より微増の</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となっており、類似団体の平均を</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上回っている。企業の設備投資の増による固定資産税の増が要因として考えられるが、今後の景気は非常に不透明であると思われるので、楽観視できない状況である。今後は、必要な事業を選別し、投資的経費を抑制するなど、歳出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91757</xdr:rowOff>
    </xdr:from>
    <xdr:to>
      <xdr:col>23</xdr:col>
      <xdr:colOff>133350</xdr:colOff>
      <xdr:row>42</xdr:row>
      <xdr:rowOff>97790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29265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97790</xdr:rowOff>
    </xdr:from>
    <xdr:to>
      <xdr:col>19</xdr:col>
      <xdr:colOff>133350</xdr:colOff>
      <xdr:row>42</xdr:row>
      <xdr:rowOff>97790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97790</xdr:rowOff>
    </xdr:from>
    <xdr:to>
      <xdr:col>15</xdr:col>
      <xdr:colOff>82550</xdr:colOff>
      <xdr:row>42</xdr:row>
      <xdr:rowOff>115888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29869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115888</xdr:rowOff>
    </xdr:from>
    <xdr:to>
      <xdr:col>11</xdr:col>
      <xdr:colOff>31750</xdr:colOff>
      <xdr:row>42</xdr:row>
      <xdr:rowOff>121920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31678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118762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106697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40957</xdr:rowOff>
    </xdr:from>
    <xdr:to>
      <xdr:col>23</xdr:col>
      <xdr:colOff>184150</xdr:colOff>
      <xdr:row>42</xdr:row>
      <xdr:rowOff>142557</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2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57484</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158767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01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158767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65088</xdr:rowOff>
    </xdr:from>
    <xdr:to>
      <xdr:col>11</xdr:col>
      <xdr:colOff>82550</xdr:colOff>
      <xdr:row>42</xdr:row>
      <xdr:rowOff>166688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11447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の増となっており、類似団体の平均を上回っている。大きな要因としては、町民会館と一般廃棄物処理施設の起債の償還により公債費が増となっている。令和７年頃までは、現状の償還額程度が続くため、それまでの間は新規事業をなるべく控え、歳出抑制に努めていきたい。</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24892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91565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63</xdr:row>
      <xdr:rowOff>114300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78534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107442</xdr:rowOff>
    </xdr:from>
    <xdr:to>
      <xdr:col>15</xdr:col>
      <xdr:colOff>82550</xdr:colOff>
      <xdr:row>62</xdr:row>
      <xdr:rowOff>155448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39444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35052</xdr:rowOff>
    </xdr:from>
    <xdr:to>
      <xdr:col>11</xdr:col>
      <xdr:colOff>31750</xdr:colOff>
      <xdr:row>60</xdr:row>
      <xdr:rowOff>107442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32205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117619</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104648</xdr:rowOff>
    </xdr:from>
    <xdr:to>
      <xdr:col>15</xdr:col>
      <xdr:colOff>133350</xdr:colOff>
      <xdr:row>63</xdr:row>
      <xdr:rowOff>34798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19575</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56642</xdr:rowOff>
    </xdr:from>
    <xdr:to>
      <xdr:col>11</xdr:col>
      <xdr:colOff>82550</xdr:colOff>
      <xdr:row>60</xdr:row>
      <xdr:rowOff>158242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155702</xdr:rowOff>
    </xdr:from>
    <xdr:to>
      <xdr:col>7</xdr:col>
      <xdr:colOff>31750</xdr:colOff>
      <xdr:row>60</xdr:row>
      <xdr:rowOff>85852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96029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[425,580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人件費・物件費及び維持補修費の合計額の人口１人当たりの金額が、類似団体平均に比べて</a:t>
          </a:r>
          <a:r>
            <a:rPr kumimoji="1" lang="en-US" altLang="ja-JP" sz="1300">
              <a:latin typeface="ＭＳ Ｐゴシック" panose="020B0600070205080204" pitchFamily="50" charset="-128"/>
              <a:ea typeface="ＭＳ Ｐゴシック" panose="020B0600070205080204" pitchFamily="50" charset="-128"/>
            </a:rPr>
            <a:t>57,425</a:t>
          </a:r>
          <a:r>
            <a:rPr kumimoji="1" lang="ja-JP" altLang="en-US" sz="1300">
              <a:latin typeface="ＭＳ Ｐゴシック" panose="020B0600070205080204" pitchFamily="50" charset="-128"/>
              <a:ea typeface="ＭＳ Ｐゴシック" panose="020B0600070205080204" pitchFamily="50" charset="-128"/>
            </a:rPr>
            <a:t>円上回っている。主として、町立診療所の運営に係る人件費、物件費等が普通会計に計上されていることと、一般廃棄物処理施設に係る委託料などが要因となっている。今後、さらに各種手当の支給要件の再検討など、人件費削減に努め、事務事業の見直しを行い、物件費の抑制等を行っていきたい。</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167866</xdr:rowOff>
    </xdr:from>
    <xdr:to>
      <xdr:col>23</xdr:col>
      <xdr:colOff>133350</xdr:colOff>
      <xdr:row>83</xdr:row>
      <xdr:rowOff>1876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26766"/>
          <a:ext cx="8382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167050</xdr:rowOff>
    </xdr:from>
    <xdr:to>
      <xdr:col>19</xdr:col>
      <xdr:colOff>133350</xdr:colOff>
      <xdr:row>82</xdr:row>
      <xdr:rowOff>167866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22595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140021</xdr:rowOff>
    </xdr:from>
    <xdr:to>
      <xdr:col>15</xdr:col>
      <xdr:colOff>82550</xdr:colOff>
      <xdr:row>82</xdr:row>
      <xdr:rowOff>167050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98921"/>
          <a:ext cx="889000" cy="2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98459</xdr:rowOff>
    </xdr:from>
    <xdr:to>
      <xdr:col>11</xdr:col>
      <xdr:colOff>31750</xdr:colOff>
      <xdr:row>82</xdr:row>
      <xdr:rowOff>140021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57359"/>
          <a:ext cx="889000" cy="4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7338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122526</xdr:rowOff>
    </xdr:from>
    <xdr:to>
      <xdr:col>23</xdr:col>
      <xdr:colOff>184150</xdr:colOff>
      <xdr:row>83</xdr:row>
      <xdr:rowOff>52676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8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94603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5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117066</xdr:rowOff>
    </xdr:from>
    <xdr:to>
      <xdr:col>19</xdr:col>
      <xdr:colOff>184150</xdr:colOff>
      <xdr:row>83</xdr:row>
      <xdr:rowOff>47216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7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31993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62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116250</xdr:rowOff>
    </xdr:from>
    <xdr:to>
      <xdr:col>15</xdr:col>
      <xdr:colOff>133350</xdr:colOff>
      <xdr:row>83</xdr:row>
      <xdr:rowOff>46400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31177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6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89221</xdr:rowOff>
    </xdr:from>
    <xdr:to>
      <xdr:col>11</xdr:col>
      <xdr:colOff>82550</xdr:colOff>
      <xdr:row>83</xdr:row>
      <xdr:rowOff>19371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4148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47659</xdr:rowOff>
    </xdr:from>
    <xdr:to>
      <xdr:col>7</xdr:col>
      <xdr:colOff>31750</xdr:colOff>
      <xdr:row>82</xdr:row>
      <xdr:rowOff>149259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159436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87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ポイント、全国町村平均では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高い数値となっている。国人事院勧告や香川県人事委員会勧告に準拠した給与改定の実施が要因である。今後もラスパイレス指数の水準は維持するものの、人員配置計画の再検討を行うなど、事務の効率化、集約化を図ることにより、なお一層の人件費削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115824</xdr:rowOff>
    </xdr:from>
    <xdr:to>
      <xdr:col>81</xdr:col>
      <xdr:colOff>44450</xdr:colOff>
      <xdr:row>89</xdr:row>
      <xdr:rowOff>50546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20342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11937</xdr:rowOff>
    </xdr:from>
    <xdr:to>
      <xdr:col>77</xdr:col>
      <xdr:colOff>44450</xdr:colOff>
      <xdr:row>89</xdr:row>
      <xdr:rowOff>50546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5270987"/>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115824</xdr:rowOff>
    </xdr:from>
    <xdr:to>
      <xdr:col>72</xdr:col>
      <xdr:colOff>203200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203424"/>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19304</xdr:rowOff>
    </xdr:from>
    <xdr:to>
      <xdr:col>68</xdr:col>
      <xdr:colOff>152400</xdr:colOff>
      <xdr:row>88</xdr:row>
      <xdr:rowOff>115824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1069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65024</xdr:rowOff>
    </xdr:from>
    <xdr:to>
      <xdr:col>81</xdr:col>
      <xdr:colOff>95250</xdr:colOff>
      <xdr:row>88</xdr:row>
      <xdr:rowOff>166624</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132351</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04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171196</xdr:rowOff>
    </xdr:from>
    <xdr:to>
      <xdr:col>77</xdr:col>
      <xdr:colOff>95250</xdr:colOff>
      <xdr:row>89</xdr:row>
      <xdr:rowOff>101346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86123</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34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132587</xdr:rowOff>
    </xdr:from>
    <xdr:to>
      <xdr:col>73</xdr:col>
      <xdr:colOff>44450</xdr:colOff>
      <xdr:row>89</xdr:row>
      <xdr:rowOff>62737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47514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65024</xdr:rowOff>
    </xdr:from>
    <xdr:to>
      <xdr:col>68</xdr:col>
      <xdr:colOff>203200</xdr:colOff>
      <xdr:row>88</xdr:row>
      <xdr:rowOff>166624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151401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139954</xdr:rowOff>
    </xdr:from>
    <xdr:to>
      <xdr:col>64</xdr:col>
      <xdr:colOff>152400</xdr:colOff>
      <xdr:row>88</xdr:row>
      <xdr:rowOff>70104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54881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若干上回っている。今後は、地方分権などにより、地方公共団体の役割が増加していることから、一定の職員数を確保していくことも必要であると考えるが、民間活力を活用するとともに、職員個人の質の向上にも努め、町民サービスの低下につながらないよう、適切な定員管理を実施していきたい。</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105384</xdr:rowOff>
    </xdr:from>
    <xdr:to>
      <xdr:col>81</xdr:col>
      <xdr:colOff>44450</xdr:colOff>
      <xdr:row>61</xdr:row>
      <xdr:rowOff>127826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6179800" y="10563834"/>
          <a:ext cx="8382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94767</xdr:rowOff>
    </xdr:from>
    <xdr:to>
      <xdr:col>77</xdr:col>
      <xdr:colOff>44450</xdr:colOff>
      <xdr:row>61</xdr:row>
      <xdr:rowOff>127826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553217"/>
          <a:ext cx="889000" cy="3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94767</xdr:rowOff>
    </xdr:from>
    <xdr:to>
      <xdr:col>72</xdr:col>
      <xdr:colOff>203200</xdr:colOff>
      <xdr:row>61</xdr:row>
      <xdr:rowOff>96215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55321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86563</xdr:rowOff>
    </xdr:from>
    <xdr:to>
      <xdr:col>68</xdr:col>
      <xdr:colOff>152400</xdr:colOff>
      <xdr:row>61</xdr:row>
      <xdr:rowOff>96215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54501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94399</xdr:rowOff>
    </xdr:from>
    <xdr:to>
      <xdr:col>64</xdr:col>
      <xdr:colOff>152400</xdr:colOff>
      <xdr:row>62</xdr:row>
      <xdr:rowOff>24549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9326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54584</xdr:rowOff>
    </xdr:from>
    <xdr:to>
      <xdr:col>81</xdr:col>
      <xdr:colOff>95250</xdr:colOff>
      <xdr:row>61</xdr:row>
      <xdr:rowOff>156184</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5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26661</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48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77026</xdr:rowOff>
    </xdr:from>
    <xdr:to>
      <xdr:col>77</xdr:col>
      <xdr:colOff>95250</xdr:colOff>
      <xdr:row>62</xdr:row>
      <xdr:rowOff>7176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5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163403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2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43967</xdr:rowOff>
    </xdr:from>
    <xdr:to>
      <xdr:col>73</xdr:col>
      <xdr:colOff>44450</xdr:colOff>
      <xdr:row>61</xdr:row>
      <xdr:rowOff>145567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5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45415</xdr:rowOff>
    </xdr:from>
    <xdr:to>
      <xdr:col>68</xdr:col>
      <xdr:colOff>203200</xdr:colOff>
      <xdr:row>61</xdr:row>
      <xdr:rowOff>147015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5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131792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9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35763</xdr:rowOff>
    </xdr:from>
    <xdr:to>
      <xdr:col>64</xdr:col>
      <xdr:colOff>152400</xdr:colOff>
      <xdr:row>61</xdr:row>
      <xdr:rowOff>137363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49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147540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の増となっている。過去からの起債抑制施策として、交付税措置のある有利なもののみの発行に限定してきたことにより、類似団体を下回っている。今後も起債抑制施策を継続し、現在の水準を維持する。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40</xdr:row>
      <xdr:rowOff>118956</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6800004"/>
          <a:ext cx="8382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39</xdr:row>
      <xdr:rowOff>113454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67678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121496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67678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40</xdr:row>
      <xdr:rowOff>30480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68080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84683</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過去からの起債抑制施策として、交付税措置のある有利なもののみの発行に限定してきたことにより、類似団体と同じである。今後も起債抑制施策を継続し、現在の水準を維持する。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3,085
3,069
14.22
4,234,901
4,014,786
143,926
1,789,592
3,646,191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定員適正化計画の職員数を維持しているものの、類似団体平均を上回っている。大きな要因としては、町立診療所の運営に係る人件費が普通会計に計上されていることである。今後も適正な人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449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35560</xdr:rowOff>
    </xdr:from>
    <xdr:to>
      <xdr:col>19</xdr:col>
      <xdr:colOff>187325</xdr:colOff>
      <xdr:row>37</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7921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35560</xdr:rowOff>
    </xdr:from>
    <xdr:to>
      <xdr:col>15</xdr:col>
      <xdr:colOff>98425</xdr:colOff>
      <xdr:row>37</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7921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35560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792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156210</xdr:rowOff>
    </xdr:from>
    <xdr:to>
      <xdr:col>20</xdr:col>
      <xdr:colOff>38100</xdr:colOff>
      <xdr:row>37</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156210</xdr:rowOff>
    </xdr:from>
    <xdr:to>
      <xdr:col>11</xdr:col>
      <xdr:colOff>60325</xdr:colOff>
      <xdr:row>37</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の減となっているが、依然として類似団体平均を上回っている。大きな要因としては、町立診療所の運営に係る物件費が普通会計に計上されていることと、一般廃棄物処理施設に係る委託料などの物件費が主となっていることである。今後も、施設の設備投資などによるさらなる光熱水費の抑制や業務委託の再検討など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18</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0530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18</xdr:row>
      <xdr:rowOff>81280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129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18</xdr:row>
      <xdr:rowOff>43180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007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43180</xdr:rowOff>
    </xdr:from>
    <xdr:to>
      <xdr:col>69</xdr:col>
      <xdr:colOff>92075</xdr:colOff>
      <xdr:row>17</xdr:row>
      <xdr:rowOff>92710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578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116857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163830</xdr:rowOff>
    </xdr:from>
    <xdr:to>
      <xdr:col>65</xdr:col>
      <xdr:colOff>53975</xdr:colOff>
      <xdr:row>17</xdr:row>
      <xdr:rowOff>93980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78757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扶助費に係る経常収支比率は、昨年度より微増の</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下回っている。主な経費としては、児童手当や介護・訓練等給付費などであり義務的な性質のため経費削減は困難であるが、今後も引き続き現在の水準を維持するとともに、単独事業の効果の検証など見直しをすることで扶助費の抑制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110672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526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143328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ており、その他に係る経常収支比率は、類似団体平均を下回っている。特別会計への繰出金が依然高いウエイトを占めており、今後も増加傾向は続くと予想されるため、受益と負担の公平性の観点からも、また、独立採算の原則からも、その運営の健全化を図り、普通会計の負担額を減らしていくよう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109855</xdr:rowOff>
    </xdr:from>
    <xdr:to>
      <xdr:col>82</xdr:col>
      <xdr:colOff>107950</xdr:colOff>
      <xdr:row>57</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8825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161290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167005</xdr:rowOff>
    </xdr:from>
    <xdr:to>
      <xdr:col>69</xdr:col>
      <xdr:colOff>92075</xdr:colOff>
      <xdr:row>57</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76820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59055</xdr:rowOff>
    </xdr:from>
    <xdr:to>
      <xdr:col>82</xdr:col>
      <xdr:colOff>158750</xdr:colOff>
      <xdr:row>57</xdr:row>
      <xdr:rowOff>160655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75582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5097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116205</xdr:rowOff>
    </xdr:from>
    <xdr:to>
      <xdr:col>65</xdr:col>
      <xdr:colOff>53975</xdr:colOff>
      <xdr:row>57</xdr:row>
      <xdr:rowOff>46355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56532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ており、補助費等に係る経常収支比率は、類似団体平均を下回っている。社会福祉協議会に対するものが主なものとなっており、今後、削減していく事はかなり難しいところではあるが、厳しい財政状況が続いているため、今後も各種団体補助金の支給要件などを再検討するなど、補助費等の抑制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131572</xdr:rowOff>
    </xdr:from>
    <xdr:to>
      <xdr:col>82</xdr:col>
      <xdr:colOff>107950</xdr:colOff>
      <xdr:row>32</xdr:row>
      <xdr:rowOff>149860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56179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149860</xdr:rowOff>
    </xdr:from>
    <xdr:to>
      <xdr:col>78</xdr:col>
      <xdr:colOff>69850</xdr:colOff>
      <xdr:row>33</xdr:row>
      <xdr:rowOff>5842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6362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122428</xdr:rowOff>
    </xdr:from>
    <xdr:to>
      <xdr:col>73</xdr:col>
      <xdr:colOff>180975</xdr:colOff>
      <xdr:row>33</xdr:row>
      <xdr:rowOff>5842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6088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122428</xdr:rowOff>
    </xdr:from>
    <xdr:to>
      <xdr:col>69</xdr:col>
      <xdr:colOff>92075</xdr:colOff>
      <xdr:row>32</xdr:row>
      <xdr:rowOff>122428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608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80772</xdr:rowOff>
    </xdr:from>
    <xdr:to>
      <xdr:col>82</xdr:col>
      <xdr:colOff>158750</xdr:colOff>
      <xdr:row>33</xdr:row>
      <xdr:rowOff>10922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160799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99060</xdr:rowOff>
    </xdr:from>
    <xdr:to>
      <xdr:col>78</xdr:col>
      <xdr:colOff>120650</xdr:colOff>
      <xdr:row>33</xdr:row>
      <xdr:rowOff>29210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39387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35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126492</xdr:rowOff>
    </xdr:from>
    <xdr:to>
      <xdr:col>74</xdr:col>
      <xdr:colOff>31750</xdr:colOff>
      <xdr:row>33</xdr:row>
      <xdr:rowOff>56642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66819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3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71628</xdr:rowOff>
    </xdr:from>
    <xdr:to>
      <xdr:col>69</xdr:col>
      <xdr:colOff>142875</xdr:colOff>
      <xdr:row>33</xdr:row>
      <xdr:rowOff>1778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11955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3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71628</xdr:rowOff>
    </xdr:from>
    <xdr:to>
      <xdr:col>65</xdr:col>
      <xdr:colOff>53975</xdr:colOff>
      <xdr:row>33</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11955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3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ポイントの増となり、類似団体平均を上回っている。大きな要因としては、町民会館、一般廃棄物処理施設の償還が主となっている。平成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年度予算より既に財政改革に取り組んでおり、借入額よりも償還額が上回る予算となっている。今後も後世への負担軽減を図るため、引き続き起債抑制政策を継続し、公債費の抑制に努める。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79</xdr:row>
      <xdr:rowOff>74422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353796"/>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77</xdr:row>
      <xdr:rowOff>152146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097763"/>
          <a:ext cx="889000" cy="2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26415</xdr:rowOff>
    </xdr:from>
    <xdr:to>
      <xdr:col>15</xdr:col>
      <xdr:colOff>98425</xdr:colOff>
      <xdr:row>76</xdr:row>
      <xdr:rowOff>67563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0566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26415</xdr:rowOff>
    </xdr:from>
    <xdr:to>
      <xdr:col>11</xdr:col>
      <xdr:colOff>9525</xdr:colOff>
      <xdr:row>76</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0566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167149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147065</xdr:rowOff>
    </xdr:from>
    <xdr:to>
      <xdr:col>11</xdr:col>
      <xdr:colOff>60325</xdr:colOff>
      <xdr:row>76</xdr:row>
      <xdr:rowOff>77215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87393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公債費を除く経常経費をみると、類似団体平均を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ポイント下回っているが、下水道や国保など他会計への繰出金は増加が見込まれるため、歳出抑制を模索するなど、歳出の削減に努める。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77</xdr:row>
      <xdr:rowOff>96520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141961"/>
          <a:ext cx="8382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96520</xdr:rowOff>
    </xdr:from>
    <xdr:to>
      <xdr:col>78</xdr:col>
      <xdr:colOff>69850</xdr:colOff>
      <xdr:row>78</xdr:row>
      <xdr:rowOff>35561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2981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78</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134339"/>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20320</xdr:rowOff>
    </xdr:from>
    <xdr:to>
      <xdr:col>69</xdr:col>
      <xdr:colOff>92075</xdr:colOff>
      <xdr:row>76</xdr:row>
      <xdr:rowOff>104139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0505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135907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45720</xdr:rowOff>
    </xdr:from>
    <xdr:to>
      <xdr:col>78</xdr:col>
      <xdr:colOff>120650</xdr:colOff>
      <xdr:row>77</xdr:row>
      <xdr:rowOff>147320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132097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20005</xdr:rowOff>
    </xdr:from>
    <xdr:to>
      <xdr:col>29</xdr:col>
      <xdr:colOff>127000</xdr:colOff>
      <xdr:row>17</xdr:row>
      <xdr:rowOff>27546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82280"/>
          <a:ext cx="647700" cy="7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4781</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67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24250</xdr:rowOff>
    </xdr:from>
    <xdr:to>
      <xdr:col>26</xdr:col>
      <xdr:colOff>50800</xdr:colOff>
      <xdr:row>17</xdr:row>
      <xdr:rowOff>27546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986525"/>
          <a:ext cx="698500" cy="3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24250</xdr:rowOff>
    </xdr:from>
    <xdr:to>
      <xdr:col>22</xdr:col>
      <xdr:colOff>114300</xdr:colOff>
      <xdr:row>17</xdr:row>
      <xdr:rowOff>32749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86525"/>
          <a:ext cx="698500" cy="8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32749</xdr:rowOff>
    </xdr:from>
    <xdr:to>
      <xdr:col>18</xdr:col>
      <xdr:colOff>177800</xdr:colOff>
      <xdr:row>17</xdr:row>
      <xdr:rowOff>54194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95024"/>
          <a:ext cx="698500" cy="21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119928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84138</xdr:rowOff>
    </xdr:from>
    <xdr:to>
      <xdr:col>15</xdr:col>
      <xdr:colOff>101600</xdr:colOff>
      <xdr:row>17</xdr:row>
      <xdr:rowOff>14288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24465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140655</xdr:rowOff>
    </xdr:from>
    <xdr:to>
      <xdr:col>29</xdr:col>
      <xdr:colOff>177800</xdr:colOff>
      <xdr:row>17</xdr:row>
      <xdr:rowOff>70805</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3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157182</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7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148196</xdr:rowOff>
    </xdr:from>
    <xdr:to>
      <xdr:col>26</xdr:col>
      <xdr:colOff>101600</xdr:colOff>
      <xdr:row>17</xdr:row>
      <xdr:rowOff>78346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3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88523</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70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144900</xdr:rowOff>
    </xdr:from>
    <xdr:to>
      <xdr:col>22</xdr:col>
      <xdr:colOff>165100</xdr:colOff>
      <xdr:row>17</xdr:row>
      <xdr:rowOff>75050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35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85227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70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153399</xdr:rowOff>
    </xdr:from>
    <xdr:to>
      <xdr:col>19</xdr:col>
      <xdr:colOff>38100</xdr:colOff>
      <xdr:row>17</xdr:row>
      <xdr:rowOff>83549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44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93726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71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3394</xdr:rowOff>
    </xdr:from>
    <xdr:to>
      <xdr:col>15</xdr:col>
      <xdr:colOff>101600</xdr:colOff>
      <xdr:row>17</xdr:row>
      <xdr:rowOff>104994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65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89771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5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290373</xdr:rowOff>
    </xdr:from>
    <xdr:to>
      <xdr:col>29</xdr:col>
      <xdr:colOff>127000</xdr:colOff>
      <xdr:row>36</xdr:row>
      <xdr:rowOff>88222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00723"/>
          <a:ext cx="647700" cy="14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275150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85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88222</xdr:rowOff>
    </xdr:from>
    <xdr:to>
      <xdr:col>26</xdr:col>
      <xdr:colOff>50800</xdr:colOff>
      <xdr:row>36</xdr:row>
      <xdr:rowOff>139314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041472"/>
          <a:ext cx="698500" cy="51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57271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6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139314</xdr:rowOff>
    </xdr:from>
    <xdr:to>
      <xdr:col>22</xdr:col>
      <xdr:colOff>114300</xdr:colOff>
      <xdr:row>36</xdr:row>
      <xdr:rowOff>160360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092564"/>
          <a:ext cx="698500" cy="21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125255</xdr:rowOff>
    </xdr:from>
    <xdr:to>
      <xdr:col>18</xdr:col>
      <xdr:colOff>177800</xdr:colOff>
      <xdr:row>36</xdr:row>
      <xdr:rowOff>160360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078505"/>
          <a:ext cx="698500" cy="35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212948</xdr:rowOff>
    </xdr:from>
    <xdr:to>
      <xdr:col>15</xdr:col>
      <xdr:colOff>101600</xdr:colOff>
      <xdr:row>35</xdr:row>
      <xdr:rowOff>314548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324725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239573</xdr:rowOff>
    </xdr:from>
    <xdr:to>
      <xdr:col>29</xdr:col>
      <xdr:colOff>177800</xdr:colOff>
      <xdr:row>35</xdr:row>
      <xdr:rowOff>341173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4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84650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9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37422</xdr:rowOff>
    </xdr:from>
    <xdr:to>
      <xdr:col>26</xdr:col>
      <xdr:colOff>101600</xdr:colOff>
      <xdr:row>36</xdr:row>
      <xdr:rowOff>139022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9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123799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7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88514</xdr:rowOff>
    </xdr:from>
    <xdr:to>
      <xdr:col>22</xdr:col>
      <xdr:colOff>165100</xdr:colOff>
      <xdr:row>37</xdr:row>
      <xdr:rowOff>18664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4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3441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12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109560</xdr:rowOff>
    </xdr:from>
    <xdr:to>
      <xdr:col>19</xdr:col>
      <xdr:colOff>38100</xdr:colOff>
      <xdr:row>37</xdr:row>
      <xdr:rowOff>39710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62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24487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1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74455</xdr:rowOff>
    </xdr:from>
    <xdr:to>
      <xdr:col>15</xdr:col>
      <xdr:colOff>101600</xdr:colOff>
      <xdr:row>37</xdr:row>
      <xdr:rowOff>4605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2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160832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3,085
3,069
14.22
4,234,901
4,014,786
143,926
1,789,592
3,646,191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91384</xdr:rowOff>
    </xdr:from>
    <xdr:to>
      <xdr:col>24</xdr:col>
      <xdr:colOff>63500</xdr:colOff>
      <xdr:row>37</xdr:row>
      <xdr:rowOff>100871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35034"/>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100871</xdr:rowOff>
    </xdr:from>
    <xdr:to>
      <xdr:col>19</xdr:col>
      <xdr:colOff>177800</xdr:colOff>
      <xdr:row>37</xdr:row>
      <xdr:rowOff>112859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44521"/>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112859</xdr:rowOff>
    </xdr:from>
    <xdr:to>
      <xdr:col>15</xdr:col>
      <xdr:colOff>50800</xdr:colOff>
      <xdr:row>37</xdr:row>
      <xdr:rowOff>123548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56509"/>
          <a:ext cx="8890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123548</xdr:rowOff>
    </xdr:from>
    <xdr:to>
      <xdr:col>10</xdr:col>
      <xdr:colOff>114300</xdr:colOff>
      <xdr:row>37</xdr:row>
      <xdr:rowOff>149673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671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151870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68780</xdr:rowOff>
    </xdr:from>
    <xdr:to>
      <xdr:col>6</xdr:col>
      <xdr:colOff>38100</xdr:colOff>
      <xdr:row>37</xdr:row>
      <xdr:rowOff>170380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15457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40584</xdr:rowOff>
    </xdr:from>
    <xdr:to>
      <xdr:col>24</xdr:col>
      <xdr:colOff>114300</xdr:colOff>
      <xdr:row>37</xdr:row>
      <xdr:rowOff>142184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8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63461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50071</xdr:rowOff>
    </xdr:from>
    <xdr:to>
      <xdr:col>20</xdr:col>
      <xdr:colOff>38100</xdr:colOff>
      <xdr:row>37</xdr:row>
      <xdr:rowOff>151671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168198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16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62059</xdr:rowOff>
    </xdr:from>
    <xdr:to>
      <xdr:col>15</xdr:col>
      <xdr:colOff>101600</xdr:colOff>
      <xdr:row>37</xdr:row>
      <xdr:rowOff>163659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0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8736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18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72748</xdr:rowOff>
    </xdr:from>
    <xdr:to>
      <xdr:col>10</xdr:col>
      <xdr:colOff>165100</xdr:colOff>
      <xdr:row>38</xdr:row>
      <xdr:rowOff>2897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163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19425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19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98873</xdr:rowOff>
    </xdr:from>
    <xdr:to>
      <xdr:col>6</xdr:col>
      <xdr:colOff>38100</xdr:colOff>
      <xdr:row>38</xdr:row>
      <xdr:rowOff>29023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4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20151</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5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59987</xdr:rowOff>
    </xdr:from>
    <xdr:to>
      <xdr:col>24</xdr:col>
      <xdr:colOff>63500</xdr:colOff>
      <xdr:row>57</xdr:row>
      <xdr:rowOff>61976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832637"/>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59987</xdr:rowOff>
    </xdr:from>
    <xdr:to>
      <xdr:col>19</xdr:col>
      <xdr:colOff>177800</xdr:colOff>
      <xdr:row>57</xdr:row>
      <xdr:rowOff>60797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32637"/>
          <a:ext cx="8890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60797</xdr:rowOff>
    </xdr:from>
    <xdr:to>
      <xdr:col>15</xdr:col>
      <xdr:colOff>50800</xdr:colOff>
      <xdr:row>57</xdr:row>
      <xdr:rowOff>95626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833447"/>
          <a:ext cx="889000" cy="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95626</xdr:rowOff>
    </xdr:from>
    <xdr:to>
      <xdr:col>10</xdr:col>
      <xdr:colOff>114300</xdr:colOff>
      <xdr:row>57</xdr:row>
      <xdr:rowOff>141852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868276"/>
          <a:ext cx="8890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14647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11176</xdr:rowOff>
    </xdr:from>
    <xdr:to>
      <xdr:col>24</xdr:col>
      <xdr:colOff>114300</xdr:colOff>
      <xdr:row>57</xdr:row>
      <xdr:rowOff>112776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8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34053</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3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9187</xdr:rowOff>
    </xdr:from>
    <xdr:to>
      <xdr:col>20</xdr:col>
      <xdr:colOff>38100</xdr:colOff>
      <xdr:row>57</xdr:row>
      <xdr:rowOff>110787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7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127314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5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9997</xdr:rowOff>
    </xdr:from>
    <xdr:to>
      <xdr:col>15</xdr:col>
      <xdr:colOff>101600</xdr:colOff>
      <xdr:row>57</xdr:row>
      <xdr:rowOff>111597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7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128124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5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44826</xdr:rowOff>
    </xdr:from>
    <xdr:to>
      <xdr:col>10</xdr:col>
      <xdr:colOff>165100</xdr:colOff>
      <xdr:row>57</xdr:row>
      <xdr:rowOff>146426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162953</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59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91052</xdr:rowOff>
    </xdr:from>
    <xdr:to>
      <xdr:col>6</xdr:col>
      <xdr:colOff>38100</xdr:colOff>
      <xdr:row>58</xdr:row>
      <xdr:rowOff>21202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12329</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95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22873</xdr:rowOff>
    </xdr:from>
    <xdr:to>
      <xdr:col>24</xdr:col>
      <xdr:colOff>63500</xdr:colOff>
      <xdr:row>79</xdr:row>
      <xdr:rowOff>23940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67423"/>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23482</xdr:rowOff>
    </xdr:from>
    <xdr:to>
      <xdr:col>19</xdr:col>
      <xdr:colOff>177800</xdr:colOff>
      <xdr:row>79</xdr:row>
      <xdr:rowOff>23940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6803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22594</xdr:rowOff>
    </xdr:from>
    <xdr:to>
      <xdr:col>15</xdr:col>
      <xdr:colOff>50800</xdr:colOff>
      <xdr:row>79</xdr:row>
      <xdr:rowOff>23482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67144"/>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22594</xdr:rowOff>
    </xdr:from>
    <xdr:to>
      <xdr:col>10</xdr:col>
      <xdr:colOff>114300</xdr:colOff>
      <xdr:row>79</xdr:row>
      <xdr:rowOff>25578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67144"/>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95580</xdr:rowOff>
    </xdr:from>
    <xdr:to>
      <xdr:col>6</xdr:col>
      <xdr:colOff>38100</xdr:colOff>
      <xdr:row>78</xdr:row>
      <xdr:rowOff>25730</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42257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143523</xdr:rowOff>
    </xdr:from>
    <xdr:to>
      <xdr:col>24</xdr:col>
      <xdr:colOff>114300</xdr:colOff>
      <xdr:row>79</xdr:row>
      <xdr:rowOff>73673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58450</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3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144590</xdr:rowOff>
    </xdr:from>
    <xdr:to>
      <xdr:col>20</xdr:col>
      <xdr:colOff>38100</xdr:colOff>
      <xdr:row>79</xdr:row>
      <xdr:rowOff>74740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65867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144132</xdr:rowOff>
    </xdr:from>
    <xdr:to>
      <xdr:col>15</xdr:col>
      <xdr:colOff>101600</xdr:colOff>
      <xdr:row>79</xdr:row>
      <xdr:rowOff>74282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65409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60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143244</xdr:rowOff>
    </xdr:from>
    <xdr:to>
      <xdr:col>10</xdr:col>
      <xdr:colOff>165100</xdr:colOff>
      <xdr:row>79</xdr:row>
      <xdr:rowOff>73394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64521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146228</xdr:rowOff>
    </xdr:from>
    <xdr:to>
      <xdr:col>6</xdr:col>
      <xdr:colOff>38100</xdr:colOff>
      <xdr:row>79</xdr:row>
      <xdr:rowOff>76378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67505</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61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114643</xdr:rowOff>
    </xdr:from>
    <xdr:to>
      <xdr:col>24</xdr:col>
      <xdr:colOff>63500</xdr:colOff>
      <xdr:row>98</xdr:row>
      <xdr:rowOff>143802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916743"/>
          <a:ext cx="838200" cy="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99644</xdr:rowOff>
    </xdr:from>
    <xdr:to>
      <xdr:col>19</xdr:col>
      <xdr:colOff>177800</xdr:colOff>
      <xdr:row>98</xdr:row>
      <xdr:rowOff>114643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901744"/>
          <a:ext cx="8890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99644</xdr:rowOff>
    </xdr:from>
    <xdr:to>
      <xdr:col>15</xdr:col>
      <xdr:colOff>50800</xdr:colOff>
      <xdr:row>98</xdr:row>
      <xdr:rowOff>120408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01744"/>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96889</xdr:rowOff>
    </xdr:from>
    <xdr:to>
      <xdr:col>10</xdr:col>
      <xdr:colOff>114300</xdr:colOff>
      <xdr:row>98</xdr:row>
      <xdr:rowOff>120408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898989"/>
          <a:ext cx="889000" cy="2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97765</xdr:rowOff>
    </xdr:from>
    <xdr:to>
      <xdr:col>6</xdr:col>
      <xdr:colOff>38100</xdr:colOff>
      <xdr:row>97</xdr:row>
      <xdr:rowOff>27915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44442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93002</xdr:rowOff>
    </xdr:from>
    <xdr:to>
      <xdr:col>24</xdr:col>
      <xdr:colOff>114300</xdr:colOff>
      <xdr:row>99</xdr:row>
      <xdr:rowOff>23152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7929</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1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63843</xdr:rowOff>
    </xdr:from>
    <xdr:to>
      <xdr:col>20</xdr:col>
      <xdr:colOff>38100</xdr:colOff>
      <xdr:row>98</xdr:row>
      <xdr:rowOff>165443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8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156570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95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48844</xdr:rowOff>
    </xdr:from>
    <xdr:to>
      <xdr:col>15</xdr:col>
      <xdr:colOff>101600</xdr:colOff>
      <xdr:row>98</xdr:row>
      <xdr:rowOff>150444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5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141571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4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69608</xdr:rowOff>
    </xdr:from>
    <xdr:to>
      <xdr:col>10</xdr:col>
      <xdr:colOff>165100</xdr:colOff>
      <xdr:row>98</xdr:row>
      <xdr:rowOff>171208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162335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6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46089</xdr:rowOff>
    </xdr:from>
    <xdr:to>
      <xdr:col>6</xdr:col>
      <xdr:colOff>38100</xdr:colOff>
      <xdr:row>98</xdr:row>
      <xdr:rowOff>147689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4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138816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4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66091</xdr:rowOff>
    </xdr:from>
    <xdr:to>
      <xdr:col>55</xdr:col>
      <xdr:colOff>0</xdr:colOff>
      <xdr:row>38</xdr:row>
      <xdr:rowOff>82971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81191"/>
          <a:ext cx="838200" cy="1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82971</xdr:rowOff>
    </xdr:from>
    <xdr:to>
      <xdr:col>50</xdr:col>
      <xdr:colOff>114300</xdr:colOff>
      <xdr:row>38</xdr:row>
      <xdr:rowOff>84879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98071"/>
          <a:ext cx="889000" cy="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84879</xdr:rowOff>
    </xdr:from>
    <xdr:to>
      <xdr:col>45</xdr:col>
      <xdr:colOff>177800</xdr:colOff>
      <xdr:row>38</xdr:row>
      <xdr:rowOff>93817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99979"/>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93817</xdr:rowOff>
    </xdr:from>
    <xdr:to>
      <xdr:col>41</xdr:col>
      <xdr:colOff>50800</xdr:colOff>
      <xdr:row>38</xdr:row>
      <xdr:rowOff>128920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08917"/>
          <a:ext cx="889000" cy="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59956</xdr:rowOff>
    </xdr:from>
    <xdr:to>
      <xdr:col>36</xdr:col>
      <xdr:colOff>165100</xdr:colOff>
      <xdr:row>36</xdr:row>
      <xdr:rowOff>161556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6633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15291</xdr:rowOff>
    </xdr:from>
    <xdr:to>
      <xdr:col>55</xdr:col>
      <xdr:colOff>50800</xdr:colOff>
      <xdr:row>38</xdr:row>
      <xdr:rowOff>116891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101668</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32171</xdr:rowOff>
    </xdr:from>
    <xdr:to>
      <xdr:col>50</xdr:col>
      <xdr:colOff>165100</xdr:colOff>
      <xdr:row>38</xdr:row>
      <xdr:rowOff>133771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124898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3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34079</xdr:rowOff>
    </xdr:from>
    <xdr:to>
      <xdr:col>46</xdr:col>
      <xdr:colOff>38100</xdr:colOff>
      <xdr:row>38</xdr:row>
      <xdr:rowOff>135679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126806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43017</xdr:rowOff>
    </xdr:from>
    <xdr:to>
      <xdr:col>41</xdr:col>
      <xdr:colOff>101600</xdr:colOff>
      <xdr:row>38</xdr:row>
      <xdr:rowOff>144617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5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135744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5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78120</xdr:rowOff>
    </xdr:from>
    <xdr:to>
      <xdr:col>36</xdr:col>
      <xdr:colOff>165100</xdr:colOff>
      <xdr:row>39</xdr:row>
      <xdr:rowOff>8270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170847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103498</xdr:rowOff>
    </xdr:from>
    <xdr:to>
      <xdr:col>55</xdr:col>
      <xdr:colOff>0</xdr:colOff>
      <xdr:row>57</xdr:row>
      <xdr:rowOff>124411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76148"/>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67274</xdr:rowOff>
    </xdr:from>
    <xdr:to>
      <xdr:col>50</xdr:col>
      <xdr:colOff>114300</xdr:colOff>
      <xdr:row>57</xdr:row>
      <xdr:rowOff>103498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39924"/>
          <a:ext cx="889000" cy="3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95705</xdr:rowOff>
    </xdr:from>
    <xdr:to>
      <xdr:col>45</xdr:col>
      <xdr:colOff>177800</xdr:colOff>
      <xdr:row>57</xdr:row>
      <xdr:rowOff>67274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696905"/>
          <a:ext cx="889000" cy="14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90470</xdr:rowOff>
    </xdr:from>
    <xdr:to>
      <xdr:col>41</xdr:col>
      <xdr:colOff>50800</xdr:colOff>
      <xdr:row>56</xdr:row>
      <xdr:rowOff>95705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91670"/>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98737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152594</xdr:rowOff>
    </xdr:from>
    <xdr:to>
      <xdr:col>36</xdr:col>
      <xdr:colOff>165100</xdr:colOff>
      <xdr:row>57</xdr:row>
      <xdr:rowOff>82744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73871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73611</xdr:rowOff>
    </xdr:from>
    <xdr:to>
      <xdr:col>55</xdr:col>
      <xdr:colOff>50800</xdr:colOff>
      <xdr:row>58</xdr:row>
      <xdr:rowOff>3761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4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165502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52698</xdr:rowOff>
    </xdr:from>
    <xdr:to>
      <xdr:col>50</xdr:col>
      <xdr:colOff>165100</xdr:colOff>
      <xdr:row>57</xdr:row>
      <xdr:rowOff>154298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145425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1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16474</xdr:rowOff>
    </xdr:from>
    <xdr:to>
      <xdr:col>46</xdr:col>
      <xdr:colOff>38100</xdr:colOff>
      <xdr:row>57</xdr:row>
      <xdr:rowOff>118074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8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109201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88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44905</xdr:rowOff>
    </xdr:from>
    <xdr:to>
      <xdr:col>41</xdr:col>
      <xdr:colOff>101600</xdr:colOff>
      <xdr:row>56</xdr:row>
      <xdr:rowOff>146505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163032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42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39670</xdr:rowOff>
    </xdr:from>
    <xdr:to>
      <xdr:col>36</xdr:col>
      <xdr:colOff>165100</xdr:colOff>
      <xdr:row>56</xdr:row>
      <xdr:rowOff>141270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157797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41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150344</xdr:rowOff>
    </xdr:from>
    <xdr:to>
      <xdr:col>55</xdr:col>
      <xdr:colOff>0</xdr:colOff>
      <xdr:row>79</xdr:row>
      <xdr:rowOff>39320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23444"/>
          <a:ext cx="8382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92517</xdr:rowOff>
    </xdr:from>
    <xdr:to>
      <xdr:col>50</xdr:col>
      <xdr:colOff>114300</xdr:colOff>
      <xdr:row>79</xdr:row>
      <xdr:rowOff>39320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65617"/>
          <a:ext cx="889000" cy="1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158628</xdr:rowOff>
    </xdr:from>
    <xdr:to>
      <xdr:col>45</xdr:col>
      <xdr:colOff>177800</xdr:colOff>
      <xdr:row>78</xdr:row>
      <xdr:rowOff>92517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60278"/>
          <a:ext cx="889000" cy="10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158628</xdr:rowOff>
    </xdr:from>
    <xdr:to>
      <xdr:col>41</xdr:col>
      <xdr:colOff>50800</xdr:colOff>
      <xdr:row>78</xdr:row>
      <xdr:rowOff>89064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60278"/>
          <a:ext cx="889000" cy="10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126151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99544</xdr:rowOff>
    </xdr:from>
    <xdr:to>
      <xdr:col>55</xdr:col>
      <xdr:colOff>50800</xdr:colOff>
      <xdr:row>79</xdr:row>
      <xdr:rowOff>29694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159970</xdr:rowOff>
    </xdr:from>
    <xdr:to>
      <xdr:col>50</xdr:col>
      <xdr:colOff>165100</xdr:colOff>
      <xdr:row>79</xdr:row>
      <xdr:rowOff>90120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81247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2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41717</xdr:rowOff>
    </xdr:from>
    <xdr:to>
      <xdr:col>46</xdr:col>
      <xdr:colOff>38100</xdr:colOff>
      <xdr:row>78</xdr:row>
      <xdr:rowOff>143317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1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159844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1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107828</xdr:rowOff>
    </xdr:from>
    <xdr:to>
      <xdr:col>41</xdr:col>
      <xdr:colOff>101600</xdr:colOff>
      <xdr:row>78</xdr:row>
      <xdr:rowOff>37978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54505</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308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38264</xdr:rowOff>
    </xdr:from>
    <xdr:to>
      <xdr:col>36</xdr:col>
      <xdr:colOff>165100</xdr:colOff>
      <xdr:row>78</xdr:row>
      <xdr:rowOff>139864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130991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110705</xdr:rowOff>
    </xdr:from>
    <xdr:to>
      <xdr:col>55</xdr:col>
      <xdr:colOff>0</xdr:colOff>
      <xdr:row>97</xdr:row>
      <xdr:rowOff>161906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41355"/>
          <a:ext cx="838200" cy="5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110705</xdr:rowOff>
    </xdr:from>
    <xdr:to>
      <xdr:col>50</xdr:col>
      <xdr:colOff>114300</xdr:colOff>
      <xdr:row>97</xdr:row>
      <xdr:rowOff>131406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41355"/>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158552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34122</xdr:rowOff>
    </xdr:from>
    <xdr:to>
      <xdr:col>45</xdr:col>
      <xdr:colOff>177800</xdr:colOff>
      <xdr:row>97</xdr:row>
      <xdr:rowOff>131406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664772"/>
          <a:ext cx="889000" cy="9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160893</xdr:rowOff>
    </xdr:from>
    <xdr:to>
      <xdr:col>41</xdr:col>
      <xdr:colOff>50800</xdr:colOff>
      <xdr:row>97</xdr:row>
      <xdr:rowOff>34122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20093"/>
          <a:ext cx="889000" cy="4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7906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70430</xdr:rowOff>
    </xdr:from>
    <xdr:to>
      <xdr:col>36</xdr:col>
      <xdr:colOff>165100</xdr:colOff>
      <xdr:row>98</xdr:row>
      <xdr:rowOff>580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163157</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111106</xdr:rowOff>
    </xdr:from>
    <xdr:to>
      <xdr:col>55</xdr:col>
      <xdr:colOff>50800</xdr:colOff>
      <xdr:row>98</xdr:row>
      <xdr:rowOff>41256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59905</xdr:rowOff>
    </xdr:from>
    <xdr:to>
      <xdr:col>50</xdr:col>
      <xdr:colOff>165100</xdr:colOff>
      <xdr:row>97</xdr:row>
      <xdr:rowOff>161505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6582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46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80606</xdr:rowOff>
    </xdr:from>
    <xdr:to>
      <xdr:col>46</xdr:col>
      <xdr:colOff>38100</xdr:colOff>
      <xdr:row>98</xdr:row>
      <xdr:rowOff>10756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1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1883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8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154772</xdr:rowOff>
    </xdr:from>
    <xdr:to>
      <xdr:col>41</xdr:col>
      <xdr:colOff>101600</xdr:colOff>
      <xdr:row>97</xdr:row>
      <xdr:rowOff>84922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1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101449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38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110093</xdr:rowOff>
    </xdr:from>
    <xdr:to>
      <xdr:col>36</xdr:col>
      <xdr:colOff>165100</xdr:colOff>
      <xdr:row>97</xdr:row>
      <xdr:rowOff>40243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6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56770</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34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87076</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73626"/>
          <a:ext cx="838200" cy="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24832</xdr:rowOff>
    </xdr:from>
    <xdr:to>
      <xdr:col>67</xdr:col>
      <xdr:colOff>101600</xdr:colOff>
      <xdr:row>39</xdr:row>
      <xdr:rowOff>126432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142959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36276</xdr:rowOff>
    </xdr:from>
    <xdr:to>
      <xdr:col>85</xdr:col>
      <xdr:colOff>177800</xdr:colOff>
      <xdr:row>39</xdr:row>
      <xdr:rowOff>137876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2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9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139380</xdr:rowOff>
    </xdr:from>
    <xdr:to>
      <xdr:col>85</xdr:col>
      <xdr:colOff>127000</xdr:colOff>
      <xdr:row>73</xdr:row>
      <xdr:rowOff>92601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483780"/>
          <a:ext cx="8382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92601</xdr:rowOff>
    </xdr:from>
    <xdr:to>
      <xdr:col>81</xdr:col>
      <xdr:colOff>50800</xdr:colOff>
      <xdr:row>74</xdr:row>
      <xdr:rowOff>69196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2608451"/>
          <a:ext cx="889000" cy="1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69196</xdr:rowOff>
    </xdr:from>
    <xdr:to>
      <xdr:col>76</xdr:col>
      <xdr:colOff>114300</xdr:colOff>
      <xdr:row>74</xdr:row>
      <xdr:rowOff>72465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2756496"/>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72465</xdr:rowOff>
    </xdr:from>
    <xdr:to>
      <xdr:col>71</xdr:col>
      <xdr:colOff>177800</xdr:colOff>
      <xdr:row>74</xdr:row>
      <xdr:rowOff>74275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2759765"/>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2004</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149490</xdr:rowOff>
    </xdr:from>
    <xdr:to>
      <xdr:col>67</xdr:col>
      <xdr:colOff>101600</xdr:colOff>
      <xdr:row>76</xdr:row>
      <xdr:rowOff>79640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70767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310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88580</xdr:rowOff>
    </xdr:from>
    <xdr:to>
      <xdr:col>85</xdr:col>
      <xdr:colOff>177800</xdr:colOff>
      <xdr:row>73</xdr:row>
      <xdr:rowOff>18730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4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111457</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28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41801</xdr:rowOff>
    </xdr:from>
    <xdr:to>
      <xdr:col>81</xdr:col>
      <xdr:colOff>101600</xdr:colOff>
      <xdr:row>73</xdr:row>
      <xdr:rowOff>143401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5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159928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233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18396</xdr:rowOff>
    </xdr:from>
    <xdr:to>
      <xdr:col>76</xdr:col>
      <xdr:colOff>165100</xdr:colOff>
      <xdr:row>74</xdr:row>
      <xdr:rowOff>119996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7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136523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248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21665</xdr:rowOff>
    </xdr:from>
    <xdr:to>
      <xdr:col>72</xdr:col>
      <xdr:colOff>38100</xdr:colOff>
      <xdr:row>74</xdr:row>
      <xdr:rowOff>123265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7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139792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248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23475</xdr:rowOff>
    </xdr:from>
    <xdr:to>
      <xdr:col>67</xdr:col>
      <xdr:colOff>101600</xdr:colOff>
      <xdr:row>74</xdr:row>
      <xdr:rowOff>125075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7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141602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248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37953</xdr:rowOff>
    </xdr:from>
    <xdr:to>
      <xdr:col>85</xdr:col>
      <xdr:colOff>127000</xdr:colOff>
      <xdr:row>98</xdr:row>
      <xdr:rowOff>132888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840053"/>
          <a:ext cx="838200" cy="9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37953</xdr:rowOff>
    </xdr:from>
    <xdr:to>
      <xdr:col>81</xdr:col>
      <xdr:colOff>50800</xdr:colOff>
      <xdr:row>98</xdr:row>
      <xdr:rowOff>123298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40053"/>
          <a:ext cx="889000" cy="8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107304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9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43779</xdr:rowOff>
    </xdr:from>
    <xdr:to>
      <xdr:col>76</xdr:col>
      <xdr:colOff>114300</xdr:colOff>
      <xdr:row>98</xdr:row>
      <xdr:rowOff>123298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845879"/>
          <a:ext cx="889000" cy="7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166055</xdr:rowOff>
    </xdr:from>
    <xdr:to>
      <xdr:col>71</xdr:col>
      <xdr:colOff>177800</xdr:colOff>
      <xdr:row>98</xdr:row>
      <xdr:rowOff>43779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796705"/>
          <a:ext cx="889000" cy="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5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90940</xdr:rowOff>
    </xdr:from>
    <xdr:to>
      <xdr:col>67</xdr:col>
      <xdr:colOff>101600</xdr:colOff>
      <xdr:row>99</xdr:row>
      <xdr:rowOff>21090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12217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82088</xdr:rowOff>
    </xdr:from>
    <xdr:to>
      <xdr:col>85</xdr:col>
      <xdr:colOff>177800</xdr:colOff>
      <xdr:row>99</xdr:row>
      <xdr:rowOff>12238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25059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2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158603</xdr:rowOff>
    </xdr:from>
    <xdr:to>
      <xdr:col>81</xdr:col>
      <xdr:colOff>101600</xdr:colOff>
      <xdr:row>98</xdr:row>
      <xdr:rowOff>88753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78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105280</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656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72498</xdr:rowOff>
    </xdr:from>
    <xdr:to>
      <xdr:col>76</xdr:col>
      <xdr:colOff>165100</xdr:colOff>
      <xdr:row>99</xdr:row>
      <xdr:rowOff>2648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19175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164429</xdr:rowOff>
    </xdr:from>
    <xdr:to>
      <xdr:col>72</xdr:col>
      <xdr:colOff>38100</xdr:colOff>
      <xdr:row>98</xdr:row>
      <xdr:rowOff>94579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79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111106</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65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115255</xdr:rowOff>
    </xdr:from>
    <xdr:to>
      <xdr:col>67</xdr:col>
      <xdr:colOff>101600</xdr:colOff>
      <xdr:row>98</xdr:row>
      <xdr:rowOff>45405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61932</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14795" y="1652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29287</xdr:rowOff>
    </xdr:from>
    <xdr:to>
      <xdr:col>116</xdr:col>
      <xdr:colOff>63500</xdr:colOff>
      <xdr:row>50</xdr:row>
      <xdr:rowOff>32166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8601787"/>
          <a:ext cx="8382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1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32166</xdr:rowOff>
    </xdr:from>
    <xdr:to>
      <xdr:col>111</xdr:col>
      <xdr:colOff>177800</xdr:colOff>
      <xdr:row>50</xdr:row>
      <xdr:rowOff>59168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8604666"/>
          <a:ext cx="889000" cy="2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83749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100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52915</xdr:rowOff>
    </xdr:from>
    <xdr:to>
      <xdr:col>107</xdr:col>
      <xdr:colOff>50800</xdr:colOff>
      <xdr:row>50</xdr:row>
      <xdr:rowOff>59168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8625415"/>
          <a:ext cx="8890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130339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52915</xdr:rowOff>
    </xdr:from>
    <xdr:to>
      <xdr:col>102</xdr:col>
      <xdr:colOff>114300</xdr:colOff>
      <xdr:row>50</xdr:row>
      <xdr:rowOff>60485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8625415"/>
          <a:ext cx="8890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107716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168105</xdr:rowOff>
    </xdr:from>
    <xdr:to>
      <xdr:col>98</xdr:col>
      <xdr:colOff>38100</xdr:colOff>
      <xdr:row>58</xdr:row>
      <xdr:rowOff>98255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89382</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1003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149937</xdr:rowOff>
    </xdr:from>
    <xdr:to>
      <xdr:col>116</xdr:col>
      <xdr:colOff>114300</xdr:colOff>
      <xdr:row>50</xdr:row>
      <xdr:rowOff>80087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855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102964</xdr:rowOff>
    </xdr:from>
    <xdr:ext cx="599010"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850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152816</xdr:rowOff>
    </xdr:from>
    <xdr:to>
      <xdr:col>112</xdr:col>
      <xdr:colOff>38100</xdr:colOff>
      <xdr:row>50</xdr:row>
      <xdr:rowOff>82966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85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48</xdr:row>
      <xdr:rowOff>99493</xdr:rowOff>
    </xdr:from>
    <xdr:ext cx="59901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23795" y="832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8368</xdr:rowOff>
    </xdr:from>
    <xdr:to>
      <xdr:col>107</xdr:col>
      <xdr:colOff>101600</xdr:colOff>
      <xdr:row>50</xdr:row>
      <xdr:rowOff>109968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85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48</xdr:row>
      <xdr:rowOff>126495</xdr:rowOff>
    </xdr:from>
    <xdr:ext cx="59901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34795" y="835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2115</xdr:rowOff>
    </xdr:from>
    <xdr:to>
      <xdr:col>102</xdr:col>
      <xdr:colOff>165100</xdr:colOff>
      <xdr:row>50</xdr:row>
      <xdr:rowOff>103715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857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48</xdr:row>
      <xdr:rowOff>120242</xdr:rowOff>
    </xdr:from>
    <xdr:ext cx="59901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45795" y="8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9685</xdr:rowOff>
    </xdr:from>
    <xdr:to>
      <xdr:col>98</xdr:col>
      <xdr:colOff>38100</xdr:colOff>
      <xdr:row>50</xdr:row>
      <xdr:rowOff>111285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85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48</xdr:row>
      <xdr:rowOff>127812</xdr:rowOff>
    </xdr:from>
    <xdr:ext cx="59901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56795" y="835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150797</xdr:rowOff>
    </xdr:from>
    <xdr:to>
      <xdr:col>116</xdr:col>
      <xdr:colOff>63500</xdr:colOff>
      <xdr:row>76</xdr:row>
      <xdr:rowOff>74476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09547"/>
          <a:ext cx="838200" cy="9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60353</xdr:rowOff>
    </xdr:from>
    <xdr:to>
      <xdr:col>111</xdr:col>
      <xdr:colOff>177800</xdr:colOff>
      <xdr:row>76</xdr:row>
      <xdr:rowOff>74476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090553"/>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60353</xdr:rowOff>
    </xdr:from>
    <xdr:to>
      <xdr:col>107</xdr:col>
      <xdr:colOff>50800</xdr:colOff>
      <xdr:row>76</xdr:row>
      <xdr:rowOff>126085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90553"/>
          <a:ext cx="889000" cy="6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126085</xdr:rowOff>
    </xdr:from>
    <xdr:to>
      <xdr:col>102</xdr:col>
      <xdr:colOff>114300</xdr:colOff>
      <xdr:row>76</xdr:row>
      <xdr:rowOff>142384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56285"/>
          <a:ext cx="8890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16992</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99996</xdr:rowOff>
    </xdr:from>
    <xdr:to>
      <xdr:col>116</xdr:col>
      <xdr:colOff>114300</xdr:colOff>
      <xdr:row>76</xdr:row>
      <xdr:rowOff>30147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587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122873</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23676</xdr:rowOff>
    </xdr:from>
    <xdr:to>
      <xdr:col>112</xdr:col>
      <xdr:colOff>38100</xdr:colOff>
      <xdr:row>76</xdr:row>
      <xdr:rowOff>125276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5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116403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4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9553</xdr:rowOff>
    </xdr:from>
    <xdr:to>
      <xdr:col>107</xdr:col>
      <xdr:colOff>101600</xdr:colOff>
      <xdr:row>76</xdr:row>
      <xdr:rowOff>111153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3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102280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75285</xdr:rowOff>
    </xdr:from>
    <xdr:to>
      <xdr:col>102</xdr:col>
      <xdr:colOff>165100</xdr:colOff>
      <xdr:row>77</xdr:row>
      <xdr:rowOff>5435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168012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9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91584</xdr:rowOff>
    </xdr:from>
    <xdr:to>
      <xdr:col>98</xdr:col>
      <xdr:colOff>38100</xdr:colOff>
      <xdr:row>77</xdr:row>
      <xdr:rowOff>21734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12861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1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1,301,389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円となっている。主な構成項目である人件費は、一人当たり</a:t>
          </a:r>
          <a:r>
            <a:rPr kumimoji="1" lang="en-US" altLang="ja-JP" sz="1300">
              <a:latin typeface="ＭＳ Ｐゴシック" panose="020B0600070205080204" pitchFamily="50" charset="-128"/>
              <a:ea typeface="ＭＳ Ｐゴシック" panose="020B0600070205080204" pitchFamily="50" charset="-128"/>
            </a:rPr>
            <a:t>207,295</a:t>
          </a:r>
          <a:r>
            <a:rPr kumimoji="1" lang="ja-JP" altLang="en-US" sz="1300">
              <a:latin typeface="ＭＳ Ｐゴシック" panose="020B0600070205080204" pitchFamily="50" charset="-128"/>
              <a:ea typeface="ＭＳ Ｐゴシック" panose="020B0600070205080204" pitchFamily="50" charset="-128"/>
            </a:rPr>
            <a:t>円、物件費は</a:t>
          </a:r>
          <a:r>
            <a:rPr kumimoji="1" lang="en-US" altLang="ja-JP" sz="1300">
              <a:latin typeface="ＭＳ Ｐゴシック" panose="020B0600070205080204" pitchFamily="50" charset="-128"/>
              <a:ea typeface="ＭＳ Ｐゴシック" panose="020B0600070205080204" pitchFamily="50" charset="-128"/>
            </a:rPr>
            <a:t>232,600</a:t>
          </a:r>
          <a:r>
            <a:rPr kumimoji="1" lang="ja-JP" altLang="en-US" sz="1300">
              <a:latin typeface="ＭＳ Ｐゴシック" panose="020B0600070205080204" pitchFamily="50" charset="-128"/>
              <a:ea typeface="ＭＳ Ｐゴシック" panose="020B0600070205080204" pitchFamily="50" charset="-128"/>
            </a:rPr>
            <a:t>円、公債費は</a:t>
          </a:r>
          <a:r>
            <a:rPr kumimoji="1" lang="en-US" altLang="ja-JP" sz="1300">
              <a:latin typeface="ＭＳ Ｐゴシック" panose="020B0600070205080204" pitchFamily="50" charset="-128"/>
              <a:ea typeface="ＭＳ Ｐゴシック" panose="020B0600070205080204" pitchFamily="50" charset="-128"/>
            </a:rPr>
            <a:t>290,084</a:t>
          </a:r>
          <a:r>
            <a:rPr kumimoji="1" lang="ja-JP" altLang="en-US" sz="1300">
              <a:latin typeface="ＭＳ Ｐゴシック" panose="020B0600070205080204" pitchFamily="50" charset="-128"/>
              <a:ea typeface="ＭＳ Ｐゴシック" panose="020B0600070205080204" pitchFamily="50" charset="-128"/>
            </a:rPr>
            <a:t>円となっており、増減はあるものの類似団体平均と比べ高い水準にある。主な要因は、町立診療所の運営に係る経費が普通会計に計上されていること、一般廃棄物処理施設に係る委託料などが増となっていること、町民会館及び一般廃棄物処理施設の起債の償還である。また、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126,753</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今後とも人件費・物件費の削減に努め、公債費については、現在実施している施策を今後も継続し、起債残高を減少させていくこととする。さらには、公共施設等総合管理計画に基づき、更新や維持管理に対して適正に財源配分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3,085
3,069
14.22
4,234,901
4,014,786
143,926
1,789,592
3,646,191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160976</xdr:rowOff>
    </xdr:from>
    <xdr:to>
      <xdr:col>24</xdr:col>
      <xdr:colOff>63500</xdr:colOff>
      <xdr:row>37</xdr:row>
      <xdr:rowOff>170152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04626"/>
          <a:ext cx="8382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160976</xdr:rowOff>
    </xdr:from>
    <xdr:to>
      <xdr:col>19</xdr:col>
      <xdr:colOff>177800</xdr:colOff>
      <xdr:row>37</xdr:row>
      <xdr:rowOff>166283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04626"/>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139716</xdr:rowOff>
    </xdr:from>
    <xdr:to>
      <xdr:col>15</xdr:col>
      <xdr:colOff>50800</xdr:colOff>
      <xdr:row>37</xdr:row>
      <xdr:rowOff>166283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483366"/>
          <a:ext cx="889000" cy="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139716</xdr:rowOff>
    </xdr:from>
    <xdr:to>
      <xdr:col>10</xdr:col>
      <xdr:colOff>114300</xdr:colOff>
      <xdr:row>37</xdr:row>
      <xdr:rowOff>161025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83366"/>
          <a:ext cx="8890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60619</xdr:rowOff>
    </xdr:from>
    <xdr:to>
      <xdr:col>6</xdr:col>
      <xdr:colOff>38100</xdr:colOff>
      <xdr:row>37</xdr:row>
      <xdr:rowOff>162219</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7296</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119353</xdr:rowOff>
    </xdr:from>
    <xdr:to>
      <xdr:col>24</xdr:col>
      <xdr:colOff>114300</xdr:colOff>
      <xdr:row>38</xdr:row>
      <xdr:rowOff>49502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630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97780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110176</xdr:rowOff>
    </xdr:from>
    <xdr:to>
      <xdr:col>20</xdr:col>
      <xdr:colOff>38100</xdr:colOff>
      <xdr:row>38</xdr:row>
      <xdr:rowOff>40326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56853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22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115483</xdr:rowOff>
    </xdr:from>
    <xdr:to>
      <xdr:col>15</xdr:col>
      <xdr:colOff>101600</xdr:colOff>
      <xdr:row>38</xdr:row>
      <xdr:rowOff>45633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5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62160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23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88916</xdr:rowOff>
    </xdr:from>
    <xdr:to>
      <xdr:col>10</xdr:col>
      <xdr:colOff>165100</xdr:colOff>
      <xdr:row>38</xdr:row>
      <xdr:rowOff>19066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35593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0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110225</xdr:rowOff>
    </xdr:from>
    <xdr:to>
      <xdr:col>6</xdr:col>
      <xdr:colOff>38100</xdr:colOff>
      <xdr:row>38</xdr:row>
      <xdr:rowOff>40375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31502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4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156833</xdr:rowOff>
    </xdr:from>
    <xdr:to>
      <xdr:col>24</xdr:col>
      <xdr:colOff>63500</xdr:colOff>
      <xdr:row>58</xdr:row>
      <xdr:rowOff>15587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29483"/>
          <a:ext cx="838200" cy="3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156833</xdr:rowOff>
    </xdr:from>
    <xdr:to>
      <xdr:col>19</xdr:col>
      <xdr:colOff>177800</xdr:colOff>
      <xdr:row>58</xdr:row>
      <xdr:rowOff>28547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29483"/>
          <a:ext cx="889000" cy="4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34201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75093</xdr:rowOff>
    </xdr:from>
    <xdr:to>
      <xdr:col>15</xdr:col>
      <xdr:colOff>50800</xdr:colOff>
      <xdr:row>58</xdr:row>
      <xdr:rowOff>28547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847743"/>
          <a:ext cx="889000" cy="1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29814</xdr:rowOff>
    </xdr:from>
    <xdr:to>
      <xdr:col>10</xdr:col>
      <xdr:colOff>114300</xdr:colOff>
      <xdr:row>57</xdr:row>
      <xdr:rowOff>75093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02464"/>
          <a:ext cx="889000" cy="4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84192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140086</xdr:rowOff>
    </xdr:from>
    <xdr:to>
      <xdr:col>6</xdr:col>
      <xdr:colOff>38100</xdr:colOff>
      <xdr:row>58</xdr:row>
      <xdr:rowOff>70236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61363</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0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136237</xdr:rowOff>
    </xdr:from>
    <xdr:to>
      <xdr:col>24</xdr:col>
      <xdr:colOff>114300</xdr:colOff>
      <xdr:row>58</xdr:row>
      <xdr:rowOff>66387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114664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8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106033</xdr:rowOff>
    </xdr:from>
    <xdr:to>
      <xdr:col>20</xdr:col>
      <xdr:colOff>38100</xdr:colOff>
      <xdr:row>58</xdr:row>
      <xdr:rowOff>36183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52710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5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149197</xdr:rowOff>
    </xdr:from>
    <xdr:to>
      <xdr:col>15</xdr:col>
      <xdr:colOff>101600</xdr:colOff>
      <xdr:row>58</xdr:row>
      <xdr:rowOff>79347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95874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69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24293</xdr:rowOff>
    </xdr:from>
    <xdr:to>
      <xdr:col>10</xdr:col>
      <xdr:colOff>165100</xdr:colOff>
      <xdr:row>57</xdr:row>
      <xdr:rowOff>125893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142420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57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150464</xdr:rowOff>
    </xdr:from>
    <xdr:to>
      <xdr:col>6</xdr:col>
      <xdr:colOff>38100</xdr:colOff>
      <xdr:row>57</xdr:row>
      <xdr:rowOff>80614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97141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2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51597</xdr:rowOff>
    </xdr:from>
    <xdr:to>
      <xdr:col>24</xdr:col>
      <xdr:colOff>63500</xdr:colOff>
      <xdr:row>77</xdr:row>
      <xdr:rowOff>125329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53247"/>
          <a:ext cx="838200" cy="7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18816</xdr:rowOff>
    </xdr:from>
    <xdr:to>
      <xdr:col>19</xdr:col>
      <xdr:colOff>177800</xdr:colOff>
      <xdr:row>77</xdr:row>
      <xdr:rowOff>51597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220466"/>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139936</xdr:rowOff>
    </xdr:from>
    <xdr:to>
      <xdr:col>15</xdr:col>
      <xdr:colOff>50800</xdr:colOff>
      <xdr:row>77</xdr:row>
      <xdr:rowOff>18816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70136"/>
          <a:ext cx="889000" cy="5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139936</xdr:rowOff>
    </xdr:from>
    <xdr:to>
      <xdr:col>10</xdr:col>
      <xdr:colOff>114300</xdr:colOff>
      <xdr:row>77</xdr:row>
      <xdr:rowOff>144805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70136"/>
          <a:ext cx="889000" cy="17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116781</xdr:rowOff>
    </xdr:from>
    <xdr:to>
      <xdr:col>6</xdr:col>
      <xdr:colOff>38100</xdr:colOff>
      <xdr:row>75</xdr:row>
      <xdr:rowOff>46931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80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63458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5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74529</xdr:rowOff>
    </xdr:from>
    <xdr:to>
      <xdr:col>24</xdr:col>
      <xdr:colOff>114300</xdr:colOff>
      <xdr:row>78</xdr:row>
      <xdr:rowOff>4679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160906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9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797</xdr:rowOff>
    </xdr:from>
    <xdr:to>
      <xdr:col>20</xdr:col>
      <xdr:colOff>38100</xdr:colOff>
      <xdr:row>77</xdr:row>
      <xdr:rowOff>102397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93524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9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139466</xdr:rowOff>
    </xdr:from>
    <xdr:to>
      <xdr:col>15</xdr:col>
      <xdr:colOff>101600</xdr:colOff>
      <xdr:row>77</xdr:row>
      <xdr:rowOff>69616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6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60743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6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89136</xdr:rowOff>
    </xdr:from>
    <xdr:to>
      <xdr:col>10</xdr:col>
      <xdr:colOff>165100</xdr:colOff>
      <xdr:row>77</xdr:row>
      <xdr:rowOff>19286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10413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1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94005</xdr:rowOff>
    </xdr:from>
    <xdr:to>
      <xdr:col>6</xdr:col>
      <xdr:colOff>38100</xdr:colOff>
      <xdr:row>78</xdr:row>
      <xdr:rowOff>24155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15282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8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47871</xdr:rowOff>
    </xdr:from>
    <xdr:to>
      <xdr:col>24</xdr:col>
      <xdr:colOff>63500</xdr:colOff>
      <xdr:row>97</xdr:row>
      <xdr:rowOff>77828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678521"/>
          <a:ext cx="838200" cy="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47871</xdr:rowOff>
    </xdr:from>
    <xdr:to>
      <xdr:col>19</xdr:col>
      <xdr:colOff>177800</xdr:colOff>
      <xdr:row>97</xdr:row>
      <xdr:rowOff>52132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78521"/>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29172</xdr:rowOff>
    </xdr:from>
    <xdr:to>
      <xdr:col>15</xdr:col>
      <xdr:colOff>50800</xdr:colOff>
      <xdr:row>97</xdr:row>
      <xdr:rowOff>52132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316922"/>
          <a:ext cx="889000" cy="36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29172</xdr:rowOff>
    </xdr:from>
    <xdr:to>
      <xdr:col>10</xdr:col>
      <xdr:colOff>114300</xdr:colOff>
      <xdr:row>96</xdr:row>
      <xdr:rowOff>31817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316922"/>
          <a:ext cx="889000" cy="17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98198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102631</xdr:rowOff>
    </xdr:from>
    <xdr:to>
      <xdr:col>6</xdr:col>
      <xdr:colOff>38100</xdr:colOff>
      <xdr:row>98</xdr:row>
      <xdr:rowOff>32781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23908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27028</xdr:rowOff>
    </xdr:from>
    <xdr:to>
      <xdr:col>24</xdr:col>
      <xdr:colOff>114300</xdr:colOff>
      <xdr:row>97</xdr:row>
      <xdr:rowOff>128628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5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49905</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0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168521</xdr:rowOff>
    </xdr:from>
    <xdr:to>
      <xdr:col>20</xdr:col>
      <xdr:colOff>38100</xdr:colOff>
      <xdr:row>97</xdr:row>
      <xdr:rowOff>98671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115198</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0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1332</xdr:rowOff>
    </xdr:from>
    <xdr:to>
      <xdr:col>15</xdr:col>
      <xdr:colOff>101600</xdr:colOff>
      <xdr:row>97</xdr:row>
      <xdr:rowOff>102932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3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119459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0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149822</xdr:rowOff>
    </xdr:from>
    <xdr:to>
      <xdr:col>10</xdr:col>
      <xdr:colOff>165100</xdr:colOff>
      <xdr:row>95</xdr:row>
      <xdr:rowOff>79972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2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96499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04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152467</xdr:rowOff>
    </xdr:from>
    <xdr:to>
      <xdr:col>6</xdr:col>
      <xdr:colOff>38100</xdr:colOff>
      <xdr:row>96</xdr:row>
      <xdr:rowOff>82617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4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99144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21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44323</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30873"/>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36703</xdr:rowOff>
    </xdr:from>
    <xdr:to>
      <xdr:col>36</xdr:col>
      <xdr:colOff>165100</xdr:colOff>
      <xdr:row>37</xdr:row>
      <xdr:rowOff>138303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154830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164973</xdr:rowOff>
    </xdr:from>
    <xdr:to>
      <xdr:col>55</xdr:col>
      <xdr:colOff>50800</xdr:colOff>
      <xdr:row>39</xdr:row>
      <xdr:rowOff>95123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79900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75326</xdr:rowOff>
    </xdr:from>
    <xdr:to>
      <xdr:col>55</xdr:col>
      <xdr:colOff>0</xdr:colOff>
      <xdr:row>58</xdr:row>
      <xdr:rowOff>83903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19426"/>
          <a:ext cx="838200" cy="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73447</xdr:rowOff>
    </xdr:from>
    <xdr:to>
      <xdr:col>50</xdr:col>
      <xdr:colOff>114300</xdr:colOff>
      <xdr:row>58</xdr:row>
      <xdr:rowOff>75326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17547"/>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73447</xdr:rowOff>
    </xdr:from>
    <xdr:to>
      <xdr:col>45</xdr:col>
      <xdr:colOff>177800</xdr:colOff>
      <xdr:row>58</xdr:row>
      <xdr:rowOff>75871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17547"/>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74426</xdr:rowOff>
    </xdr:from>
    <xdr:to>
      <xdr:col>41</xdr:col>
      <xdr:colOff>50800</xdr:colOff>
      <xdr:row>58</xdr:row>
      <xdr:rowOff>75871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18526"/>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9145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12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88136</xdr:rowOff>
    </xdr:from>
    <xdr:to>
      <xdr:col>36</xdr:col>
      <xdr:colOff>165100</xdr:colOff>
      <xdr:row>59</xdr:row>
      <xdr:rowOff>18286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3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9413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12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33103</xdr:rowOff>
    </xdr:from>
    <xdr:to>
      <xdr:col>55</xdr:col>
      <xdr:colOff>50800</xdr:colOff>
      <xdr:row>58</xdr:row>
      <xdr:rowOff>134703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163930</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6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24526</xdr:rowOff>
    </xdr:from>
    <xdr:to>
      <xdr:col>50</xdr:col>
      <xdr:colOff>165100</xdr:colOff>
      <xdr:row>58</xdr:row>
      <xdr:rowOff>126126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142653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4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22647</xdr:rowOff>
    </xdr:from>
    <xdr:to>
      <xdr:col>46</xdr:col>
      <xdr:colOff>38100</xdr:colOff>
      <xdr:row>58</xdr:row>
      <xdr:rowOff>124247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140774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4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25071</xdr:rowOff>
    </xdr:from>
    <xdr:to>
      <xdr:col>41</xdr:col>
      <xdr:colOff>101600</xdr:colOff>
      <xdr:row>58</xdr:row>
      <xdr:rowOff>126671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143198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4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23626</xdr:rowOff>
    </xdr:from>
    <xdr:to>
      <xdr:col>36</xdr:col>
      <xdr:colOff>165100</xdr:colOff>
      <xdr:row>58</xdr:row>
      <xdr:rowOff>125226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141753</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4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144889</xdr:rowOff>
    </xdr:from>
    <xdr:to>
      <xdr:col>55</xdr:col>
      <xdr:colOff>0</xdr:colOff>
      <xdr:row>78</xdr:row>
      <xdr:rowOff>145997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17989"/>
          <a:ext cx="838200" cy="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135806</xdr:rowOff>
    </xdr:from>
    <xdr:to>
      <xdr:col>50</xdr:col>
      <xdr:colOff>114300</xdr:colOff>
      <xdr:row>78</xdr:row>
      <xdr:rowOff>144889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08906"/>
          <a:ext cx="88900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84204</xdr:rowOff>
    </xdr:from>
    <xdr:to>
      <xdr:col>45</xdr:col>
      <xdr:colOff>177800</xdr:colOff>
      <xdr:row>78</xdr:row>
      <xdr:rowOff>135806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57304"/>
          <a:ext cx="889000" cy="5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84204</xdr:rowOff>
    </xdr:from>
    <xdr:to>
      <xdr:col>41</xdr:col>
      <xdr:colOff>50800</xdr:colOff>
      <xdr:row>78</xdr:row>
      <xdr:rowOff>119507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57304"/>
          <a:ext cx="889000" cy="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124699</xdr:rowOff>
    </xdr:from>
    <xdr:to>
      <xdr:col>36</xdr:col>
      <xdr:colOff>165100</xdr:colOff>
      <xdr:row>78</xdr:row>
      <xdr:rowOff>54849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71376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95197</xdr:rowOff>
    </xdr:from>
    <xdr:to>
      <xdr:col>55</xdr:col>
      <xdr:colOff>50800</xdr:colOff>
      <xdr:row>79</xdr:row>
      <xdr:rowOff>25347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10124</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8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94089</xdr:rowOff>
    </xdr:from>
    <xdr:to>
      <xdr:col>50</xdr:col>
      <xdr:colOff>165100</xdr:colOff>
      <xdr:row>79</xdr:row>
      <xdr:rowOff>24239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15366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5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85006</xdr:rowOff>
    </xdr:from>
    <xdr:to>
      <xdr:col>46</xdr:col>
      <xdr:colOff>38100</xdr:colOff>
      <xdr:row>79</xdr:row>
      <xdr:rowOff>15156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5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6283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5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33404</xdr:rowOff>
    </xdr:from>
    <xdr:to>
      <xdr:col>41</xdr:col>
      <xdr:colOff>101600</xdr:colOff>
      <xdr:row>78</xdr:row>
      <xdr:rowOff>135004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0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126131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49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68707</xdr:rowOff>
    </xdr:from>
    <xdr:to>
      <xdr:col>36</xdr:col>
      <xdr:colOff>165100</xdr:colOff>
      <xdr:row>78</xdr:row>
      <xdr:rowOff>170307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161434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3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30792</xdr:rowOff>
    </xdr:from>
    <xdr:to>
      <xdr:col>55</xdr:col>
      <xdr:colOff>0</xdr:colOff>
      <xdr:row>97</xdr:row>
      <xdr:rowOff>27899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489992"/>
          <a:ext cx="838200" cy="1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61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116277</xdr:rowOff>
    </xdr:from>
    <xdr:to>
      <xdr:col>50</xdr:col>
      <xdr:colOff>114300</xdr:colOff>
      <xdr:row>97</xdr:row>
      <xdr:rowOff>27899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575477"/>
          <a:ext cx="889000" cy="8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116277</xdr:rowOff>
    </xdr:from>
    <xdr:to>
      <xdr:col>45</xdr:col>
      <xdr:colOff>177800</xdr:colOff>
      <xdr:row>97</xdr:row>
      <xdr:rowOff>146577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75477"/>
          <a:ext cx="889000" cy="20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28387</xdr:rowOff>
    </xdr:from>
    <xdr:to>
      <xdr:col>41</xdr:col>
      <xdr:colOff>50800</xdr:colOff>
      <xdr:row>97</xdr:row>
      <xdr:rowOff>146577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659037"/>
          <a:ext cx="889000" cy="1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112553</xdr:rowOff>
    </xdr:from>
    <xdr:to>
      <xdr:col>36</xdr:col>
      <xdr:colOff>165100</xdr:colOff>
      <xdr:row>96</xdr:row>
      <xdr:rowOff>42703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59230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17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151442</xdr:rowOff>
    </xdr:from>
    <xdr:to>
      <xdr:col>55</xdr:col>
      <xdr:colOff>50800</xdr:colOff>
      <xdr:row>96</xdr:row>
      <xdr:rowOff>81592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2869</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9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148549</xdr:rowOff>
    </xdr:from>
    <xdr:to>
      <xdr:col>50</xdr:col>
      <xdr:colOff>165100</xdr:colOff>
      <xdr:row>97</xdr:row>
      <xdr:rowOff>78699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0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69826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0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65477</xdr:rowOff>
    </xdr:from>
    <xdr:to>
      <xdr:col>46</xdr:col>
      <xdr:colOff>38100</xdr:colOff>
      <xdr:row>96</xdr:row>
      <xdr:rowOff>167077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2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158204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61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95777</xdr:rowOff>
    </xdr:from>
    <xdr:to>
      <xdr:col>41</xdr:col>
      <xdr:colOff>101600</xdr:colOff>
      <xdr:row>98</xdr:row>
      <xdr:rowOff>25927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17054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1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149037</xdr:rowOff>
    </xdr:from>
    <xdr:to>
      <xdr:col>36</xdr:col>
      <xdr:colOff>165100</xdr:colOff>
      <xdr:row>97</xdr:row>
      <xdr:rowOff>79187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0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70314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75638</xdr:rowOff>
    </xdr:from>
    <xdr:to>
      <xdr:col>85</xdr:col>
      <xdr:colOff>127000</xdr:colOff>
      <xdr:row>38</xdr:row>
      <xdr:rowOff>6024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247838"/>
          <a:ext cx="838200" cy="27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160817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9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98116</xdr:rowOff>
    </xdr:from>
    <xdr:to>
      <xdr:col>81</xdr:col>
      <xdr:colOff>50800</xdr:colOff>
      <xdr:row>36</xdr:row>
      <xdr:rowOff>75638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098866"/>
          <a:ext cx="889000" cy="14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98116</xdr:rowOff>
    </xdr:from>
    <xdr:to>
      <xdr:col>76</xdr:col>
      <xdr:colOff>114300</xdr:colOff>
      <xdr:row>38</xdr:row>
      <xdr:rowOff>38920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098866"/>
          <a:ext cx="889000" cy="4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124314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138372</xdr:rowOff>
    </xdr:from>
    <xdr:to>
      <xdr:col>71</xdr:col>
      <xdr:colOff>177800</xdr:colOff>
      <xdr:row>38</xdr:row>
      <xdr:rowOff>38920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967672"/>
          <a:ext cx="889000" cy="58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44236</xdr:rowOff>
    </xdr:from>
    <xdr:to>
      <xdr:col>67</xdr:col>
      <xdr:colOff>101600</xdr:colOff>
      <xdr:row>35</xdr:row>
      <xdr:rowOff>145836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136963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3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126673</xdr:rowOff>
    </xdr:from>
    <xdr:to>
      <xdr:col>85</xdr:col>
      <xdr:colOff>177800</xdr:colOff>
      <xdr:row>38</xdr:row>
      <xdr:rowOff>56823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7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105100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4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24838</xdr:rowOff>
    </xdr:from>
    <xdr:to>
      <xdr:col>81</xdr:col>
      <xdr:colOff>101600</xdr:colOff>
      <xdr:row>36</xdr:row>
      <xdr:rowOff>126438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9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142965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97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47316</xdr:rowOff>
    </xdr:from>
    <xdr:to>
      <xdr:col>76</xdr:col>
      <xdr:colOff>165100</xdr:colOff>
      <xdr:row>35</xdr:row>
      <xdr:rowOff>148916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165443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159570</xdr:rowOff>
    </xdr:from>
    <xdr:to>
      <xdr:col>72</xdr:col>
      <xdr:colOff>38100</xdr:colOff>
      <xdr:row>38</xdr:row>
      <xdr:rowOff>89720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80847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87572</xdr:rowOff>
    </xdr:from>
    <xdr:to>
      <xdr:col>67</xdr:col>
      <xdr:colOff>101600</xdr:colOff>
      <xdr:row>35</xdr:row>
      <xdr:rowOff>17722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9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34249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69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23821</xdr:rowOff>
    </xdr:from>
    <xdr:to>
      <xdr:col>85</xdr:col>
      <xdr:colOff>127000</xdr:colOff>
      <xdr:row>58</xdr:row>
      <xdr:rowOff>87465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967921"/>
          <a:ext cx="838200" cy="6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9819</xdr:rowOff>
    </xdr:from>
    <xdr:to>
      <xdr:col>81</xdr:col>
      <xdr:colOff>50800</xdr:colOff>
      <xdr:row>58</xdr:row>
      <xdr:rowOff>23821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953919"/>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9819</xdr:rowOff>
    </xdr:from>
    <xdr:to>
      <xdr:col>76</xdr:col>
      <xdr:colOff>114300</xdr:colOff>
      <xdr:row>58</xdr:row>
      <xdr:rowOff>27973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53919"/>
          <a:ext cx="889000" cy="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27973</xdr:rowOff>
    </xdr:from>
    <xdr:to>
      <xdr:col>71</xdr:col>
      <xdr:colOff>177800</xdr:colOff>
      <xdr:row>58</xdr:row>
      <xdr:rowOff>73975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72073"/>
          <a:ext cx="8890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75342</xdr:rowOff>
    </xdr:from>
    <xdr:to>
      <xdr:col>67</xdr:col>
      <xdr:colOff>101600</xdr:colOff>
      <xdr:row>58</xdr:row>
      <xdr:rowOff>5492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22019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36665</xdr:rowOff>
    </xdr:from>
    <xdr:to>
      <xdr:col>85</xdr:col>
      <xdr:colOff>177800</xdr:colOff>
      <xdr:row>58</xdr:row>
      <xdr:rowOff>138265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8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123042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9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144471</xdr:rowOff>
    </xdr:from>
    <xdr:to>
      <xdr:col>81</xdr:col>
      <xdr:colOff>101600</xdr:colOff>
      <xdr:row>58</xdr:row>
      <xdr:rowOff>74621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1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65748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1000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130469</xdr:rowOff>
    </xdr:from>
    <xdr:to>
      <xdr:col>76</xdr:col>
      <xdr:colOff>165100</xdr:colOff>
      <xdr:row>58</xdr:row>
      <xdr:rowOff>60619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0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77146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67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148623</xdr:rowOff>
    </xdr:from>
    <xdr:to>
      <xdr:col>72</xdr:col>
      <xdr:colOff>38100</xdr:colOff>
      <xdr:row>58</xdr:row>
      <xdr:rowOff>78773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95300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69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23175</xdr:rowOff>
    </xdr:from>
    <xdr:to>
      <xdr:col>67</xdr:col>
      <xdr:colOff>101600</xdr:colOff>
      <xdr:row>58</xdr:row>
      <xdr:rowOff>124775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6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115902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87077</xdr:rowOff>
    </xdr:from>
    <xdr:to>
      <xdr:col>85</xdr:col>
      <xdr:colOff>127000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631627"/>
          <a:ext cx="838200" cy="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24831</xdr:rowOff>
    </xdr:from>
    <xdr:to>
      <xdr:col>67</xdr:col>
      <xdr:colOff>101600</xdr:colOff>
      <xdr:row>79</xdr:row>
      <xdr:rowOff>126431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142958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36277</xdr:rowOff>
    </xdr:from>
    <xdr:to>
      <xdr:col>85</xdr:col>
      <xdr:colOff>177800</xdr:colOff>
      <xdr:row>79</xdr:row>
      <xdr:rowOff>137877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139381</xdr:rowOff>
    </xdr:from>
    <xdr:to>
      <xdr:col>85</xdr:col>
      <xdr:colOff>127000</xdr:colOff>
      <xdr:row>93</xdr:row>
      <xdr:rowOff>92601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5912781"/>
          <a:ext cx="838200" cy="1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92601</xdr:rowOff>
    </xdr:from>
    <xdr:to>
      <xdr:col>81</xdr:col>
      <xdr:colOff>50800</xdr:colOff>
      <xdr:row>94</xdr:row>
      <xdr:rowOff>69196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037451"/>
          <a:ext cx="889000" cy="1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69196</xdr:rowOff>
    </xdr:from>
    <xdr:to>
      <xdr:col>76</xdr:col>
      <xdr:colOff>114300</xdr:colOff>
      <xdr:row>94</xdr:row>
      <xdr:rowOff>72465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185496"/>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72465</xdr:rowOff>
    </xdr:from>
    <xdr:to>
      <xdr:col>71</xdr:col>
      <xdr:colOff>177800</xdr:colOff>
      <xdr:row>94</xdr:row>
      <xdr:rowOff>74275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188765"/>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2004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149357</xdr:rowOff>
    </xdr:from>
    <xdr:to>
      <xdr:col>67</xdr:col>
      <xdr:colOff>101600</xdr:colOff>
      <xdr:row>96</xdr:row>
      <xdr:rowOff>79507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70634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52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88581</xdr:rowOff>
    </xdr:from>
    <xdr:to>
      <xdr:col>85</xdr:col>
      <xdr:colOff>177800</xdr:colOff>
      <xdr:row>93</xdr:row>
      <xdr:rowOff>18731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8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111458</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71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41801</xdr:rowOff>
    </xdr:from>
    <xdr:to>
      <xdr:col>81</xdr:col>
      <xdr:colOff>101600</xdr:colOff>
      <xdr:row>93</xdr:row>
      <xdr:rowOff>143401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9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159928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181795" y="1576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18396</xdr:rowOff>
    </xdr:from>
    <xdr:to>
      <xdr:col>76</xdr:col>
      <xdr:colOff>165100</xdr:colOff>
      <xdr:row>94</xdr:row>
      <xdr:rowOff>119996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1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136523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292795" y="1590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21665</xdr:rowOff>
    </xdr:from>
    <xdr:to>
      <xdr:col>72</xdr:col>
      <xdr:colOff>38100</xdr:colOff>
      <xdr:row>94</xdr:row>
      <xdr:rowOff>123265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1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139792</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03795" y="1591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23475</xdr:rowOff>
    </xdr:from>
    <xdr:to>
      <xdr:col>67</xdr:col>
      <xdr:colOff>101600</xdr:colOff>
      <xdr:row>94</xdr:row>
      <xdr:rowOff>125075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1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141602</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591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148735</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1323300" y="6149485"/>
          <a:ext cx="838200" cy="63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163992</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679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152001</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667101"/>
          <a:ext cx="889000" cy="1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33383</xdr:rowOff>
    </xdr:from>
    <xdr:to>
      <xdr:col>98</xdr:col>
      <xdr:colOff>38100</xdr:colOff>
      <xdr:row>39</xdr:row>
      <xdr:rowOff>134983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126110</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812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97935</xdr:rowOff>
    </xdr:from>
    <xdr:to>
      <xdr:col>116</xdr:col>
      <xdr:colOff>114300</xdr:colOff>
      <xdr:row>36</xdr:row>
      <xdr:rowOff>28085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0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120812</xdr:rowOff>
    </xdr:from>
    <xdr:ext cx="469744"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595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101201</xdr:rowOff>
    </xdr:from>
    <xdr:to>
      <xdr:col>98</xdr:col>
      <xdr:colOff>38100</xdr:colOff>
      <xdr:row>39</xdr:row>
      <xdr:rowOff>31351</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47878</xdr:rowOff>
    </xdr:from>
    <xdr:ext cx="469744"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21428" y="63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162,479</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円となっており、類似団体平均を大幅に上回っているのは、一般廃棄物処理施設に係る委託料などの物件費が増加しているからである。また、諸支出金が、住民一人当たり</a:t>
          </a:r>
          <a:r>
            <a:rPr kumimoji="1" lang="en-US" altLang="ja-JP" sz="1300">
              <a:latin typeface="ＭＳ Ｐゴシック" panose="020B0600070205080204" pitchFamily="50" charset="-128"/>
              <a:ea typeface="ＭＳ Ｐゴシック" panose="020B0600070205080204" pitchFamily="50" charset="-128"/>
            </a:rPr>
            <a:t>5,842</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幅に上回っているのは、宅地造成事業を開始したことに伴い、これに関連し宅地部分・道路部分以外の雑種地部分の土地購入費などが経費として上がっているためである。今後とも、人件費の削減や事業の選択と集中を行っていくとともに、公共施設等総合管理計画に基づき、更新や維持管理に対して適正に財源配分していく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実質単年度収支が▲</a:t>
          </a:r>
          <a:r>
            <a:rPr kumimoji="1" lang="en-US" altLang="ja-JP" sz="1400">
              <a:latin typeface="ＭＳ ゴシック" pitchFamily="49" charset="-128"/>
              <a:ea typeface="ＭＳ ゴシック" pitchFamily="49" charset="-128"/>
            </a:rPr>
            <a:t>12.07%</a:t>
          </a:r>
          <a:r>
            <a:rPr kumimoji="1" lang="ja-JP" altLang="en-US" sz="1400">
              <a:latin typeface="ＭＳ ゴシック" pitchFamily="49" charset="-128"/>
              <a:ea typeface="ＭＳ ゴシック" pitchFamily="49" charset="-128"/>
            </a:rPr>
            <a:t>と低い数値となっているのは、一般廃棄物処理施設に係る委託料などの物件費によるものや、町民会館・一般廃棄物処理施設に伴う公債費の増などのため、財政調整基金を取り崩したことが要因である。実質収支については、黒字で推移している。今後も自主財源の増を模索しつつ、歳出削減に努め、実質収支額の増加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も赤字は出していない。今後は、簡易水道事業や下水道事業の進捗に伴う事業費の増加や高齢化社会に適応していくための社会保障施策に係る事業費の増加が見込まれるが、いずれも事業費の適正化を図り、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4234901</v>
      </c>
      <c r="BO4" s="423"/>
      <c r="BP4" s="423"/>
      <c r="BQ4" s="423"/>
      <c r="BR4" s="423"/>
      <c r="BS4" s="423"/>
      <c r="BT4" s="423"/>
      <c r="BU4" s="424"/>
      <c r="BV4" s="422">
        <v>4328674</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8</v>
      </c>
      <c r="CU4" s="604"/>
      <c r="CV4" s="604"/>
      <c r="CW4" s="604"/>
      <c r="CX4" s="604"/>
      <c r="CY4" s="604"/>
      <c r="CZ4" s="604"/>
      <c r="DA4" s="605"/>
      <c r="DB4" s="603">
        <v>9.5</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4014786</v>
      </c>
      <c r="BO5" s="428"/>
      <c r="BP5" s="428"/>
      <c r="BQ5" s="428"/>
      <c r="BR5" s="428"/>
      <c r="BS5" s="428"/>
      <c r="BT5" s="428"/>
      <c r="BU5" s="429"/>
      <c r="BV5" s="427">
        <v>4163633</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89.2</v>
      </c>
      <c r="CU5" s="398"/>
      <c r="CV5" s="398"/>
      <c r="CW5" s="398"/>
      <c r="CX5" s="398"/>
      <c r="CY5" s="398"/>
      <c r="CZ5" s="398"/>
      <c r="DA5" s="399"/>
      <c r="DB5" s="397">
        <v>87.5</v>
      </c>
      <c r="DC5" s="398"/>
      <c r="DD5" s="398"/>
      <c r="DE5" s="398"/>
      <c r="DF5" s="398"/>
      <c r="DG5" s="398"/>
      <c r="DH5" s="398"/>
      <c r="DI5" s="399"/>
      <c r="DJ5" s="185"/>
      <c r="DK5" s="185"/>
      <c r="DL5" s="185"/>
      <c r="DM5" s="185"/>
      <c r="DN5" s="185"/>
      <c r="DO5" s="185"/>
    </row>
    <row r="6" spans="1:119" ht="18.75" customHeight="1" x14ac:dyDescent="0.2">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220115</v>
      </c>
      <c r="BO6" s="428"/>
      <c r="BP6" s="428"/>
      <c r="BQ6" s="428"/>
      <c r="BR6" s="428"/>
      <c r="BS6" s="428"/>
      <c r="BT6" s="428"/>
      <c r="BU6" s="429"/>
      <c r="BV6" s="427">
        <v>165041</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94.1</v>
      </c>
      <c r="CU6" s="578"/>
      <c r="CV6" s="578"/>
      <c r="CW6" s="578"/>
      <c r="CX6" s="578"/>
      <c r="CY6" s="578"/>
      <c r="CZ6" s="578"/>
      <c r="DA6" s="579"/>
      <c r="DB6" s="577">
        <v>92.2</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76189</v>
      </c>
      <c r="BO7" s="428"/>
      <c r="BP7" s="428"/>
      <c r="BQ7" s="428"/>
      <c r="BR7" s="428"/>
      <c r="BS7" s="428"/>
      <c r="BT7" s="428"/>
      <c r="BU7" s="429"/>
      <c r="BV7" s="427">
        <v>0</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1789592</v>
      </c>
      <c r="CU7" s="428"/>
      <c r="CV7" s="428"/>
      <c r="CW7" s="428"/>
      <c r="CX7" s="428"/>
      <c r="CY7" s="428"/>
      <c r="CZ7" s="428"/>
      <c r="DA7" s="429"/>
      <c r="DB7" s="427">
        <v>1729129</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101</v>
      </c>
      <c r="AV8" s="485"/>
      <c r="AW8" s="485"/>
      <c r="AX8" s="485"/>
      <c r="AY8" s="407" t="s">
        <v>109</v>
      </c>
      <c r="AZ8" s="408"/>
      <c r="BA8" s="408"/>
      <c r="BB8" s="408"/>
      <c r="BC8" s="408"/>
      <c r="BD8" s="408"/>
      <c r="BE8" s="408"/>
      <c r="BF8" s="408"/>
      <c r="BG8" s="408"/>
      <c r="BH8" s="408"/>
      <c r="BI8" s="408"/>
      <c r="BJ8" s="408"/>
      <c r="BK8" s="408"/>
      <c r="BL8" s="408"/>
      <c r="BM8" s="409"/>
      <c r="BN8" s="427">
        <v>143926</v>
      </c>
      <c r="BO8" s="428"/>
      <c r="BP8" s="428"/>
      <c r="BQ8" s="428"/>
      <c r="BR8" s="428"/>
      <c r="BS8" s="428"/>
      <c r="BT8" s="428"/>
      <c r="BU8" s="429"/>
      <c r="BV8" s="427">
        <v>165041</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0.49</v>
      </c>
      <c r="CU8" s="541"/>
      <c r="CV8" s="541"/>
      <c r="CW8" s="541"/>
      <c r="CX8" s="541"/>
      <c r="CY8" s="541"/>
      <c r="CZ8" s="541"/>
      <c r="DA8" s="542"/>
      <c r="DB8" s="540">
        <v>0.48</v>
      </c>
      <c r="DC8" s="541"/>
      <c r="DD8" s="541"/>
      <c r="DE8" s="541"/>
      <c r="DF8" s="541"/>
      <c r="DG8" s="541"/>
      <c r="DH8" s="541"/>
      <c r="DI8" s="542"/>
      <c r="DJ8" s="185"/>
      <c r="DK8" s="185"/>
      <c r="DL8" s="185"/>
      <c r="DM8" s="185"/>
      <c r="DN8" s="185"/>
      <c r="DO8" s="185"/>
    </row>
    <row r="9" spans="1:119" ht="18.75" customHeight="1" thickBot="1" x14ac:dyDescent="0.25">
      <c r="A9" s="186"/>
      <c r="B9" s="566" t="s">
        <v>111</v>
      </c>
      <c r="C9" s="567"/>
      <c r="D9" s="567"/>
      <c r="E9" s="567"/>
      <c r="F9" s="567"/>
      <c r="G9" s="567"/>
      <c r="H9" s="567"/>
      <c r="I9" s="567"/>
      <c r="J9" s="567"/>
      <c r="K9" s="490"/>
      <c r="L9" s="568" t="s">
        <v>112</v>
      </c>
      <c r="M9" s="569"/>
      <c r="N9" s="569"/>
      <c r="O9" s="569"/>
      <c r="P9" s="569"/>
      <c r="Q9" s="570"/>
      <c r="R9" s="571">
        <v>3139</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-21115</v>
      </c>
      <c r="BO9" s="428"/>
      <c r="BP9" s="428"/>
      <c r="BQ9" s="428"/>
      <c r="BR9" s="428"/>
      <c r="BS9" s="428"/>
      <c r="BT9" s="428"/>
      <c r="BU9" s="429"/>
      <c r="BV9" s="427">
        <v>-51214</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15.7</v>
      </c>
      <c r="CU9" s="398"/>
      <c r="CV9" s="398"/>
      <c r="CW9" s="398"/>
      <c r="CX9" s="398"/>
      <c r="CY9" s="398"/>
      <c r="CZ9" s="398"/>
      <c r="DA9" s="399"/>
      <c r="DB9" s="397">
        <v>11.6</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118</v>
      </c>
      <c r="M10" s="401"/>
      <c r="N10" s="401"/>
      <c r="O10" s="401"/>
      <c r="P10" s="401"/>
      <c r="Q10" s="402"/>
      <c r="R10" s="403">
        <v>3325</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66000</v>
      </c>
      <c r="BO10" s="428"/>
      <c r="BP10" s="428"/>
      <c r="BQ10" s="428"/>
      <c r="BR10" s="428"/>
      <c r="BS10" s="428"/>
      <c r="BT10" s="428"/>
      <c r="BU10" s="429"/>
      <c r="BV10" s="427">
        <v>150000</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101</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2">
      <c r="A12" s="186"/>
      <c r="B12" s="543" t="s">
        <v>130</v>
      </c>
      <c r="C12" s="544"/>
      <c r="D12" s="544"/>
      <c r="E12" s="544"/>
      <c r="F12" s="544"/>
      <c r="G12" s="544"/>
      <c r="H12" s="544"/>
      <c r="I12" s="544"/>
      <c r="J12" s="544"/>
      <c r="K12" s="545"/>
      <c r="L12" s="552" t="s">
        <v>131</v>
      </c>
      <c r="M12" s="553"/>
      <c r="N12" s="553"/>
      <c r="O12" s="553"/>
      <c r="P12" s="553"/>
      <c r="Q12" s="554"/>
      <c r="R12" s="555">
        <v>3085</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101</v>
      </c>
      <c r="AV12" s="485"/>
      <c r="AW12" s="485"/>
      <c r="AX12" s="485"/>
      <c r="AY12" s="407" t="s">
        <v>135</v>
      </c>
      <c r="AZ12" s="408"/>
      <c r="BA12" s="408"/>
      <c r="BB12" s="408"/>
      <c r="BC12" s="408"/>
      <c r="BD12" s="408"/>
      <c r="BE12" s="408"/>
      <c r="BF12" s="408"/>
      <c r="BG12" s="408"/>
      <c r="BH12" s="408"/>
      <c r="BI12" s="408"/>
      <c r="BJ12" s="408"/>
      <c r="BK12" s="408"/>
      <c r="BL12" s="408"/>
      <c r="BM12" s="409"/>
      <c r="BN12" s="427">
        <v>260800</v>
      </c>
      <c r="BO12" s="428"/>
      <c r="BP12" s="428"/>
      <c r="BQ12" s="428"/>
      <c r="BR12" s="428"/>
      <c r="BS12" s="428"/>
      <c r="BT12" s="428"/>
      <c r="BU12" s="429"/>
      <c r="BV12" s="427">
        <v>288800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139</v>
      </c>
      <c r="N13" s="528"/>
      <c r="O13" s="528"/>
      <c r="P13" s="528"/>
      <c r="Q13" s="529"/>
      <c r="R13" s="530">
        <v>3069</v>
      </c>
      <c r="S13" s="531"/>
      <c r="T13" s="531"/>
      <c r="U13" s="531"/>
      <c r="V13" s="532"/>
      <c r="W13" s="518" t="s">
        <v>140</v>
      </c>
      <c r="X13" s="440"/>
      <c r="Y13" s="440"/>
      <c r="Z13" s="440"/>
      <c r="AA13" s="440"/>
      <c r="AB13" s="441"/>
      <c r="AC13" s="403">
        <v>92</v>
      </c>
      <c r="AD13" s="404"/>
      <c r="AE13" s="404"/>
      <c r="AF13" s="404"/>
      <c r="AG13" s="405"/>
      <c r="AH13" s="403">
        <v>131</v>
      </c>
      <c r="AI13" s="404"/>
      <c r="AJ13" s="404"/>
      <c r="AK13" s="404"/>
      <c r="AL13" s="406"/>
      <c r="AM13" s="496" t="s">
        <v>141</v>
      </c>
      <c r="AN13" s="401"/>
      <c r="AO13" s="401"/>
      <c r="AP13" s="401"/>
      <c r="AQ13" s="401"/>
      <c r="AR13" s="401"/>
      <c r="AS13" s="401"/>
      <c r="AT13" s="402"/>
      <c r="AU13" s="484" t="s">
        <v>101</v>
      </c>
      <c r="AV13" s="485"/>
      <c r="AW13" s="485"/>
      <c r="AX13" s="485"/>
      <c r="AY13" s="407" t="s">
        <v>142</v>
      </c>
      <c r="AZ13" s="408"/>
      <c r="BA13" s="408"/>
      <c r="BB13" s="408"/>
      <c r="BC13" s="408"/>
      <c r="BD13" s="408"/>
      <c r="BE13" s="408"/>
      <c r="BF13" s="408"/>
      <c r="BG13" s="408"/>
      <c r="BH13" s="408"/>
      <c r="BI13" s="408"/>
      <c r="BJ13" s="408"/>
      <c r="BK13" s="408"/>
      <c r="BL13" s="408"/>
      <c r="BM13" s="409"/>
      <c r="BN13" s="427">
        <v>-215915</v>
      </c>
      <c r="BO13" s="428"/>
      <c r="BP13" s="428"/>
      <c r="BQ13" s="428"/>
      <c r="BR13" s="428"/>
      <c r="BS13" s="428"/>
      <c r="BT13" s="428"/>
      <c r="BU13" s="429"/>
      <c r="BV13" s="427">
        <v>-190014</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4.9000000000000004</v>
      </c>
      <c r="CU13" s="398"/>
      <c r="CV13" s="398"/>
      <c r="CW13" s="398"/>
      <c r="CX13" s="398"/>
      <c r="CY13" s="398"/>
      <c r="CZ13" s="398"/>
      <c r="DA13" s="399"/>
      <c r="DB13" s="397">
        <v>2.7</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144</v>
      </c>
      <c r="M14" s="561"/>
      <c r="N14" s="561"/>
      <c r="O14" s="561"/>
      <c r="P14" s="561"/>
      <c r="Q14" s="562"/>
      <c r="R14" s="530">
        <v>3091</v>
      </c>
      <c r="S14" s="531"/>
      <c r="T14" s="531"/>
      <c r="U14" s="531"/>
      <c r="V14" s="532"/>
      <c r="W14" s="533"/>
      <c r="X14" s="443"/>
      <c r="Y14" s="443"/>
      <c r="Z14" s="443"/>
      <c r="AA14" s="443"/>
      <c r="AB14" s="444"/>
      <c r="AC14" s="523">
        <v>5.7</v>
      </c>
      <c r="AD14" s="524"/>
      <c r="AE14" s="524"/>
      <c r="AF14" s="524"/>
      <c r="AG14" s="525"/>
      <c r="AH14" s="523">
        <v>7.8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129</v>
      </c>
      <c r="CU14" s="535"/>
      <c r="CV14" s="535"/>
      <c r="CW14" s="535"/>
      <c r="CX14" s="535"/>
      <c r="CY14" s="535"/>
      <c r="CZ14" s="535"/>
      <c r="DA14" s="536"/>
      <c r="DB14" s="534" t="s">
        <v>128</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139</v>
      </c>
      <c r="N15" s="528"/>
      <c r="O15" s="528"/>
      <c r="P15" s="528"/>
      <c r="Q15" s="529"/>
      <c r="R15" s="530">
        <v>3072</v>
      </c>
      <c r="S15" s="531"/>
      <c r="T15" s="531"/>
      <c r="U15" s="531"/>
      <c r="V15" s="532"/>
      <c r="W15" s="518" t="s">
        <v>146</v>
      </c>
      <c r="X15" s="440"/>
      <c r="Y15" s="440"/>
      <c r="Z15" s="440"/>
      <c r="AA15" s="440"/>
      <c r="AB15" s="441"/>
      <c r="AC15" s="403">
        <v>585</v>
      </c>
      <c r="AD15" s="404"/>
      <c r="AE15" s="404"/>
      <c r="AF15" s="404"/>
      <c r="AG15" s="405"/>
      <c r="AH15" s="403">
        <v>586</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735087</v>
      </c>
      <c r="BO15" s="423"/>
      <c r="BP15" s="423"/>
      <c r="BQ15" s="423"/>
      <c r="BR15" s="423"/>
      <c r="BS15" s="423"/>
      <c r="BT15" s="423"/>
      <c r="BU15" s="424"/>
      <c r="BV15" s="422">
        <v>691714</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36.4</v>
      </c>
      <c r="AD16" s="524"/>
      <c r="AE16" s="524"/>
      <c r="AF16" s="524"/>
      <c r="AG16" s="525"/>
      <c r="AH16" s="523">
        <v>34.700000000000003</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1474546</v>
      </c>
      <c r="BO16" s="428"/>
      <c r="BP16" s="428"/>
      <c r="BQ16" s="428"/>
      <c r="BR16" s="428"/>
      <c r="BS16" s="428"/>
      <c r="BT16" s="428"/>
      <c r="BU16" s="429"/>
      <c r="BV16" s="427">
        <v>1432174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929</v>
      </c>
      <c r="AD17" s="404"/>
      <c r="AE17" s="404"/>
      <c r="AF17" s="404"/>
      <c r="AG17" s="405"/>
      <c r="AH17" s="403">
        <v>971</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956924</v>
      </c>
      <c r="BO17" s="428"/>
      <c r="BP17" s="428"/>
      <c r="BQ17" s="428"/>
      <c r="BR17" s="428"/>
      <c r="BS17" s="428"/>
      <c r="BT17" s="428"/>
      <c r="BU17" s="429"/>
      <c r="BV17" s="427">
        <v>897378</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156</v>
      </c>
      <c r="C18" s="490"/>
      <c r="D18" s="490"/>
      <c r="E18" s="491"/>
      <c r="F18" s="491"/>
      <c r="G18" s="491"/>
      <c r="H18" s="491"/>
      <c r="I18" s="491"/>
      <c r="J18" s="491"/>
      <c r="K18" s="491"/>
      <c r="L18" s="492">
        <v>14.22</v>
      </c>
      <c r="M18" s="492"/>
      <c r="N18" s="492"/>
      <c r="O18" s="492"/>
      <c r="P18" s="492"/>
      <c r="Q18" s="492"/>
      <c r="R18" s="493"/>
      <c r="S18" s="493"/>
      <c r="T18" s="493"/>
      <c r="U18" s="493"/>
      <c r="V18" s="494"/>
      <c r="W18" s="508"/>
      <c r="X18" s="509"/>
      <c r="Y18" s="509"/>
      <c r="Z18" s="509"/>
      <c r="AA18" s="509"/>
      <c r="AB18" s="519"/>
      <c r="AC18" s="391">
        <v>57.8</v>
      </c>
      <c r="AD18" s="392"/>
      <c r="AE18" s="392"/>
      <c r="AF18" s="392"/>
      <c r="AG18" s="495"/>
      <c r="AH18" s="391">
        <v>57.5</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1549438</v>
      </c>
      <c r="BO18" s="428"/>
      <c r="BP18" s="428"/>
      <c r="BQ18" s="428"/>
      <c r="BR18" s="428"/>
      <c r="BS18" s="428"/>
      <c r="BT18" s="428"/>
      <c r="BU18" s="429"/>
      <c r="BV18" s="427">
        <v>1523361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158</v>
      </c>
      <c r="C19" s="490"/>
      <c r="D19" s="490"/>
      <c r="E19" s="491"/>
      <c r="F19" s="491"/>
      <c r="G19" s="491"/>
      <c r="H19" s="491"/>
      <c r="I19" s="491"/>
      <c r="J19" s="491"/>
      <c r="K19" s="491"/>
      <c r="L19" s="497">
        <v>221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2498116</v>
      </c>
      <c r="BO19" s="428"/>
      <c r="BP19" s="428"/>
      <c r="BQ19" s="428"/>
      <c r="BR19" s="428"/>
      <c r="BS19" s="428"/>
      <c r="BT19" s="428"/>
      <c r="BU19" s="429"/>
      <c r="BV19" s="427">
        <v>2528022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160</v>
      </c>
      <c r="C20" s="490"/>
      <c r="D20" s="490"/>
      <c r="E20" s="491"/>
      <c r="F20" s="491"/>
      <c r="G20" s="491"/>
      <c r="H20" s="491"/>
      <c r="I20" s="491"/>
      <c r="J20" s="491"/>
      <c r="K20" s="491"/>
      <c r="L20" s="497">
        <v>1519</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3646191</v>
      </c>
      <c r="BO23" s="428"/>
      <c r="BP23" s="428"/>
      <c r="BQ23" s="428"/>
      <c r="BR23" s="428"/>
      <c r="BS23" s="428"/>
      <c r="BT23" s="428"/>
      <c r="BU23" s="429"/>
      <c r="BV23" s="427">
        <v>3841729</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169</v>
      </c>
      <c r="F24" s="401"/>
      <c r="G24" s="401"/>
      <c r="H24" s="401"/>
      <c r="I24" s="401"/>
      <c r="J24" s="401"/>
      <c r="K24" s="402"/>
      <c r="L24" s="403">
        <v>1</v>
      </c>
      <c r="M24" s="404"/>
      <c r="N24" s="404"/>
      <c r="O24" s="404"/>
      <c r="P24" s="405"/>
      <c r="Q24" s="403">
        <v>7150</v>
      </c>
      <c r="R24" s="404"/>
      <c r="S24" s="404"/>
      <c r="T24" s="404"/>
      <c r="U24" s="404"/>
      <c r="V24" s="405"/>
      <c r="W24" s="469"/>
      <c r="X24" s="460"/>
      <c r="Y24" s="461"/>
      <c r="Z24" s="400" t="s">
        <v>170</v>
      </c>
      <c r="AA24" s="401"/>
      <c r="AB24" s="401"/>
      <c r="AC24" s="401"/>
      <c r="AD24" s="401"/>
      <c r="AE24" s="401"/>
      <c r="AF24" s="401"/>
      <c r="AG24" s="402"/>
      <c r="AH24" s="403">
        <v>58</v>
      </c>
      <c r="AI24" s="404"/>
      <c r="AJ24" s="404"/>
      <c r="AK24" s="404"/>
      <c r="AL24" s="405"/>
      <c r="AM24" s="403">
        <v>188036</v>
      </c>
      <c r="AN24" s="404"/>
      <c r="AO24" s="404"/>
      <c r="AP24" s="404"/>
      <c r="AQ24" s="404"/>
      <c r="AR24" s="405"/>
      <c r="AS24" s="403">
        <v>3242</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3465887</v>
      </c>
      <c r="BO24" s="428"/>
      <c r="BP24" s="428"/>
      <c r="BQ24" s="428"/>
      <c r="BR24" s="428"/>
      <c r="BS24" s="428"/>
      <c r="BT24" s="428"/>
      <c r="BU24" s="429"/>
      <c r="BV24" s="427">
        <v>3646448</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172</v>
      </c>
      <c r="F25" s="401"/>
      <c r="G25" s="401"/>
      <c r="H25" s="401"/>
      <c r="I25" s="401"/>
      <c r="J25" s="401"/>
      <c r="K25" s="402"/>
      <c r="L25" s="403">
        <v>1</v>
      </c>
      <c r="M25" s="404"/>
      <c r="N25" s="404"/>
      <c r="O25" s="404"/>
      <c r="P25" s="405"/>
      <c r="Q25" s="403">
        <v>5350</v>
      </c>
      <c r="R25" s="404"/>
      <c r="S25" s="404"/>
      <c r="T25" s="404"/>
      <c r="U25" s="404"/>
      <c r="V25" s="405"/>
      <c r="W25" s="469"/>
      <c r="X25" s="460"/>
      <c r="Y25" s="461"/>
      <c r="Z25" s="400" t="s">
        <v>173</v>
      </c>
      <c r="AA25" s="401"/>
      <c r="AB25" s="401"/>
      <c r="AC25" s="401"/>
      <c r="AD25" s="401"/>
      <c r="AE25" s="401"/>
      <c r="AF25" s="401"/>
      <c r="AG25" s="402"/>
      <c r="AH25" s="403" t="s">
        <v>128</v>
      </c>
      <c r="AI25" s="404"/>
      <c r="AJ25" s="404"/>
      <c r="AK25" s="404"/>
      <c r="AL25" s="405"/>
      <c r="AM25" s="403" t="s">
        <v>129</v>
      </c>
      <c r="AN25" s="404"/>
      <c r="AO25" s="404"/>
      <c r="AP25" s="404"/>
      <c r="AQ25" s="404"/>
      <c r="AR25" s="405"/>
      <c r="AS25" s="403" t="s">
        <v>137</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115200</v>
      </c>
      <c r="BO25" s="423"/>
      <c r="BP25" s="423"/>
      <c r="BQ25" s="423"/>
      <c r="BR25" s="423"/>
      <c r="BS25" s="423"/>
      <c r="BT25" s="423"/>
      <c r="BU25" s="424"/>
      <c r="BV25" s="422">
        <v>120000</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175</v>
      </c>
      <c r="F26" s="401"/>
      <c r="G26" s="401"/>
      <c r="H26" s="401"/>
      <c r="I26" s="401"/>
      <c r="J26" s="401"/>
      <c r="K26" s="402"/>
      <c r="L26" s="403">
        <v>1</v>
      </c>
      <c r="M26" s="404"/>
      <c r="N26" s="404"/>
      <c r="O26" s="404"/>
      <c r="P26" s="405"/>
      <c r="Q26" s="403">
        <v>5230</v>
      </c>
      <c r="R26" s="404"/>
      <c r="S26" s="404"/>
      <c r="T26" s="404"/>
      <c r="U26" s="404"/>
      <c r="V26" s="405"/>
      <c r="W26" s="469"/>
      <c r="X26" s="460"/>
      <c r="Y26" s="461"/>
      <c r="Z26" s="400" t="s">
        <v>176</v>
      </c>
      <c r="AA26" s="482"/>
      <c r="AB26" s="482"/>
      <c r="AC26" s="482"/>
      <c r="AD26" s="482"/>
      <c r="AE26" s="482"/>
      <c r="AF26" s="482"/>
      <c r="AG26" s="483"/>
      <c r="AH26" s="403" t="s">
        <v>137</v>
      </c>
      <c r="AI26" s="404"/>
      <c r="AJ26" s="404"/>
      <c r="AK26" s="404"/>
      <c r="AL26" s="405"/>
      <c r="AM26" s="403" t="s">
        <v>128</v>
      </c>
      <c r="AN26" s="404"/>
      <c r="AO26" s="404"/>
      <c r="AP26" s="404"/>
      <c r="AQ26" s="404"/>
      <c r="AR26" s="405"/>
      <c r="AS26" s="403" t="s">
        <v>138</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128</v>
      </c>
      <c r="BO26" s="428"/>
      <c r="BP26" s="428"/>
      <c r="BQ26" s="428"/>
      <c r="BR26" s="428"/>
      <c r="BS26" s="428"/>
      <c r="BT26" s="428"/>
      <c r="BU26" s="429"/>
      <c r="BV26" s="427" t="s">
        <v>138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178</v>
      </c>
      <c r="F27" s="401"/>
      <c r="G27" s="401"/>
      <c r="H27" s="401"/>
      <c r="I27" s="401"/>
      <c r="J27" s="401"/>
      <c r="K27" s="402"/>
      <c r="L27" s="403">
        <v>1</v>
      </c>
      <c r="M27" s="404"/>
      <c r="N27" s="404"/>
      <c r="O27" s="404"/>
      <c r="P27" s="405"/>
      <c r="Q27" s="403">
        <v>2480</v>
      </c>
      <c r="R27" s="404"/>
      <c r="S27" s="404"/>
      <c r="T27" s="404"/>
      <c r="U27" s="404"/>
      <c r="V27" s="405"/>
      <c r="W27" s="469"/>
      <c r="X27" s="460"/>
      <c r="Y27" s="461"/>
      <c r="Z27" s="400" t="s">
        <v>179</v>
      </c>
      <c r="AA27" s="401"/>
      <c r="AB27" s="401"/>
      <c r="AC27" s="401"/>
      <c r="AD27" s="401"/>
      <c r="AE27" s="401"/>
      <c r="AF27" s="401"/>
      <c r="AG27" s="402"/>
      <c r="AH27" s="403">
        <v>5</v>
      </c>
      <c r="AI27" s="404"/>
      <c r="AJ27" s="404"/>
      <c r="AK27" s="404"/>
      <c r="AL27" s="405"/>
      <c r="AM27" s="403">
        <v>13340</v>
      </c>
      <c r="AN27" s="404"/>
      <c r="AO27" s="404"/>
      <c r="AP27" s="404"/>
      <c r="AQ27" s="404"/>
      <c r="AR27" s="405"/>
      <c r="AS27" s="403">
        <v>2668</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v>100000</v>
      </c>
      <c r="BO27" s="431"/>
      <c r="BP27" s="431"/>
      <c r="BQ27" s="431"/>
      <c r="BR27" s="431"/>
      <c r="BS27" s="431"/>
      <c r="BT27" s="431"/>
      <c r="BU27" s="432"/>
      <c r="BV27" s="430">
        <v>100000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181</v>
      </c>
      <c r="F28" s="401"/>
      <c r="G28" s="401"/>
      <c r="H28" s="401"/>
      <c r="I28" s="401"/>
      <c r="J28" s="401"/>
      <c r="K28" s="402"/>
      <c r="L28" s="403">
        <v>1</v>
      </c>
      <c r="M28" s="404"/>
      <c r="N28" s="404"/>
      <c r="O28" s="404"/>
      <c r="P28" s="405"/>
      <c r="Q28" s="403">
        <v>2060</v>
      </c>
      <c r="R28" s="404"/>
      <c r="S28" s="404"/>
      <c r="T28" s="404"/>
      <c r="U28" s="404"/>
      <c r="V28" s="405"/>
      <c r="W28" s="469"/>
      <c r="X28" s="460"/>
      <c r="Y28" s="461"/>
      <c r="Z28" s="400" t="s">
        <v>182</v>
      </c>
      <c r="AA28" s="401"/>
      <c r="AB28" s="401"/>
      <c r="AC28" s="401"/>
      <c r="AD28" s="401"/>
      <c r="AE28" s="401"/>
      <c r="AF28" s="401"/>
      <c r="AG28" s="402"/>
      <c r="AH28" s="403" t="s">
        <v>137</v>
      </c>
      <c r="AI28" s="404"/>
      <c r="AJ28" s="404"/>
      <c r="AK28" s="404"/>
      <c r="AL28" s="405"/>
      <c r="AM28" s="403" t="s">
        <v>137</v>
      </c>
      <c r="AN28" s="404"/>
      <c r="AO28" s="404"/>
      <c r="AP28" s="404"/>
      <c r="AQ28" s="404"/>
      <c r="AR28" s="405"/>
      <c r="AS28" s="403" t="s">
        <v>128</v>
      </c>
      <c r="AT28" s="404"/>
      <c r="AU28" s="404"/>
      <c r="AV28" s="404"/>
      <c r="AW28" s="404"/>
      <c r="AX28" s="406"/>
      <c r="AY28" s="410" t="s">
        <v>183</v>
      </c>
      <c r="AZ28" s="411"/>
      <c r="BA28" s="411"/>
      <c r="BB28" s="412"/>
      <c r="BC28" s="419" t="s">
        <v>47</v>
      </c>
      <c r="BD28" s="420"/>
      <c r="BE28" s="420"/>
      <c r="BF28" s="420"/>
      <c r="BG28" s="420"/>
      <c r="BH28" s="420"/>
      <c r="BI28" s="420"/>
      <c r="BJ28" s="420"/>
      <c r="BK28" s="420"/>
      <c r="BL28" s="420"/>
      <c r="BM28" s="421"/>
      <c r="BN28" s="422">
        <v>974100</v>
      </c>
      <c r="BO28" s="423"/>
      <c r="BP28" s="423"/>
      <c r="BQ28" s="423"/>
      <c r="BR28" s="423"/>
      <c r="BS28" s="423"/>
      <c r="BT28" s="423"/>
      <c r="BU28" s="424"/>
      <c r="BV28" s="422">
        <v>1168900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184</v>
      </c>
      <c r="F29" s="401"/>
      <c r="G29" s="401"/>
      <c r="H29" s="401"/>
      <c r="I29" s="401"/>
      <c r="J29" s="401"/>
      <c r="K29" s="402"/>
      <c r="L29" s="403">
        <v>7</v>
      </c>
      <c r="M29" s="404"/>
      <c r="N29" s="404"/>
      <c r="O29" s="404"/>
      <c r="P29" s="405"/>
      <c r="Q29" s="403">
        <v>1910</v>
      </c>
      <c r="R29" s="404"/>
      <c r="S29" s="404"/>
      <c r="T29" s="404"/>
      <c r="U29" s="404"/>
      <c r="V29" s="405"/>
      <c r="W29" s="470"/>
      <c r="X29" s="471"/>
      <c r="Y29" s="472"/>
      <c r="Z29" s="400" t="s">
        <v>185</v>
      </c>
      <c r="AA29" s="401"/>
      <c r="AB29" s="401"/>
      <c r="AC29" s="401"/>
      <c r="AD29" s="401"/>
      <c r="AE29" s="401"/>
      <c r="AF29" s="401"/>
      <c r="AG29" s="402"/>
      <c r="AH29" s="403">
        <v>63</v>
      </c>
      <c r="AI29" s="404"/>
      <c r="AJ29" s="404"/>
      <c r="AK29" s="404"/>
      <c r="AL29" s="405"/>
      <c r="AM29" s="403">
        <v>201376</v>
      </c>
      <c r="AN29" s="404"/>
      <c r="AO29" s="404"/>
      <c r="AP29" s="404"/>
      <c r="AQ29" s="404"/>
      <c r="AR29" s="405"/>
      <c r="AS29" s="403">
        <v>3196</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174000</v>
      </c>
      <c r="BO29" s="428"/>
      <c r="BP29" s="428"/>
      <c r="BQ29" s="428"/>
      <c r="BR29" s="428"/>
      <c r="BS29" s="428"/>
      <c r="BT29" s="428"/>
      <c r="BU29" s="429"/>
      <c r="BV29" s="427">
        <v>197800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98.7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1021400</v>
      </c>
      <c r="BO30" s="431"/>
      <c r="BP30" s="431"/>
      <c r="BQ30" s="431"/>
      <c r="BR30" s="431"/>
      <c r="BS30" s="431"/>
      <c r="BT30" s="431"/>
      <c r="BU30" s="432"/>
      <c r="BV30" s="430">
        <v>1110700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198</v>
      </c>
      <c r="AN33" s="390"/>
      <c r="AO33" s="389" t="s">
        <v>197</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196</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簡易水道事業会計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IF('各会計、関係団体の財政状況及び健全化判断比率'!B32="","",'各会計、関係団体の財政状況及び健全化判断比率'!B32)</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香川県市町総合事務組合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診療所事業特別会計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9</v>
      </c>
      <c r="BF35" s="386"/>
      <c r="BG35" s="385" t="str">
        <f>IF('各会計、関係団体の財政状況及び健全化判断比率'!B33="","",'各会計、関係団体の財政状況及び健全化判断比率'!B33)</f>
        <v>釣公園事業特別会計</v>
      </c>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香川県後期高齢者医療広域連合（一般会計）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f>IF(E36="","",C35+1)</f>
        <v>3</v>
      </c>
      <c r="D36" s="386"/>
      <c r="E36" s="385" t="str">
        <f>IF('各会計、関係団体の財政状況及び健全化判断比率'!B9="","",'各会計、関係団体の財政状況及び健全化判断比率'!B9)</f>
        <v>離島飲料水供給事業特別会計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10</v>
      </c>
      <c r="BF36" s="386"/>
      <c r="BG36" s="385" t="str">
        <f>IF('各会計、関係団体の財政状況及び健全化判断比率'!B34="","",'各会計、関係団体の財政状況及び健全化判断比率'!B34)</f>
        <v>宅地造成事業特別会計</v>
      </c>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香川県後期高齢者医療広域連合（後期高齢者医療事業）</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BobPudOStlkXo8YtyKiR6zaQxkEMrxJam5Yi45+2XEP58rhErc/juyLR/EV2oCR9gp76jn2d2cNcqA6oCVNxGA==" saltValue="lCuvpjBmrtoWEYK6CnMz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06" t="s">
        <v>572</v>
      </c>
      <c r="D34" s="1206"/>
      <c r="E34" s="1207"/>
      <c r="F34" s="32">
        <v>114.32</v>
      </c>
      <c r="G34" s="33">
        <v>114.09</v>
      </c>
      <c r="H34" s="33">
        <v>124.23</v>
      </c>
      <c r="I34" s="33">
        <v>126.62</v>
      </c>
      <c r="J34" s="34">
        <v>125.71</v>
      </c>
      <c r="K34" s="22"/>
      <c r="L34" s="22"/>
      <c r="M34" s="22"/>
      <c r="N34" s="22"/>
      <c r="O34" s="22"/>
      <c r="P34" s="22"/>
    </row>
    <row r="35" spans="1:16" ht="39" customHeight="1" x14ac:dyDescent="0.2">
      <c r="A35" s="22"/>
      <c r="B35" s="35"/>
      <c r="C35" s="1200" t="s">
        <v>573</v>
      </c>
      <c r="D35" s="1201"/>
      <c r="E35" s="1202"/>
      <c r="F35" s="36">
        <v>10.61</v>
      </c>
      <c r="G35" s="37">
        <v>13.88</v>
      </c>
      <c r="H35" s="37">
        <v>11.33</v>
      </c>
      <c r="I35" s="37">
        <v>7.97</v>
      </c>
      <c r="J35" s="38">
        <v>6.33</v>
      </c>
      <c r="K35" s="22"/>
      <c r="L35" s="22"/>
      <c r="M35" s="22"/>
      <c r="N35" s="22"/>
      <c r="O35" s="22"/>
      <c r="P35" s="22"/>
    </row>
    <row r="36" spans="1:16" ht="39" customHeight="1" x14ac:dyDescent="0.2">
      <c r="A36" s="22"/>
      <c r="B36" s="35"/>
      <c r="C36" s="1200" t="s">
        <v>574</v>
      </c>
      <c r="D36" s="1201"/>
      <c r="E36" s="1202"/>
      <c r="F36" s="36">
        <v>0.62</v>
      </c>
      <c r="G36" s="37">
        <v>0.48</v>
      </c>
      <c r="H36" s="37">
        <v>0.64</v>
      </c>
      <c r="I36" s="37">
        <v>0.79</v>
      </c>
      <c r="J36" s="38">
        <v>1.1299999999999999</v>
      </c>
      <c r="K36" s="22"/>
      <c r="L36" s="22"/>
      <c r="M36" s="22"/>
      <c r="N36" s="22"/>
      <c r="O36" s="22"/>
      <c r="P36" s="22"/>
    </row>
    <row r="37" spans="1:16" ht="39" customHeight="1" x14ac:dyDescent="0.2">
      <c r="A37" s="22"/>
      <c r="B37" s="35"/>
      <c r="C37" s="1200" t="s">
        <v>575</v>
      </c>
      <c r="D37" s="1201"/>
      <c r="E37" s="1202"/>
      <c r="F37" s="36">
        <v>0.59</v>
      </c>
      <c r="G37" s="37">
        <v>0.49</v>
      </c>
      <c r="H37" s="37">
        <v>0.56999999999999995</v>
      </c>
      <c r="I37" s="37">
        <v>0.66</v>
      </c>
      <c r="J37" s="38">
        <v>0.69</v>
      </c>
      <c r="K37" s="22"/>
      <c r="L37" s="22"/>
      <c r="M37" s="22"/>
      <c r="N37" s="22"/>
      <c r="O37" s="22"/>
      <c r="P37" s="22"/>
    </row>
    <row r="38" spans="1:16" ht="39" customHeight="1" x14ac:dyDescent="0.2">
      <c r="A38" s="22"/>
      <c r="B38" s="35"/>
      <c r="C38" s="1200" t="s">
        <v>576</v>
      </c>
      <c r="D38" s="1201"/>
      <c r="E38" s="1202"/>
      <c r="F38" s="36">
        <v>1.84</v>
      </c>
      <c r="G38" s="37">
        <v>1.27</v>
      </c>
      <c r="H38" s="37">
        <v>0.57999999999999996</v>
      </c>
      <c r="I38" s="37">
        <v>1.66</v>
      </c>
      <c r="J38" s="38">
        <v>0.15</v>
      </c>
      <c r="K38" s="22"/>
      <c r="L38" s="22"/>
      <c r="M38" s="22"/>
      <c r="N38" s="22"/>
      <c r="O38" s="22"/>
      <c r="P38" s="22"/>
    </row>
    <row r="39" spans="1:16" ht="39" customHeight="1" x14ac:dyDescent="0.2">
      <c r="A39" s="22"/>
      <c r="B39" s="35"/>
      <c r="C39" s="1200" t="s">
        <v>577</v>
      </c>
      <c r="D39" s="1201"/>
      <c r="E39" s="1202"/>
      <c r="F39" s="36">
        <v>0.01</v>
      </c>
      <c r="G39" s="37">
        <v>0.03</v>
      </c>
      <c r="H39" s="37">
        <v>0.01</v>
      </c>
      <c r="I39" s="37">
        <v>0.05</v>
      </c>
      <c r="J39" s="38">
        <v>0.04</v>
      </c>
      <c r="K39" s="22"/>
      <c r="L39" s="22"/>
      <c r="M39" s="22"/>
      <c r="N39" s="22"/>
      <c r="O39" s="22"/>
      <c r="P39" s="22"/>
    </row>
    <row r="40" spans="1:16" ht="39" customHeight="1" x14ac:dyDescent="0.2">
      <c r="A40" s="22"/>
      <c r="B40" s="35"/>
      <c r="C40" s="1200" t="s">
        <v>578</v>
      </c>
      <c r="D40" s="1201"/>
      <c r="E40" s="1202"/>
      <c r="F40" s="36">
        <v>0.32</v>
      </c>
      <c r="G40" s="37">
        <v>0</v>
      </c>
      <c r="H40" s="37">
        <v>0</v>
      </c>
      <c r="I40" s="37">
        <v>0.1</v>
      </c>
      <c r="J40" s="38">
        <v>0</v>
      </c>
      <c r="K40" s="22"/>
      <c r="L40" s="22"/>
      <c r="M40" s="22"/>
      <c r="N40" s="22"/>
      <c r="O40" s="22"/>
      <c r="P40" s="22"/>
    </row>
    <row r="41" spans="1:16" ht="39" customHeight="1" x14ac:dyDescent="0.2">
      <c r="A41" s="22"/>
      <c r="B41" s="35"/>
      <c r="C41" s="1200" t="s">
        <v>579</v>
      </c>
      <c r="D41" s="1201"/>
      <c r="E41" s="1202"/>
      <c r="F41" s="36">
        <v>0.01</v>
      </c>
      <c r="G41" s="37">
        <v>0.02</v>
      </c>
      <c r="H41" s="37">
        <v>0.03</v>
      </c>
      <c r="I41" s="37">
        <v>0.02</v>
      </c>
      <c r="J41" s="38">
        <v>0</v>
      </c>
      <c r="K41" s="22"/>
      <c r="L41" s="22"/>
      <c r="M41" s="22"/>
      <c r="N41" s="22"/>
      <c r="O41" s="22"/>
      <c r="P41" s="22"/>
    </row>
    <row r="42" spans="1:16" ht="39" customHeight="1" x14ac:dyDescent="0.2">
      <c r="A42" s="22"/>
      <c r="B42" s="39"/>
      <c r="C42" s="1200" t="s">
        <v>580</v>
      </c>
      <c r="D42" s="1201"/>
      <c r="E42" s="1202"/>
      <c r="F42" s="36" t="s">
        <v>522</v>
      </c>
      <c r="G42" s="37" t="s">
        <v>522</v>
      </c>
      <c r="H42" s="37" t="s">
        <v>522</v>
      </c>
      <c r="I42" s="37" t="s">
        <v>522</v>
      </c>
      <c r="J42" s="38" t="s">
        <v>522</v>
      </c>
      <c r="K42" s="22"/>
      <c r="L42" s="22"/>
      <c r="M42" s="22"/>
      <c r="N42" s="22"/>
      <c r="O42" s="22"/>
      <c r="P42" s="22"/>
    </row>
    <row r="43" spans="1:16" ht="39" customHeight="1" thickBot="1" x14ac:dyDescent="0.25">
      <c r="A43" s="22"/>
      <c r="B43" s="40"/>
      <c r="C43" s="1203" t="s">
        <v>581</v>
      </c>
      <c r="D43" s="1204"/>
      <c r="E43" s="1205"/>
      <c r="F43" s="41">
        <v>0.03</v>
      </c>
      <c r="G43" s="42">
        <v>0</v>
      </c>
      <c r="H43" s="42">
        <v>0.05</v>
      </c>
      <c r="I43" s="42">
        <v>0.09</v>
      </c>
      <c r="J43" s="43">
        <v>0</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24hE84IhFiYAWIxZa3KPDbrD/huHvGqB/mOvyx5MvT2AKeqsYWK8reKmBMRpPBLwYEbFPDDvKKliWwGsMYmqA==" saltValue="1tDKHdpfiHaZj+sbFh7x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26" t="s">
        <v>10</v>
      </c>
      <c r="C45" s="1227"/>
      <c r="D45" s="58"/>
      <c r="E45" s="1232" t="s">
        <v>11</v>
      </c>
      <c r="F45" s="1232"/>
      <c r="G45" s="1232"/>
      <c r="H45" s="1232"/>
      <c r="I45" s="1232"/>
      <c r="J45" s="1233"/>
      <c r="K45" s="59">
        <v>686</v>
      </c>
      <c r="L45" s="60">
        <v>684</v>
      </c>
      <c r="M45" s="60">
        <v>689</v>
      </c>
      <c r="N45" s="60">
        <v>796</v>
      </c>
      <c r="O45" s="61">
        <v>895</v>
      </c>
      <c r="P45" s="48"/>
      <c r="Q45" s="48"/>
      <c r="R45" s="48"/>
      <c r="S45" s="48"/>
      <c r="T45" s="48"/>
      <c r="U45" s="48"/>
    </row>
    <row r="46" spans="1:21" ht="30.75" customHeight="1" x14ac:dyDescent="0.2">
      <c r="A46" s="48"/>
      <c r="B46" s="1228"/>
      <c r="C46" s="1229"/>
      <c r="D46" s="62"/>
      <c r="E46" s="1210" t="s">
        <v>12</v>
      </c>
      <c r="F46" s="1210"/>
      <c r="G46" s="1210"/>
      <c r="H46" s="1210"/>
      <c r="I46" s="1210"/>
      <c r="J46" s="1211"/>
      <c r="K46" s="63" t="s">
        <v>522</v>
      </c>
      <c r="L46" s="64" t="s">
        <v>522</v>
      </c>
      <c r="M46" s="64" t="s">
        <v>522</v>
      </c>
      <c r="N46" s="64" t="s">
        <v>522</v>
      </c>
      <c r="O46" s="65" t="s">
        <v>522</v>
      </c>
      <c r="P46" s="48"/>
      <c r="Q46" s="48"/>
      <c r="R46" s="48"/>
      <c r="S46" s="48"/>
      <c r="T46" s="48"/>
      <c r="U46" s="48"/>
    </row>
    <row r="47" spans="1:21" ht="30.75" customHeight="1" x14ac:dyDescent="0.2">
      <c r="A47" s="48"/>
      <c r="B47" s="1228"/>
      <c r="C47" s="1229"/>
      <c r="D47" s="62"/>
      <c r="E47" s="1210" t="s">
        <v>13</v>
      </c>
      <c r="F47" s="1210"/>
      <c r="G47" s="1210"/>
      <c r="H47" s="1210"/>
      <c r="I47" s="1210"/>
      <c r="J47" s="1211"/>
      <c r="K47" s="63" t="s">
        <v>522</v>
      </c>
      <c r="L47" s="64" t="s">
        <v>522</v>
      </c>
      <c r="M47" s="64" t="s">
        <v>522</v>
      </c>
      <c r="N47" s="64" t="s">
        <v>522</v>
      </c>
      <c r="O47" s="65" t="s">
        <v>522</v>
      </c>
      <c r="P47" s="48"/>
      <c r="Q47" s="48"/>
      <c r="R47" s="48"/>
      <c r="S47" s="48"/>
      <c r="T47" s="48"/>
      <c r="U47" s="48"/>
    </row>
    <row r="48" spans="1:21" ht="30.75" customHeight="1" x14ac:dyDescent="0.2">
      <c r="A48" s="48"/>
      <c r="B48" s="1228"/>
      <c r="C48" s="1229"/>
      <c r="D48" s="62"/>
      <c r="E48" s="1210" t="s">
        <v>14</v>
      </c>
      <c r="F48" s="1210"/>
      <c r="G48" s="1210"/>
      <c r="H48" s="1210"/>
      <c r="I48" s="1210"/>
      <c r="J48" s="1211"/>
      <c r="K48" s="63">
        <v>118</v>
      </c>
      <c r="L48" s="64">
        <v>127</v>
      </c>
      <c r="M48" s="64">
        <v>144</v>
      </c>
      <c r="N48" s="64">
        <v>147</v>
      </c>
      <c r="O48" s="65">
        <v>185</v>
      </c>
      <c r="P48" s="48"/>
      <c r="Q48" s="48"/>
      <c r="R48" s="48"/>
      <c r="S48" s="48"/>
      <c r="T48" s="48"/>
      <c r="U48" s="48"/>
    </row>
    <row r="49" spans="1:21" ht="30.75" customHeight="1" x14ac:dyDescent="0.2">
      <c r="A49" s="48"/>
      <c r="B49" s="1228"/>
      <c r="C49" s="1229"/>
      <c r="D49" s="62"/>
      <c r="E49" s="1210" t="s">
        <v>15</v>
      </c>
      <c r="F49" s="1210"/>
      <c r="G49" s="1210"/>
      <c r="H49" s="1210"/>
      <c r="I49" s="1210"/>
      <c r="J49" s="1211"/>
      <c r="K49" s="63" t="s">
        <v>522</v>
      </c>
      <c r="L49" s="64" t="s">
        <v>522</v>
      </c>
      <c r="M49" s="64" t="s">
        <v>522</v>
      </c>
      <c r="N49" s="64" t="s">
        <v>522</v>
      </c>
      <c r="O49" s="65" t="s">
        <v>522</v>
      </c>
      <c r="P49" s="48"/>
      <c r="Q49" s="48"/>
      <c r="R49" s="48"/>
      <c r="S49" s="48"/>
      <c r="T49" s="48"/>
      <c r="U49" s="48"/>
    </row>
    <row r="50" spans="1:21" ht="30.75" customHeight="1" x14ac:dyDescent="0.2">
      <c r="A50" s="48"/>
      <c r="B50" s="1228"/>
      <c r="C50" s="1229"/>
      <c r="D50" s="62"/>
      <c r="E50" s="1210" t="s">
        <v>16</v>
      </c>
      <c r="F50" s="1210"/>
      <c r="G50" s="1210"/>
      <c r="H50" s="1210"/>
      <c r="I50" s="1210"/>
      <c r="J50" s="1211"/>
      <c r="K50" s="63" t="s">
        <v>522</v>
      </c>
      <c r="L50" s="64" t="s">
        <v>522</v>
      </c>
      <c r="M50" s="64" t="s">
        <v>522</v>
      </c>
      <c r="N50" s="64" t="s">
        <v>522</v>
      </c>
      <c r="O50" s="65" t="s">
        <v>522</v>
      </c>
      <c r="P50" s="48"/>
      <c r="Q50" s="48"/>
      <c r="R50" s="48"/>
      <c r="S50" s="48"/>
      <c r="T50" s="48"/>
      <c r="U50" s="48"/>
    </row>
    <row r="51" spans="1:21" ht="30.75" customHeight="1" x14ac:dyDescent="0.2">
      <c r="A51" s="48"/>
      <c r="B51" s="1230"/>
      <c r="C51" s="1231"/>
      <c r="D51" s="66"/>
      <c r="E51" s="1210" t="s">
        <v>17</v>
      </c>
      <c r="F51" s="1210"/>
      <c r="G51" s="1210"/>
      <c r="H51" s="1210"/>
      <c r="I51" s="1210"/>
      <c r="J51" s="1211"/>
      <c r="K51" s="63" t="s">
        <v>522</v>
      </c>
      <c r="L51" s="64" t="s">
        <v>522</v>
      </c>
      <c r="M51" s="64" t="s">
        <v>522</v>
      </c>
      <c r="N51" s="64" t="s">
        <v>522</v>
      </c>
      <c r="O51" s="65" t="s">
        <v>522</v>
      </c>
      <c r="P51" s="48"/>
      <c r="Q51" s="48"/>
      <c r="R51" s="48"/>
      <c r="S51" s="48"/>
      <c r="T51" s="48"/>
      <c r="U51" s="48"/>
    </row>
    <row r="52" spans="1:21" ht="30.75" customHeight="1" x14ac:dyDescent="0.2">
      <c r="A52" s="48"/>
      <c r="B52" s="1208" t="s">
        <v>18</v>
      </c>
      <c r="C52" s="1209"/>
      <c r="D52" s="66"/>
      <c r="E52" s="1210" t="s">
        <v>19</v>
      </c>
      <c r="F52" s="1210"/>
      <c r="G52" s="1210"/>
      <c r="H52" s="1210"/>
      <c r="I52" s="1210"/>
      <c r="J52" s="1211"/>
      <c r="K52" s="63">
        <v>762</v>
      </c>
      <c r="L52" s="64">
        <v>785</v>
      </c>
      <c r="M52" s="64">
        <v>799</v>
      </c>
      <c r="N52" s="64">
        <v>889</v>
      </c>
      <c r="O52" s="65">
        <v>968</v>
      </c>
      <c r="P52" s="48"/>
      <c r="Q52" s="48"/>
      <c r="R52" s="48"/>
      <c r="S52" s="48"/>
      <c r="T52" s="48"/>
      <c r="U52" s="48"/>
    </row>
    <row r="53" spans="1:21" ht="30.75" customHeight="1" thickBot="1" x14ac:dyDescent="0.25">
      <c r="A53" s="48"/>
      <c r="B53" s="1212" t="s">
        <v>20</v>
      </c>
      <c r="C53" s="1213"/>
      <c r="D53" s="67"/>
      <c r="E53" s="1214" t="s">
        <v>21</v>
      </c>
      <c r="F53" s="1214"/>
      <c r="G53" s="1214"/>
      <c r="H53" s="1214"/>
      <c r="I53" s="1214"/>
      <c r="J53" s="1215"/>
      <c r="K53" s="68">
        <v>42</v>
      </c>
      <c r="L53" s="69">
        <v>26</v>
      </c>
      <c r="M53" s="69">
        <v>34</v>
      </c>
      <c r="N53" s="69">
        <v>54</v>
      </c>
      <c r="O53" s="70">
        <v>112</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2">
      <c r="B57" s="1216" t="s">
        <v>24</v>
      </c>
      <c r="C57" s="1217"/>
      <c r="D57" s="1220" t="s">
        <v>25</v>
      </c>
      <c r="E57" s="1221"/>
      <c r="F57" s="1221"/>
      <c r="G57" s="1221"/>
      <c r="H57" s="1221"/>
      <c r="I57" s="1221"/>
      <c r="J57" s="1222"/>
      <c r="K57" s="82" t="s">
        <v>591</v>
      </c>
      <c r="L57" s="83" t="s">
        <v>591</v>
      </c>
      <c r="M57" s="83" t="s">
        <v>591</v>
      </c>
      <c r="N57" s="83" t="s">
        <v>591</v>
      </c>
      <c r="O57" s="84" t="s">
        <v>591</v>
      </c>
    </row>
    <row r="58" spans="1:21" ht="31.5" customHeight="1" thickBot="1" x14ac:dyDescent="0.25">
      <c r="B58" s="1218"/>
      <c r="C58" s="1219"/>
      <c r="D58" s="1223" t="s">
        <v>26</v>
      </c>
      <c r="E58" s="1224"/>
      <c r="F58" s="1224"/>
      <c r="G58" s="1224"/>
      <c r="H58" s="1224"/>
      <c r="I58" s="1224"/>
      <c r="J58" s="1225"/>
      <c r="K58" s="85" t="s">
        <v>591</v>
      </c>
      <c r="L58" s="86" t="s">
        <v>591</v>
      </c>
      <c r="M58" s="86" t="s">
        <v>591</v>
      </c>
      <c r="N58" s="86" t="s">
        <v>591</v>
      </c>
      <c r="O58" s="87" t="s">
        <v>591</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3gfxEeOrHqpDZFEh18mbWZ2BY6aEzLu5kLL8Soxd9HgSV+8L98t3CL9r2VAFuMebrzDXXt2AZM60JzoGturCw==" saltValue="YPnuxlrd95FoowV3PYzh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3">
      <c r="B40" s="94" t="s">
        <v>9</v>
      </c>
      <c r="C40" s="95"/>
      <c r="D40" s="95"/>
      <c r="E40" s="96"/>
      <c r="F40" s="96"/>
      <c r="G40" s="96"/>
      <c r="H40" s="97" t="s">
        <v>2</v>
      </c>
      <c r="I40" s="98" t="s">
        <v>564</v>
      </c>
      <c r="J40" s="99" t="s">
        <v>565</v>
      </c>
      <c r="K40" s="99" t="s">
        <v>566</v>
      </c>
      <c r="L40" s="99" t="s">
        <v>567</v>
      </c>
      <c r="M40" s="100" t="s">
        <v>568</v>
      </c>
    </row>
    <row r="41" spans="2:13" ht="27.75" customHeight="1" x14ac:dyDescent="0.2">
      <c r="B41" s="1246" t="s">
        <v>29</v>
      </c>
      <c r="C41" s="1247"/>
      <c r="D41" s="101"/>
      <c r="E41" s="1248" t="s">
        <v>30</v>
      </c>
      <c r="F41" s="1248"/>
      <c r="G41" s="1248"/>
      <c r="H41" s="1249"/>
      <c r="I41" s="102">
        <v>3100</v>
      </c>
      <c r="J41" s="103">
        <v>3775</v>
      </c>
      <c r="K41" s="103">
        <v>3858</v>
      </c>
      <c r="L41" s="103">
        <v>3842</v>
      </c>
      <c r="M41" s="104">
        <v>3646</v>
      </c>
    </row>
    <row r="42" spans="2:13" ht="27.75" customHeight="1" x14ac:dyDescent="0.2">
      <c r="B42" s="1236"/>
      <c r="C42" s="1237"/>
      <c r="D42" s="105"/>
      <c r="E42" s="1240" t="s">
        <v>31</v>
      </c>
      <c r="F42" s="1240"/>
      <c r="G42" s="1240"/>
      <c r="H42" s="1241"/>
      <c r="I42" s="106" t="s">
        <v>522</v>
      </c>
      <c r="J42" s="107" t="s">
        <v>522</v>
      </c>
      <c r="K42" s="107" t="s">
        <v>522</v>
      </c>
      <c r="L42" s="107" t="s">
        <v>522</v>
      </c>
      <c r="M42" s="108" t="s">
        <v>522</v>
      </c>
    </row>
    <row r="43" spans="2:13" ht="27.75" customHeight="1" x14ac:dyDescent="0.2">
      <c r="B43" s="1236"/>
      <c r="C43" s="1237"/>
      <c r="D43" s="105"/>
      <c r="E43" s="1240" t="s">
        <v>32</v>
      </c>
      <c r="F43" s="1240"/>
      <c r="G43" s="1240"/>
      <c r="H43" s="1241"/>
      <c r="I43" s="106">
        <v>1841</v>
      </c>
      <c r="J43" s="107">
        <v>1813</v>
      </c>
      <c r="K43" s="107">
        <v>1927</v>
      </c>
      <c r="L43" s="107">
        <v>1960</v>
      </c>
      <c r="M43" s="108">
        <v>2032</v>
      </c>
    </row>
    <row r="44" spans="2:13" ht="27.75" customHeight="1" x14ac:dyDescent="0.2">
      <c r="B44" s="1236"/>
      <c r="C44" s="1237"/>
      <c r="D44" s="105"/>
      <c r="E44" s="1240" t="s">
        <v>33</v>
      </c>
      <c r="F44" s="1240"/>
      <c r="G44" s="1240"/>
      <c r="H44" s="1241"/>
      <c r="I44" s="106" t="s">
        <v>522</v>
      </c>
      <c r="J44" s="107" t="s">
        <v>522</v>
      </c>
      <c r="K44" s="107" t="s">
        <v>522</v>
      </c>
      <c r="L44" s="107" t="s">
        <v>522</v>
      </c>
      <c r="M44" s="108" t="s">
        <v>522</v>
      </c>
    </row>
    <row r="45" spans="2:13" ht="27.75" customHeight="1" x14ac:dyDescent="0.2">
      <c r="B45" s="1236"/>
      <c r="C45" s="1237"/>
      <c r="D45" s="105"/>
      <c r="E45" s="1240" t="s">
        <v>34</v>
      </c>
      <c r="F45" s="1240"/>
      <c r="G45" s="1240"/>
      <c r="H45" s="1241"/>
      <c r="I45" s="106">
        <v>280</v>
      </c>
      <c r="J45" s="107">
        <v>235</v>
      </c>
      <c r="K45" s="107">
        <v>219</v>
      </c>
      <c r="L45" s="107">
        <v>157</v>
      </c>
      <c r="M45" s="108">
        <v>114</v>
      </c>
    </row>
    <row r="46" spans="2:13" ht="27.75" customHeight="1" x14ac:dyDescent="0.2">
      <c r="B46" s="1236"/>
      <c r="C46" s="1237"/>
      <c r="D46" s="109"/>
      <c r="E46" s="1240" t="s">
        <v>35</v>
      </c>
      <c r="F46" s="1240"/>
      <c r="G46" s="1240"/>
      <c r="H46" s="1241"/>
      <c r="I46" s="106" t="s">
        <v>522</v>
      </c>
      <c r="J46" s="107" t="s">
        <v>522</v>
      </c>
      <c r="K46" s="107" t="s">
        <v>522</v>
      </c>
      <c r="L46" s="107" t="s">
        <v>522</v>
      </c>
      <c r="M46" s="108" t="s">
        <v>522</v>
      </c>
    </row>
    <row r="47" spans="2:13" ht="27.75" customHeight="1" x14ac:dyDescent="0.2">
      <c r="B47" s="1236"/>
      <c r="C47" s="1237"/>
      <c r="D47" s="110"/>
      <c r="E47" s="1250" t="s">
        <v>36</v>
      </c>
      <c r="F47" s="1251"/>
      <c r="G47" s="1251"/>
      <c r="H47" s="1252"/>
      <c r="I47" s="106" t="s">
        <v>522</v>
      </c>
      <c r="J47" s="107" t="s">
        <v>522</v>
      </c>
      <c r="K47" s="107" t="s">
        <v>522</v>
      </c>
      <c r="L47" s="107" t="s">
        <v>522</v>
      </c>
      <c r="M47" s="108" t="s">
        <v>522</v>
      </c>
    </row>
    <row r="48" spans="2:13" ht="27.75" customHeight="1" x14ac:dyDescent="0.2">
      <c r="B48" s="1236"/>
      <c r="C48" s="1237"/>
      <c r="D48" s="105"/>
      <c r="E48" s="1240" t="s">
        <v>37</v>
      </c>
      <c r="F48" s="1240"/>
      <c r="G48" s="1240"/>
      <c r="H48" s="1241"/>
      <c r="I48" s="106" t="s">
        <v>522</v>
      </c>
      <c r="J48" s="107" t="s">
        <v>522</v>
      </c>
      <c r="K48" s="107" t="s">
        <v>522</v>
      </c>
      <c r="L48" s="107" t="s">
        <v>522</v>
      </c>
      <c r="M48" s="108" t="s">
        <v>522</v>
      </c>
    </row>
    <row r="49" spans="2:13" ht="27.75" customHeight="1" x14ac:dyDescent="0.2">
      <c r="B49" s="1238"/>
      <c r="C49" s="1239"/>
      <c r="D49" s="105"/>
      <c r="E49" s="1240" t="s">
        <v>38</v>
      </c>
      <c r="F49" s="1240"/>
      <c r="G49" s="1240"/>
      <c r="H49" s="1241"/>
      <c r="I49" s="106" t="s">
        <v>522</v>
      </c>
      <c r="J49" s="107" t="s">
        <v>522</v>
      </c>
      <c r="K49" s="107" t="s">
        <v>522</v>
      </c>
      <c r="L49" s="107" t="s">
        <v>522</v>
      </c>
      <c r="M49" s="108" t="s">
        <v>522</v>
      </c>
    </row>
    <row r="50" spans="2:13" ht="27.75" customHeight="1" x14ac:dyDescent="0.2">
      <c r="B50" s="1234" t="s">
        <v>39</v>
      </c>
      <c r="C50" s="1235"/>
      <c r="D50" s="111"/>
      <c r="E50" s="1240" t="s">
        <v>40</v>
      </c>
      <c r="F50" s="1240"/>
      <c r="G50" s="1240"/>
      <c r="H50" s="1241"/>
      <c r="I50" s="106">
        <v>2718</v>
      </c>
      <c r="J50" s="107">
        <v>2779</v>
      </c>
      <c r="K50" s="107">
        <v>2547</v>
      </c>
      <c r="L50" s="107">
        <v>2606</v>
      </c>
      <c r="M50" s="108">
        <v>2302</v>
      </c>
    </row>
    <row r="51" spans="2:13" ht="27.75" customHeight="1" x14ac:dyDescent="0.2">
      <c r="B51" s="1236"/>
      <c r="C51" s="1237"/>
      <c r="D51" s="105"/>
      <c r="E51" s="1240" t="s">
        <v>41</v>
      </c>
      <c r="F51" s="1240"/>
      <c r="G51" s="1240"/>
      <c r="H51" s="1241"/>
      <c r="I51" s="106">
        <v>64</v>
      </c>
      <c r="J51" s="107">
        <v>62</v>
      </c>
      <c r="K51" s="107">
        <v>63</v>
      </c>
      <c r="L51" s="107">
        <v>62</v>
      </c>
      <c r="M51" s="108">
        <v>61</v>
      </c>
    </row>
    <row r="52" spans="2:13" ht="27.75" customHeight="1" x14ac:dyDescent="0.2">
      <c r="B52" s="1238"/>
      <c r="C52" s="1239"/>
      <c r="D52" s="105"/>
      <c r="E52" s="1240" t="s">
        <v>42</v>
      </c>
      <c r="F52" s="1240"/>
      <c r="G52" s="1240"/>
      <c r="H52" s="1241"/>
      <c r="I52" s="106">
        <v>3743</v>
      </c>
      <c r="J52" s="107">
        <v>4134</v>
      </c>
      <c r="K52" s="107">
        <v>4346</v>
      </c>
      <c r="L52" s="107">
        <v>4271</v>
      </c>
      <c r="M52" s="108">
        <v>4118</v>
      </c>
    </row>
    <row r="53" spans="2:13" ht="27.75" customHeight="1" thickBot="1" x14ac:dyDescent="0.25">
      <c r="B53" s="1242" t="s">
        <v>43</v>
      </c>
      <c r="C53" s="1243"/>
      <c r="D53" s="112"/>
      <c r="E53" s="1244" t="s">
        <v>44</v>
      </c>
      <c r="F53" s="1244"/>
      <c r="G53" s="1244"/>
      <c r="H53" s="1245"/>
      <c r="I53" s="113">
        <v>-1305</v>
      </c>
      <c r="J53" s="114">
        <v>-1153</v>
      </c>
      <c r="K53" s="114">
        <v>-951</v>
      </c>
      <c r="L53" s="114">
        <v>-979</v>
      </c>
      <c r="M53" s="115">
        <v>-688</v>
      </c>
    </row>
    <row r="54" spans="2:13" ht="27.75" customHeight="1" x14ac:dyDescent="0.25">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0fcwjQaNoW69AJRI/T98s+Vnx4gZwd142UQB/LhuJ2WZucXEhTSWdjVcNbrkHKdmuOj/6iimo3/SEsTxIthU5g==" saltValue="BpfLEC0Ok2WosjlnOL2N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46</v>
      </c>
    </row>
    <row r="54" spans="2:8" ht="29.25" customHeight="1" thickBot="1" x14ac:dyDescent="0.35">
      <c r="B54" s="121" t="s">
        <v>1</v>
      </c>
      <c r="C54" s="122"/>
      <c r="D54" s="122"/>
      <c r="E54" s="123" t="s">
        <v>2</v>
      </c>
      <c r="F54" s="124" t="s">
        <v>566</v>
      </c>
      <c r="G54" s="124" t="s">
        <v>567</v>
      </c>
      <c r="H54" s="125" t="s">
        <v>568</v>
      </c>
    </row>
    <row r="55" spans="2:8" ht="52.5" customHeight="1" x14ac:dyDescent="0.2">
      <c r="B55" s="126"/>
      <c r="C55" s="1258" t="s">
        <v>47</v>
      </c>
      <c r="D55" s="1258"/>
      <c r="E55" s="1259"/>
      <c r="F55" s="127">
        <v>1308</v>
      </c>
      <c r="G55" s="127">
        <v>1169</v>
      </c>
      <c r="H55" s="128">
        <v>974</v>
      </c>
    </row>
    <row r="56" spans="2:8" ht="52.5" customHeight="1" x14ac:dyDescent="0.2">
      <c r="B56" s="129"/>
      <c r="C56" s="1260" t="s">
        <v>48</v>
      </c>
      <c r="D56" s="1260"/>
      <c r="E56" s="1261"/>
      <c r="F56" s="130">
        <v>208</v>
      </c>
      <c r="G56" s="130">
        <v>198</v>
      </c>
      <c r="H56" s="131">
        <v>174</v>
      </c>
    </row>
    <row r="57" spans="2:8" ht="53.25" customHeight="1" x14ac:dyDescent="0.2">
      <c r="B57" s="129"/>
      <c r="C57" s="1262" t="s">
        <v>49</v>
      </c>
      <c r="D57" s="1262"/>
      <c r="E57" s="1263"/>
      <c r="F57" s="132">
        <v>895</v>
      </c>
      <c r="G57" s="132">
        <v>1111</v>
      </c>
      <c r="H57" s="133">
        <v>1021</v>
      </c>
    </row>
    <row r="58" spans="2:8" ht="45.75" customHeight="1" x14ac:dyDescent="0.2">
      <c r="B58" s="134"/>
      <c r="C58" s="1253" t="s">
        <v>592</v>
      </c>
      <c r="D58" s="1254"/>
      <c r="E58" s="1255"/>
      <c r="F58" s="135">
        <v>260</v>
      </c>
      <c r="G58" s="135">
        <v>460</v>
      </c>
      <c r="H58" s="136">
        <v>384</v>
      </c>
    </row>
    <row r="59" spans="2:8" ht="45.75" customHeight="1" x14ac:dyDescent="0.2">
      <c r="B59" s="134"/>
      <c r="C59" s="1253" t="s">
        <v>593</v>
      </c>
      <c r="D59" s="1254"/>
      <c r="E59" s="1255"/>
      <c r="F59" s="135">
        <v>197</v>
      </c>
      <c r="G59" s="135">
        <v>197</v>
      </c>
      <c r="H59" s="136">
        <v>187</v>
      </c>
    </row>
    <row r="60" spans="2:8" ht="45.75" customHeight="1" x14ac:dyDescent="0.2">
      <c r="B60" s="134"/>
      <c r="C60" s="1253" t="s">
        <v>595</v>
      </c>
      <c r="D60" s="1254"/>
      <c r="E60" s="1255"/>
      <c r="F60" s="135">
        <v>135</v>
      </c>
      <c r="G60" s="135">
        <v>135</v>
      </c>
      <c r="H60" s="136">
        <v>135</v>
      </c>
    </row>
    <row r="61" spans="2:8" ht="45.75" customHeight="1" x14ac:dyDescent="0.2">
      <c r="B61" s="134"/>
      <c r="C61" s="1253" t="s">
        <v>596</v>
      </c>
      <c r="D61" s="1254"/>
      <c r="E61" s="1255"/>
      <c r="F61" s="135">
        <v>7</v>
      </c>
      <c r="G61" s="135">
        <v>66</v>
      </c>
      <c r="H61" s="136">
        <v>117</v>
      </c>
    </row>
    <row r="62" spans="2:8" ht="45.75" customHeight="1" thickBot="1" x14ac:dyDescent="0.25">
      <c r="B62" s="137"/>
      <c r="C62" s="1253" t="s">
        <v>594</v>
      </c>
      <c r="D62" s="1254"/>
      <c r="E62" s="1255"/>
      <c r="F62" s="138">
        <v>201</v>
      </c>
      <c r="G62" s="138">
        <v>158</v>
      </c>
      <c r="H62" s="139">
        <v>115</v>
      </c>
    </row>
    <row r="63" spans="2:8" ht="52.5" customHeight="1" thickBot="1" x14ac:dyDescent="0.25">
      <c r="B63" s="140"/>
      <c r="C63" s="1256" t="s">
        <v>50</v>
      </c>
      <c r="D63" s="1256"/>
      <c r="E63" s="1257"/>
      <c r="F63" s="141">
        <v>2410</v>
      </c>
      <c r="G63" s="141">
        <v>2477</v>
      </c>
      <c r="H63" s="142">
        <v>2170</v>
      </c>
    </row>
    <row r="64" spans="2:8" ht="15" customHeight="1" x14ac:dyDescent="0.2"/>
    <row r="65" ht="0" hidden="1" customHeight="1" x14ac:dyDescent="0.2"/>
    <row r="66" ht="0" hidden="1" customHeight="1" x14ac:dyDescent="0.2"/>
  </sheetData>
  <sheetProtection algorithmName="SHA-512" hashValue="rIkYz5J5GU9lYYfgzkvwiHQBBAFl7GX4PKktUo6W0wgfZPgvBpscaPYwrUw+STnTAcF7rL8X0nRk+jCwv4SEWA==" saltValue="+k/MAJnolIc9umUj12nx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80" zoomScaleNormal="80" zoomScaleSheetLayoutView="55" workbookViewId="0">
      <selection activeCell="AN73" sqref="AN73:BA76"/>
    </sheetView>
  </sheetViews>
  <sheetFormatPr defaultColWidth="0" defaultRowHeight="0" customHeight="1" zeroHeight="1" x14ac:dyDescent="0.2"/>
  <cols>
    <col min="1" max="1" width="6.36328125" style="1264" customWidth="1"/>
    <col min="2" max="107" width="2.453125" style="1264" customWidth="1"/>
    <col min="108" max="108" width="6.08984375" style="1266" customWidth="1"/>
    <col min="109" max="109" width="5.90625" style="1265" customWidth="1"/>
    <col min="110" max="110" width="19.08984375" style="1264" hidden="1"/>
    <col min="111" max="115" width="12.6328125" style="1264" hidden="1"/>
    <col min="116" max="349" width="8.6328125" style="1264" hidden="1"/>
    <col min="350" max="355" width="14.90625" style="1264" hidden="1"/>
    <col min="356" max="357" width="15.90625" style="1264" hidden="1"/>
    <col min="358" max="363" width="16.08984375" style="1264" hidden="1"/>
    <col min="364" max="364" width="6.08984375" style="1264" hidden="1"/>
    <col min="365" max="365" width="3" style="1264" hidden="1"/>
    <col min="366" max="605" width="8.6328125" style="1264" hidden="1"/>
    <col min="606" max="611" width="14.90625" style="1264" hidden="1"/>
    <col min="612" max="613" width="15.90625" style="1264" hidden="1"/>
    <col min="614" max="619" width="16.08984375" style="1264" hidden="1"/>
    <col min="620" max="620" width="6.08984375" style="1264" hidden="1"/>
    <col min="621" max="621" width="3" style="1264" hidden="1"/>
    <col min="622" max="861" width="8.6328125" style="1264" hidden="1"/>
    <col min="862" max="867" width="14.90625" style="1264" hidden="1"/>
    <col min="868" max="869" width="15.90625" style="1264" hidden="1"/>
    <col min="870" max="875" width="16.08984375" style="1264" hidden="1"/>
    <col min="876" max="876" width="6.08984375" style="1264" hidden="1"/>
    <col min="877" max="877" width="3" style="1264" hidden="1"/>
    <col min="878" max="1117" width="8.6328125" style="1264" hidden="1"/>
    <col min="1118" max="1123" width="14.90625" style="1264" hidden="1"/>
    <col min="1124" max="1125" width="15.90625" style="1264" hidden="1"/>
    <col min="1126" max="1131" width="16.08984375" style="1264" hidden="1"/>
    <col min="1132" max="1132" width="6.08984375" style="1264" hidden="1"/>
    <col min="1133" max="1133" width="3" style="1264" hidden="1"/>
    <col min="1134" max="1373" width="8.6328125" style="1264" hidden="1"/>
    <col min="1374" max="1379" width="14.90625" style="1264" hidden="1"/>
    <col min="1380" max="1381" width="15.90625" style="1264" hidden="1"/>
    <col min="1382" max="1387" width="16.08984375" style="1264" hidden="1"/>
    <col min="1388" max="1388" width="6.08984375" style="1264" hidden="1"/>
    <col min="1389" max="1389" width="3" style="1264" hidden="1"/>
    <col min="1390" max="1629" width="8.6328125" style="1264" hidden="1"/>
    <col min="1630" max="1635" width="14.90625" style="1264" hidden="1"/>
    <col min="1636" max="1637" width="15.90625" style="1264" hidden="1"/>
    <col min="1638" max="1643" width="16.08984375" style="1264" hidden="1"/>
    <col min="1644" max="1644" width="6.08984375" style="1264" hidden="1"/>
    <col min="1645" max="1645" width="3" style="1264" hidden="1"/>
    <col min="1646" max="1885" width="8.6328125" style="1264" hidden="1"/>
    <col min="1886" max="1891" width="14.90625" style="1264" hidden="1"/>
    <col min="1892" max="1893" width="15.90625" style="1264" hidden="1"/>
    <col min="1894" max="1899" width="16.08984375" style="1264" hidden="1"/>
    <col min="1900" max="1900" width="6.08984375" style="1264" hidden="1"/>
    <col min="1901" max="1901" width="3" style="1264" hidden="1"/>
    <col min="1902" max="2141" width="8.6328125" style="1264" hidden="1"/>
    <col min="2142" max="2147" width="14.90625" style="1264" hidden="1"/>
    <col min="2148" max="2149" width="15.90625" style="1264" hidden="1"/>
    <col min="2150" max="2155" width="16.08984375" style="1264" hidden="1"/>
    <col min="2156" max="2156" width="6.08984375" style="1264" hidden="1"/>
    <col min="2157" max="2157" width="3" style="1264" hidden="1"/>
    <col min="2158" max="2397" width="8.6328125" style="1264" hidden="1"/>
    <col min="2398" max="2403" width="14.90625" style="1264" hidden="1"/>
    <col min="2404" max="2405" width="15.90625" style="1264" hidden="1"/>
    <col min="2406" max="2411" width="16.08984375" style="1264" hidden="1"/>
    <col min="2412" max="2412" width="6.08984375" style="1264" hidden="1"/>
    <col min="2413" max="2413" width="3" style="1264" hidden="1"/>
    <col min="2414" max="2653" width="8.6328125" style="1264" hidden="1"/>
    <col min="2654" max="2659" width="14.90625" style="1264" hidden="1"/>
    <col min="2660" max="2661" width="15.90625" style="1264" hidden="1"/>
    <col min="2662" max="2667" width="16.08984375" style="1264" hidden="1"/>
    <col min="2668" max="2668" width="6.08984375" style="1264" hidden="1"/>
    <col min="2669" max="2669" width="3" style="1264" hidden="1"/>
    <col min="2670" max="2909" width="8.6328125" style="1264" hidden="1"/>
    <col min="2910" max="2915" width="14.90625" style="1264" hidden="1"/>
    <col min="2916" max="2917" width="15.90625" style="1264" hidden="1"/>
    <col min="2918" max="2923" width="16.08984375" style="1264" hidden="1"/>
    <col min="2924" max="2924" width="6.08984375" style="1264" hidden="1"/>
    <col min="2925" max="2925" width="3" style="1264" hidden="1"/>
    <col min="2926" max="3165" width="8.6328125" style="1264" hidden="1"/>
    <col min="3166" max="3171" width="14.90625" style="1264" hidden="1"/>
    <col min="3172" max="3173" width="15.90625" style="1264" hidden="1"/>
    <col min="3174" max="3179" width="16.08984375" style="1264" hidden="1"/>
    <col min="3180" max="3180" width="6.08984375" style="1264" hidden="1"/>
    <col min="3181" max="3181" width="3" style="1264" hidden="1"/>
    <col min="3182" max="3421" width="8.6328125" style="1264" hidden="1"/>
    <col min="3422" max="3427" width="14.90625" style="1264" hidden="1"/>
    <col min="3428" max="3429" width="15.90625" style="1264" hidden="1"/>
    <col min="3430" max="3435" width="16.08984375" style="1264" hidden="1"/>
    <col min="3436" max="3436" width="6.08984375" style="1264" hidden="1"/>
    <col min="3437" max="3437" width="3" style="1264" hidden="1"/>
    <col min="3438" max="3677" width="8.6328125" style="1264" hidden="1"/>
    <col min="3678" max="3683" width="14.90625" style="1264" hidden="1"/>
    <col min="3684" max="3685" width="15.90625" style="1264" hidden="1"/>
    <col min="3686" max="3691" width="16.08984375" style="1264" hidden="1"/>
    <col min="3692" max="3692" width="6.08984375" style="1264" hidden="1"/>
    <col min="3693" max="3693" width="3" style="1264" hidden="1"/>
    <col min="3694" max="3933" width="8.6328125" style="1264" hidden="1"/>
    <col min="3934" max="3939" width="14.90625" style="1264" hidden="1"/>
    <col min="3940" max="3941" width="15.90625" style="1264" hidden="1"/>
    <col min="3942" max="3947" width="16.08984375" style="1264" hidden="1"/>
    <col min="3948" max="3948" width="6.08984375" style="1264" hidden="1"/>
    <col min="3949" max="3949" width="3" style="1264" hidden="1"/>
    <col min="3950" max="4189" width="8.6328125" style="1264" hidden="1"/>
    <col min="4190" max="4195" width="14.90625" style="1264" hidden="1"/>
    <col min="4196" max="4197" width="15.90625" style="1264" hidden="1"/>
    <col min="4198" max="4203" width="16.08984375" style="1264" hidden="1"/>
    <col min="4204" max="4204" width="6.08984375" style="1264" hidden="1"/>
    <col min="4205" max="4205" width="3" style="1264" hidden="1"/>
    <col min="4206" max="4445" width="8.6328125" style="1264" hidden="1"/>
    <col min="4446" max="4451" width="14.90625" style="1264" hidden="1"/>
    <col min="4452" max="4453" width="15.90625" style="1264" hidden="1"/>
    <col min="4454" max="4459" width="16.08984375" style="1264" hidden="1"/>
    <col min="4460" max="4460" width="6.08984375" style="1264" hidden="1"/>
    <col min="4461" max="4461" width="3" style="1264" hidden="1"/>
    <col min="4462" max="4701" width="8.6328125" style="1264" hidden="1"/>
    <col min="4702" max="4707" width="14.90625" style="1264" hidden="1"/>
    <col min="4708" max="4709" width="15.90625" style="1264" hidden="1"/>
    <col min="4710" max="4715" width="16.08984375" style="1264" hidden="1"/>
    <col min="4716" max="4716" width="6.08984375" style="1264" hidden="1"/>
    <col min="4717" max="4717" width="3" style="1264" hidden="1"/>
    <col min="4718" max="4957" width="8.6328125" style="1264" hidden="1"/>
    <col min="4958" max="4963" width="14.90625" style="1264" hidden="1"/>
    <col min="4964" max="4965" width="15.90625" style="1264" hidden="1"/>
    <col min="4966" max="4971" width="16.08984375" style="1264" hidden="1"/>
    <col min="4972" max="4972" width="6.08984375" style="1264" hidden="1"/>
    <col min="4973" max="4973" width="3" style="1264" hidden="1"/>
    <col min="4974" max="5213" width="8.6328125" style="1264" hidden="1"/>
    <col min="5214" max="5219" width="14.90625" style="1264" hidden="1"/>
    <col min="5220" max="5221" width="15.90625" style="1264" hidden="1"/>
    <col min="5222" max="5227" width="16.08984375" style="1264" hidden="1"/>
    <col min="5228" max="5228" width="6.08984375" style="1264" hidden="1"/>
    <col min="5229" max="5229" width="3" style="1264" hidden="1"/>
    <col min="5230" max="5469" width="8.6328125" style="1264" hidden="1"/>
    <col min="5470" max="5475" width="14.90625" style="1264" hidden="1"/>
    <col min="5476" max="5477" width="15.90625" style="1264" hidden="1"/>
    <col min="5478" max="5483" width="16.08984375" style="1264" hidden="1"/>
    <col min="5484" max="5484" width="6.08984375" style="1264" hidden="1"/>
    <col min="5485" max="5485" width="3" style="1264" hidden="1"/>
    <col min="5486" max="5725" width="8.6328125" style="1264" hidden="1"/>
    <col min="5726" max="5731" width="14.90625" style="1264" hidden="1"/>
    <col min="5732" max="5733" width="15.90625" style="1264" hidden="1"/>
    <col min="5734" max="5739" width="16.08984375" style="1264" hidden="1"/>
    <col min="5740" max="5740" width="6.08984375" style="1264" hidden="1"/>
    <col min="5741" max="5741" width="3" style="1264" hidden="1"/>
    <col min="5742" max="5981" width="8.6328125" style="1264" hidden="1"/>
    <col min="5982" max="5987" width="14.90625" style="1264" hidden="1"/>
    <col min="5988" max="5989" width="15.90625" style="1264" hidden="1"/>
    <col min="5990" max="5995" width="16.08984375" style="1264" hidden="1"/>
    <col min="5996" max="5996" width="6.08984375" style="1264" hidden="1"/>
    <col min="5997" max="5997" width="3" style="1264" hidden="1"/>
    <col min="5998" max="6237" width="8.6328125" style="1264" hidden="1"/>
    <col min="6238" max="6243" width="14.90625" style="1264" hidden="1"/>
    <col min="6244" max="6245" width="15.90625" style="1264" hidden="1"/>
    <col min="6246" max="6251" width="16.08984375" style="1264" hidden="1"/>
    <col min="6252" max="6252" width="6.08984375" style="1264" hidden="1"/>
    <col min="6253" max="6253" width="3" style="1264" hidden="1"/>
    <col min="6254" max="6493" width="8.6328125" style="1264" hidden="1"/>
    <col min="6494" max="6499" width="14.90625" style="1264" hidden="1"/>
    <col min="6500" max="6501" width="15.90625" style="1264" hidden="1"/>
    <col min="6502" max="6507" width="16.08984375" style="1264" hidden="1"/>
    <col min="6508" max="6508" width="6.08984375" style="1264" hidden="1"/>
    <col min="6509" max="6509" width="3" style="1264" hidden="1"/>
    <col min="6510" max="6749" width="8.6328125" style="1264" hidden="1"/>
    <col min="6750" max="6755" width="14.90625" style="1264" hidden="1"/>
    <col min="6756" max="6757" width="15.90625" style="1264" hidden="1"/>
    <col min="6758" max="6763" width="16.08984375" style="1264" hidden="1"/>
    <col min="6764" max="6764" width="6.08984375" style="1264" hidden="1"/>
    <col min="6765" max="6765" width="3" style="1264" hidden="1"/>
    <col min="6766" max="7005" width="8.6328125" style="1264" hidden="1"/>
    <col min="7006" max="7011" width="14.90625" style="1264" hidden="1"/>
    <col min="7012" max="7013" width="15.90625" style="1264" hidden="1"/>
    <col min="7014" max="7019" width="16.08984375" style="1264" hidden="1"/>
    <col min="7020" max="7020" width="6.08984375" style="1264" hidden="1"/>
    <col min="7021" max="7021" width="3" style="1264" hidden="1"/>
    <col min="7022" max="7261" width="8.6328125" style="1264" hidden="1"/>
    <col min="7262" max="7267" width="14.90625" style="1264" hidden="1"/>
    <col min="7268" max="7269" width="15.90625" style="1264" hidden="1"/>
    <col min="7270" max="7275" width="16.08984375" style="1264" hidden="1"/>
    <col min="7276" max="7276" width="6.08984375" style="1264" hidden="1"/>
    <col min="7277" max="7277" width="3" style="1264" hidden="1"/>
    <col min="7278" max="7517" width="8.6328125" style="1264" hidden="1"/>
    <col min="7518" max="7523" width="14.90625" style="1264" hidden="1"/>
    <col min="7524" max="7525" width="15.90625" style="1264" hidden="1"/>
    <col min="7526" max="7531" width="16.08984375" style="1264" hidden="1"/>
    <col min="7532" max="7532" width="6.08984375" style="1264" hidden="1"/>
    <col min="7533" max="7533" width="3" style="1264" hidden="1"/>
    <col min="7534" max="7773" width="8.6328125" style="1264" hidden="1"/>
    <col min="7774" max="7779" width="14.90625" style="1264" hidden="1"/>
    <col min="7780" max="7781" width="15.90625" style="1264" hidden="1"/>
    <col min="7782" max="7787" width="16.08984375" style="1264" hidden="1"/>
    <col min="7788" max="7788" width="6.08984375" style="1264" hidden="1"/>
    <col min="7789" max="7789" width="3" style="1264" hidden="1"/>
    <col min="7790" max="8029" width="8.6328125" style="1264" hidden="1"/>
    <col min="8030" max="8035" width="14.90625" style="1264" hidden="1"/>
    <col min="8036" max="8037" width="15.90625" style="1264" hidden="1"/>
    <col min="8038" max="8043" width="16.08984375" style="1264" hidden="1"/>
    <col min="8044" max="8044" width="6.08984375" style="1264" hidden="1"/>
    <col min="8045" max="8045" width="3" style="1264" hidden="1"/>
    <col min="8046" max="8285" width="8.6328125" style="1264" hidden="1"/>
    <col min="8286" max="8291" width="14.90625" style="1264" hidden="1"/>
    <col min="8292" max="8293" width="15.90625" style="1264" hidden="1"/>
    <col min="8294" max="8299" width="16.08984375" style="1264" hidden="1"/>
    <col min="8300" max="8300" width="6.08984375" style="1264" hidden="1"/>
    <col min="8301" max="8301" width="3" style="1264" hidden="1"/>
    <col min="8302" max="8541" width="8.6328125" style="1264" hidden="1"/>
    <col min="8542" max="8547" width="14.90625" style="1264" hidden="1"/>
    <col min="8548" max="8549" width="15.90625" style="1264" hidden="1"/>
    <col min="8550" max="8555" width="16.08984375" style="1264" hidden="1"/>
    <col min="8556" max="8556" width="6.08984375" style="1264" hidden="1"/>
    <col min="8557" max="8557" width="3" style="1264" hidden="1"/>
    <col min="8558" max="8797" width="8.6328125" style="1264" hidden="1"/>
    <col min="8798" max="8803" width="14.90625" style="1264" hidden="1"/>
    <col min="8804" max="8805" width="15.90625" style="1264" hidden="1"/>
    <col min="8806" max="8811" width="16.08984375" style="1264" hidden="1"/>
    <col min="8812" max="8812" width="6.08984375" style="1264" hidden="1"/>
    <col min="8813" max="8813" width="3" style="1264" hidden="1"/>
    <col min="8814" max="9053" width="8.6328125" style="1264" hidden="1"/>
    <col min="9054" max="9059" width="14.90625" style="1264" hidden="1"/>
    <col min="9060" max="9061" width="15.90625" style="1264" hidden="1"/>
    <col min="9062" max="9067" width="16.08984375" style="1264" hidden="1"/>
    <col min="9068" max="9068" width="6.08984375" style="1264" hidden="1"/>
    <col min="9069" max="9069" width="3" style="1264" hidden="1"/>
    <col min="9070" max="9309" width="8.6328125" style="1264" hidden="1"/>
    <col min="9310" max="9315" width="14.90625" style="1264" hidden="1"/>
    <col min="9316" max="9317" width="15.90625" style="1264" hidden="1"/>
    <col min="9318" max="9323" width="16.08984375" style="1264" hidden="1"/>
    <col min="9324" max="9324" width="6.08984375" style="1264" hidden="1"/>
    <col min="9325" max="9325" width="3" style="1264" hidden="1"/>
    <col min="9326" max="9565" width="8.6328125" style="1264" hidden="1"/>
    <col min="9566" max="9571" width="14.90625" style="1264" hidden="1"/>
    <col min="9572" max="9573" width="15.90625" style="1264" hidden="1"/>
    <col min="9574" max="9579" width="16.08984375" style="1264" hidden="1"/>
    <col min="9580" max="9580" width="6.08984375" style="1264" hidden="1"/>
    <col min="9581" max="9581" width="3" style="1264" hidden="1"/>
    <col min="9582" max="9821" width="8.6328125" style="1264" hidden="1"/>
    <col min="9822" max="9827" width="14.90625" style="1264" hidden="1"/>
    <col min="9828" max="9829" width="15.90625" style="1264" hidden="1"/>
    <col min="9830" max="9835" width="16.08984375" style="1264" hidden="1"/>
    <col min="9836" max="9836" width="6.08984375" style="1264" hidden="1"/>
    <col min="9837" max="9837" width="3" style="1264" hidden="1"/>
    <col min="9838" max="10077" width="8.6328125" style="1264" hidden="1"/>
    <col min="10078" max="10083" width="14.90625" style="1264" hidden="1"/>
    <col min="10084" max="10085" width="15.90625" style="1264" hidden="1"/>
    <col min="10086" max="10091" width="16.08984375" style="1264" hidden="1"/>
    <col min="10092" max="10092" width="6.08984375" style="1264" hidden="1"/>
    <col min="10093" max="10093" width="3" style="1264" hidden="1"/>
    <col min="10094" max="10333" width="8.6328125" style="1264" hidden="1"/>
    <col min="10334" max="10339" width="14.90625" style="1264" hidden="1"/>
    <col min="10340" max="10341" width="15.90625" style="1264" hidden="1"/>
    <col min="10342" max="10347" width="16.08984375" style="1264" hidden="1"/>
    <col min="10348" max="10348" width="6.08984375" style="1264" hidden="1"/>
    <col min="10349" max="10349" width="3" style="1264" hidden="1"/>
    <col min="10350" max="10589" width="8.6328125" style="1264" hidden="1"/>
    <col min="10590" max="10595" width="14.90625" style="1264" hidden="1"/>
    <col min="10596" max="10597" width="15.90625" style="1264" hidden="1"/>
    <col min="10598" max="10603" width="16.08984375" style="1264" hidden="1"/>
    <col min="10604" max="10604" width="6.08984375" style="1264" hidden="1"/>
    <col min="10605" max="10605" width="3" style="1264" hidden="1"/>
    <col min="10606" max="10845" width="8.6328125" style="1264" hidden="1"/>
    <col min="10846" max="10851" width="14.90625" style="1264" hidden="1"/>
    <col min="10852" max="10853" width="15.90625" style="1264" hidden="1"/>
    <col min="10854" max="10859" width="16.08984375" style="1264" hidden="1"/>
    <col min="10860" max="10860" width="6.08984375" style="1264" hidden="1"/>
    <col min="10861" max="10861" width="3" style="1264" hidden="1"/>
    <col min="10862" max="11101" width="8.6328125" style="1264" hidden="1"/>
    <col min="11102" max="11107" width="14.90625" style="1264" hidden="1"/>
    <col min="11108" max="11109" width="15.90625" style="1264" hidden="1"/>
    <col min="11110" max="11115" width="16.08984375" style="1264" hidden="1"/>
    <col min="11116" max="11116" width="6.08984375" style="1264" hidden="1"/>
    <col min="11117" max="11117" width="3" style="1264" hidden="1"/>
    <col min="11118" max="11357" width="8.6328125" style="1264" hidden="1"/>
    <col min="11358" max="11363" width="14.90625" style="1264" hidden="1"/>
    <col min="11364" max="11365" width="15.90625" style="1264" hidden="1"/>
    <col min="11366" max="11371" width="16.08984375" style="1264" hidden="1"/>
    <col min="11372" max="11372" width="6.08984375" style="1264" hidden="1"/>
    <col min="11373" max="11373" width="3" style="1264" hidden="1"/>
    <col min="11374" max="11613" width="8.6328125" style="1264" hidden="1"/>
    <col min="11614" max="11619" width="14.90625" style="1264" hidden="1"/>
    <col min="11620" max="11621" width="15.90625" style="1264" hidden="1"/>
    <col min="11622" max="11627" width="16.08984375" style="1264" hidden="1"/>
    <col min="11628" max="11628" width="6.08984375" style="1264" hidden="1"/>
    <col min="11629" max="11629" width="3" style="1264" hidden="1"/>
    <col min="11630" max="11869" width="8.6328125" style="1264" hidden="1"/>
    <col min="11870" max="11875" width="14.90625" style="1264" hidden="1"/>
    <col min="11876" max="11877" width="15.90625" style="1264" hidden="1"/>
    <col min="11878" max="11883" width="16.08984375" style="1264" hidden="1"/>
    <col min="11884" max="11884" width="6.08984375" style="1264" hidden="1"/>
    <col min="11885" max="11885" width="3" style="1264" hidden="1"/>
    <col min="11886" max="12125" width="8.6328125" style="1264" hidden="1"/>
    <col min="12126" max="12131" width="14.90625" style="1264" hidden="1"/>
    <col min="12132" max="12133" width="15.90625" style="1264" hidden="1"/>
    <col min="12134" max="12139" width="16.08984375" style="1264" hidden="1"/>
    <col min="12140" max="12140" width="6.08984375" style="1264" hidden="1"/>
    <col min="12141" max="12141" width="3" style="1264" hidden="1"/>
    <col min="12142" max="12381" width="8.6328125" style="1264" hidden="1"/>
    <col min="12382" max="12387" width="14.90625" style="1264" hidden="1"/>
    <col min="12388" max="12389" width="15.90625" style="1264" hidden="1"/>
    <col min="12390" max="12395" width="16.08984375" style="1264" hidden="1"/>
    <col min="12396" max="12396" width="6.08984375" style="1264" hidden="1"/>
    <col min="12397" max="12397" width="3" style="1264" hidden="1"/>
    <col min="12398" max="12637" width="8.6328125" style="1264" hidden="1"/>
    <col min="12638" max="12643" width="14.90625" style="1264" hidden="1"/>
    <col min="12644" max="12645" width="15.90625" style="1264" hidden="1"/>
    <col min="12646" max="12651" width="16.08984375" style="1264" hidden="1"/>
    <col min="12652" max="12652" width="6.08984375" style="1264" hidden="1"/>
    <col min="12653" max="12653" width="3" style="1264" hidden="1"/>
    <col min="12654" max="12893" width="8.6328125" style="1264" hidden="1"/>
    <col min="12894" max="12899" width="14.90625" style="1264" hidden="1"/>
    <col min="12900" max="12901" width="15.90625" style="1264" hidden="1"/>
    <col min="12902" max="12907" width="16.08984375" style="1264" hidden="1"/>
    <col min="12908" max="12908" width="6.08984375" style="1264" hidden="1"/>
    <col min="12909" max="12909" width="3" style="1264" hidden="1"/>
    <col min="12910" max="13149" width="8.6328125" style="1264" hidden="1"/>
    <col min="13150" max="13155" width="14.90625" style="1264" hidden="1"/>
    <col min="13156" max="13157" width="15.90625" style="1264" hidden="1"/>
    <col min="13158" max="13163" width="16.08984375" style="1264" hidden="1"/>
    <col min="13164" max="13164" width="6.08984375" style="1264" hidden="1"/>
    <col min="13165" max="13165" width="3" style="1264" hidden="1"/>
    <col min="13166" max="13405" width="8.6328125" style="1264" hidden="1"/>
    <col min="13406" max="13411" width="14.90625" style="1264" hidden="1"/>
    <col min="13412" max="13413" width="15.90625" style="1264" hidden="1"/>
    <col min="13414" max="13419" width="16.08984375" style="1264" hidden="1"/>
    <col min="13420" max="13420" width="6.08984375" style="1264" hidden="1"/>
    <col min="13421" max="13421" width="3" style="1264" hidden="1"/>
    <col min="13422" max="13661" width="8.6328125" style="1264" hidden="1"/>
    <col min="13662" max="13667" width="14.90625" style="1264" hidden="1"/>
    <col min="13668" max="13669" width="15.90625" style="1264" hidden="1"/>
    <col min="13670" max="13675" width="16.08984375" style="1264" hidden="1"/>
    <col min="13676" max="13676" width="6.08984375" style="1264" hidden="1"/>
    <col min="13677" max="13677" width="3" style="1264" hidden="1"/>
    <col min="13678" max="13917" width="8.6328125" style="1264" hidden="1"/>
    <col min="13918" max="13923" width="14.90625" style="1264" hidden="1"/>
    <col min="13924" max="13925" width="15.90625" style="1264" hidden="1"/>
    <col min="13926" max="13931" width="16.08984375" style="1264" hidden="1"/>
    <col min="13932" max="13932" width="6.08984375" style="1264" hidden="1"/>
    <col min="13933" max="13933" width="3" style="1264" hidden="1"/>
    <col min="13934" max="14173" width="8.6328125" style="1264" hidden="1"/>
    <col min="14174" max="14179" width="14.90625" style="1264" hidden="1"/>
    <col min="14180" max="14181" width="15.90625" style="1264" hidden="1"/>
    <col min="14182" max="14187" width="16.08984375" style="1264" hidden="1"/>
    <col min="14188" max="14188" width="6.08984375" style="1264" hidden="1"/>
    <col min="14189" max="14189" width="3" style="1264" hidden="1"/>
    <col min="14190" max="14429" width="8.6328125" style="1264" hidden="1"/>
    <col min="14430" max="14435" width="14.90625" style="1264" hidden="1"/>
    <col min="14436" max="14437" width="15.90625" style="1264" hidden="1"/>
    <col min="14438" max="14443" width="16.08984375" style="1264" hidden="1"/>
    <col min="14444" max="14444" width="6.08984375" style="1264" hidden="1"/>
    <col min="14445" max="14445" width="3" style="1264" hidden="1"/>
    <col min="14446" max="14685" width="8.6328125" style="1264" hidden="1"/>
    <col min="14686" max="14691" width="14.90625" style="1264" hidden="1"/>
    <col min="14692" max="14693" width="15.90625" style="1264" hidden="1"/>
    <col min="14694" max="14699" width="16.08984375" style="1264" hidden="1"/>
    <col min="14700" max="14700" width="6.08984375" style="1264" hidden="1"/>
    <col min="14701" max="14701" width="3" style="1264" hidden="1"/>
    <col min="14702" max="14941" width="8.6328125" style="1264" hidden="1"/>
    <col min="14942" max="14947" width="14.90625" style="1264" hidden="1"/>
    <col min="14948" max="14949" width="15.90625" style="1264" hidden="1"/>
    <col min="14950" max="14955" width="16.08984375" style="1264" hidden="1"/>
    <col min="14956" max="14956" width="6.08984375" style="1264" hidden="1"/>
    <col min="14957" max="14957" width="3" style="1264" hidden="1"/>
    <col min="14958" max="15197" width="8.6328125" style="1264" hidden="1"/>
    <col min="15198" max="15203" width="14.90625" style="1264" hidden="1"/>
    <col min="15204" max="15205" width="15.90625" style="1264" hidden="1"/>
    <col min="15206" max="15211" width="16.08984375" style="1264" hidden="1"/>
    <col min="15212" max="15212" width="6.08984375" style="1264" hidden="1"/>
    <col min="15213" max="15213" width="3" style="1264" hidden="1"/>
    <col min="15214" max="15453" width="8.6328125" style="1264" hidden="1"/>
    <col min="15454" max="15459" width="14.90625" style="1264" hidden="1"/>
    <col min="15460" max="15461" width="15.90625" style="1264" hidden="1"/>
    <col min="15462" max="15467" width="16.08984375" style="1264" hidden="1"/>
    <col min="15468" max="15468" width="6.08984375" style="1264" hidden="1"/>
    <col min="15469" max="15469" width="3" style="1264" hidden="1"/>
    <col min="15470" max="15709" width="8.6328125" style="1264" hidden="1"/>
    <col min="15710" max="15715" width="14.90625" style="1264" hidden="1"/>
    <col min="15716" max="15717" width="15.90625" style="1264" hidden="1"/>
    <col min="15718" max="15723" width="16.08984375" style="1264" hidden="1"/>
    <col min="15724" max="15724" width="6.08984375" style="1264" hidden="1"/>
    <col min="15725" max="15725" width="3" style="1264" hidden="1"/>
    <col min="15726" max="15965" width="8.6328125" style="1264" hidden="1"/>
    <col min="15966" max="15971" width="14.90625" style="1264" hidden="1"/>
    <col min="15972" max="15973" width="15.90625" style="1264" hidden="1"/>
    <col min="15974" max="15979" width="16.08984375" style="1264" hidden="1"/>
    <col min="15980" max="15980" width="6.08984375" style="1264" hidden="1"/>
    <col min="15981" max="15981" width="3" style="1264" hidden="1"/>
    <col min="15982" max="16221" width="8.6328125" style="1264" hidden="1"/>
    <col min="16222" max="16227" width="14.90625" style="1264" hidden="1"/>
    <col min="16228" max="16229" width="15.90625" style="1264" hidden="1"/>
    <col min="16230" max="16235" width="16.08984375" style="1264" hidden="1"/>
    <col min="16236" max="16236" width="6.08984375" style="1264" hidden="1"/>
    <col min="16237" max="16237" width="3" style="1264" hidden="1"/>
    <col min="16238" max="16384" width="8.6328125" style="1264" hidden="1"/>
  </cols>
  <sheetData>
    <row r="1" spans="1:143" ht="42.75" customHeight="1" x14ac:dyDescent="0.2">
      <c r="A1" s="1324"/>
      <c r="B1" s="1323"/>
      <c r="DD1" s="1264"/>
      <c r="DE1" s="1264"/>
    </row>
    <row r="2" spans="1:143" ht="25.5" customHeight="1" x14ac:dyDescent="0.2">
      <c r="A2" s="1322"/>
      <c r="C2" s="1322"/>
      <c r="O2" s="1322"/>
      <c r="P2" s="1322"/>
      <c r="Q2" s="1322"/>
      <c r="R2" s="1322"/>
      <c r="S2" s="1322"/>
      <c r="T2" s="1322"/>
      <c r="U2" s="1322"/>
      <c r="V2" s="1322"/>
      <c r="W2" s="1322"/>
      <c r="X2" s="1322"/>
      <c r="Y2" s="1322"/>
      <c r="Z2" s="1322"/>
      <c r="AA2" s="1322"/>
      <c r="AB2" s="1322"/>
      <c r="AC2" s="1322"/>
      <c r="AD2" s="1322"/>
      <c r="AE2" s="1322"/>
      <c r="AF2" s="1322"/>
      <c r="AG2" s="1322"/>
      <c r="AH2" s="1322"/>
      <c r="AI2" s="1322"/>
      <c r="AU2" s="1322"/>
      <c r="BG2" s="1322"/>
      <c r="BS2" s="1322"/>
      <c r="CE2" s="1322"/>
      <c r="CQ2" s="1322"/>
      <c r="DD2" s="1264"/>
      <c r="DE2" s="1264"/>
    </row>
    <row r="3" spans="1:143" ht="25.5" customHeight="1" x14ac:dyDescent="0.2">
      <c r="A3" s="1322"/>
      <c r="C3" s="1322"/>
      <c r="O3" s="1322"/>
      <c r="P3" s="1322"/>
      <c r="Q3" s="1322"/>
      <c r="R3" s="1322"/>
      <c r="S3" s="1322"/>
      <c r="T3" s="1322"/>
      <c r="U3" s="1322"/>
      <c r="V3" s="1322"/>
      <c r="W3" s="1322"/>
      <c r="X3" s="1322"/>
      <c r="Y3" s="1322"/>
      <c r="Z3" s="1322"/>
      <c r="AA3" s="1322"/>
      <c r="AB3" s="1322"/>
      <c r="AC3" s="1322"/>
      <c r="AD3" s="1322"/>
      <c r="AE3" s="1322"/>
      <c r="AF3" s="1322"/>
      <c r="AG3" s="1322"/>
      <c r="AH3" s="1322"/>
      <c r="AI3" s="1322"/>
      <c r="AU3" s="1322"/>
      <c r="BG3" s="1322"/>
      <c r="BS3" s="1322"/>
      <c r="CE3" s="1322"/>
      <c r="CQ3" s="1322"/>
      <c r="DD3" s="1264"/>
      <c r="DE3" s="1264"/>
    </row>
    <row r="4" spans="1:143" s="290" customFormat="1" ht="13" x14ac:dyDescent="0.2">
      <c r="A4" s="1322"/>
      <c r="B4" s="1322"/>
      <c r="C4" s="1322"/>
      <c r="D4" s="1322"/>
      <c r="E4" s="1322"/>
      <c r="F4" s="1322"/>
      <c r="G4" s="1322"/>
      <c r="H4" s="1322"/>
      <c r="I4" s="1322"/>
      <c r="J4" s="1322"/>
      <c r="K4" s="1322"/>
      <c r="L4" s="1322"/>
      <c r="M4" s="1322"/>
      <c r="N4" s="1322"/>
      <c r="O4" s="1322"/>
      <c r="P4" s="1322"/>
      <c r="Q4" s="1322"/>
      <c r="R4" s="1322"/>
      <c r="S4" s="1322"/>
      <c r="T4" s="1322"/>
      <c r="U4" s="1322"/>
      <c r="V4" s="1322"/>
      <c r="W4" s="1322"/>
      <c r="X4" s="1322"/>
      <c r="Y4" s="1322"/>
      <c r="Z4" s="1322"/>
      <c r="AA4" s="1322"/>
      <c r="AB4" s="1322"/>
      <c r="AC4" s="1322"/>
      <c r="AD4" s="1322"/>
      <c r="AE4" s="1322"/>
      <c r="AF4" s="1322"/>
      <c r="AG4" s="1322"/>
      <c r="AH4" s="1322"/>
      <c r="AI4" s="1322"/>
      <c r="AJ4" s="1322"/>
      <c r="AK4" s="1322"/>
      <c r="AL4" s="1322"/>
      <c r="AM4" s="1322"/>
      <c r="AN4" s="1322"/>
      <c r="AO4" s="1322"/>
      <c r="AP4" s="1322"/>
      <c r="AQ4" s="1322"/>
      <c r="AR4" s="1322"/>
      <c r="AS4" s="1322"/>
      <c r="AT4" s="1322"/>
      <c r="AU4" s="1322"/>
      <c r="AV4" s="1322"/>
      <c r="AW4" s="1322"/>
      <c r="AX4" s="1322"/>
      <c r="AY4" s="1322"/>
      <c r="AZ4" s="1322"/>
      <c r="BA4" s="1322"/>
      <c r="BB4" s="1322"/>
      <c r="BC4" s="1322"/>
      <c r="BD4" s="1322"/>
      <c r="BE4" s="1322"/>
      <c r="BF4" s="1322"/>
      <c r="BG4" s="1322"/>
      <c r="BH4" s="1322"/>
      <c r="BI4" s="1322"/>
      <c r="BJ4" s="1322"/>
      <c r="BK4" s="1322"/>
      <c r="BL4" s="1322"/>
      <c r="BM4" s="1322"/>
      <c r="BN4" s="1322"/>
      <c r="BO4" s="1322"/>
      <c r="BP4" s="1322"/>
      <c r="BQ4" s="1322"/>
      <c r="BR4" s="1322"/>
      <c r="BS4" s="1322"/>
      <c r="BT4" s="1322"/>
      <c r="BU4" s="1322"/>
      <c r="BV4" s="1322"/>
      <c r="BW4" s="1322"/>
      <c r="BX4" s="1322"/>
      <c r="BY4" s="1322"/>
      <c r="BZ4" s="1322"/>
      <c r="CA4" s="1322"/>
      <c r="CB4" s="1322"/>
      <c r="CC4" s="1322"/>
      <c r="CD4" s="1322"/>
      <c r="CE4" s="1322"/>
      <c r="CF4" s="1322"/>
      <c r="CG4" s="1322"/>
      <c r="CH4" s="1322"/>
      <c r="CI4" s="1322"/>
      <c r="CJ4" s="1322"/>
      <c r="CK4" s="1322"/>
      <c r="CL4" s="1322"/>
      <c r="CM4" s="1322"/>
      <c r="CN4" s="1322"/>
      <c r="CO4" s="1322"/>
      <c r="CP4" s="1322"/>
      <c r="CQ4" s="1322"/>
      <c r="CR4" s="1322"/>
      <c r="CS4" s="1322"/>
      <c r="CT4" s="1322"/>
      <c r="CU4" s="1322"/>
      <c r="CV4" s="1322"/>
      <c r="CW4" s="1322"/>
      <c r="CX4" s="1322"/>
      <c r="CY4" s="1322"/>
      <c r="CZ4" s="1322"/>
      <c r="DA4" s="1322"/>
      <c r="DB4" s="1322"/>
      <c r="DC4" s="1322"/>
      <c r="DD4" s="1322"/>
      <c r="DE4" s="1322"/>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322"/>
      <c r="B5" s="1322"/>
      <c r="C5" s="1322"/>
      <c r="D5" s="1322"/>
      <c r="E5" s="1322"/>
      <c r="F5" s="1322"/>
      <c r="G5" s="1322"/>
      <c r="H5" s="1322"/>
      <c r="I5" s="1322"/>
      <c r="J5" s="1322"/>
      <c r="K5" s="1322"/>
      <c r="L5" s="1322"/>
      <c r="M5" s="1322"/>
      <c r="N5" s="1322"/>
      <c r="O5" s="1322"/>
      <c r="P5" s="1322"/>
      <c r="Q5" s="1322"/>
      <c r="R5" s="1322"/>
      <c r="S5" s="1322"/>
      <c r="T5" s="1322"/>
      <c r="U5" s="1322"/>
      <c r="V5" s="1322"/>
      <c r="W5" s="1322"/>
      <c r="X5" s="1322"/>
      <c r="Y5" s="1322"/>
      <c r="Z5" s="1322"/>
      <c r="AA5" s="1322"/>
      <c r="AB5" s="1322"/>
      <c r="AC5" s="1322"/>
      <c r="AD5" s="1322"/>
      <c r="AE5" s="1322"/>
      <c r="AF5" s="1322"/>
      <c r="AG5" s="1322"/>
      <c r="AH5" s="1322"/>
      <c r="AI5" s="1322"/>
      <c r="AJ5" s="1322"/>
      <c r="AK5" s="1322"/>
      <c r="AL5" s="1322"/>
      <c r="AM5" s="1322"/>
      <c r="AN5" s="1322"/>
      <c r="AO5" s="1322"/>
      <c r="AP5" s="1322"/>
      <c r="AQ5" s="1322"/>
      <c r="AR5" s="1322"/>
      <c r="AS5" s="1322"/>
      <c r="AT5" s="1322"/>
      <c r="AU5" s="1322"/>
      <c r="AV5" s="1322"/>
      <c r="AW5" s="1322"/>
      <c r="AX5" s="1322"/>
      <c r="AY5" s="1322"/>
      <c r="AZ5" s="1322"/>
      <c r="BA5" s="1322"/>
      <c r="BB5" s="1322"/>
      <c r="BC5" s="1322"/>
      <c r="BD5" s="1322"/>
      <c r="BE5" s="1322"/>
      <c r="BF5" s="1322"/>
      <c r="BG5" s="1322"/>
      <c r="BH5" s="1322"/>
      <c r="BI5" s="1322"/>
      <c r="BJ5" s="1322"/>
      <c r="BK5" s="1322"/>
      <c r="BL5" s="1322"/>
      <c r="BM5" s="1322"/>
      <c r="BN5" s="1322"/>
      <c r="BO5" s="1322"/>
      <c r="BP5" s="1322"/>
      <c r="BQ5" s="1322"/>
      <c r="BR5" s="1322"/>
      <c r="BS5" s="1322"/>
      <c r="BT5" s="1322"/>
      <c r="BU5" s="1322"/>
      <c r="BV5" s="1322"/>
      <c r="BW5" s="1322"/>
      <c r="BX5" s="1322"/>
      <c r="BY5" s="1322"/>
      <c r="BZ5" s="1322"/>
      <c r="CA5" s="1322"/>
      <c r="CB5" s="1322"/>
      <c r="CC5" s="1322"/>
      <c r="CD5" s="1322"/>
      <c r="CE5" s="1322"/>
      <c r="CF5" s="1322"/>
      <c r="CG5" s="1322"/>
      <c r="CH5" s="1322"/>
      <c r="CI5" s="1322"/>
      <c r="CJ5" s="1322"/>
      <c r="CK5" s="1322"/>
      <c r="CL5" s="1322"/>
      <c r="CM5" s="1322"/>
      <c r="CN5" s="1322"/>
      <c r="CO5" s="1322"/>
      <c r="CP5" s="1322"/>
      <c r="CQ5" s="1322"/>
      <c r="CR5" s="1322"/>
      <c r="CS5" s="1322"/>
      <c r="CT5" s="1322"/>
      <c r="CU5" s="1322"/>
      <c r="CV5" s="1322"/>
      <c r="CW5" s="1322"/>
      <c r="CX5" s="1322"/>
      <c r="CY5" s="1322"/>
      <c r="CZ5" s="1322"/>
      <c r="DA5" s="1322"/>
      <c r="DB5" s="1322"/>
      <c r="DC5" s="1322"/>
      <c r="DD5" s="1322"/>
      <c r="DE5" s="1322"/>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322"/>
      <c r="B6" s="1322"/>
      <c r="C6" s="1322"/>
      <c r="D6" s="1322"/>
      <c r="E6" s="1322"/>
      <c r="F6" s="1322"/>
      <c r="G6" s="1322"/>
      <c r="H6" s="1322"/>
      <c r="I6" s="1322"/>
      <c r="J6" s="1322"/>
      <c r="K6" s="1322"/>
      <c r="L6" s="1322"/>
      <c r="M6" s="1322"/>
      <c r="N6" s="1322"/>
      <c r="O6" s="1322"/>
      <c r="P6" s="1322"/>
      <c r="Q6" s="1322"/>
      <c r="R6" s="1322"/>
      <c r="S6" s="1322"/>
      <c r="T6" s="1322"/>
      <c r="U6" s="1322"/>
      <c r="V6" s="1322"/>
      <c r="W6" s="1322"/>
      <c r="X6" s="1322"/>
      <c r="Y6" s="1322"/>
      <c r="Z6" s="1322"/>
      <c r="AA6" s="1322"/>
      <c r="AB6" s="1322"/>
      <c r="AC6" s="1322"/>
      <c r="AD6" s="1322"/>
      <c r="AE6" s="1322"/>
      <c r="AF6" s="1322"/>
      <c r="AG6" s="1322"/>
      <c r="AH6" s="1322"/>
      <c r="AI6" s="1322"/>
      <c r="AJ6" s="1322"/>
      <c r="AK6" s="1322"/>
      <c r="AL6" s="1322"/>
      <c r="AM6" s="1322"/>
      <c r="AN6" s="1322"/>
      <c r="AO6" s="1322"/>
      <c r="AP6" s="1322"/>
      <c r="AQ6" s="1322"/>
      <c r="AR6" s="1322"/>
      <c r="AS6" s="1322"/>
      <c r="AT6" s="1322"/>
      <c r="AU6" s="1322"/>
      <c r="AV6" s="1322"/>
      <c r="AW6" s="1322"/>
      <c r="AX6" s="1322"/>
      <c r="AY6" s="1322"/>
      <c r="AZ6" s="1322"/>
      <c r="BA6" s="1322"/>
      <c r="BB6" s="1322"/>
      <c r="BC6" s="1322"/>
      <c r="BD6" s="1322"/>
      <c r="BE6" s="1322"/>
      <c r="BF6" s="1322"/>
      <c r="BG6" s="1322"/>
      <c r="BH6" s="1322"/>
      <c r="BI6" s="1322"/>
      <c r="BJ6" s="1322"/>
      <c r="BK6" s="1322"/>
      <c r="BL6" s="1322"/>
      <c r="BM6" s="1322"/>
      <c r="BN6" s="1322"/>
      <c r="BO6" s="1322"/>
      <c r="BP6" s="1322"/>
      <c r="BQ6" s="1322"/>
      <c r="BR6" s="1322"/>
      <c r="BS6" s="1322"/>
      <c r="BT6" s="1322"/>
      <c r="BU6" s="1322"/>
      <c r="BV6" s="1322"/>
      <c r="BW6" s="1322"/>
      <c r="BX6" s="1322"/>
      <c r="BY6" s="1322"/>
      <c r="BZ6" s="1322"/>
      <c r="CA6" s="1322"/>
      <c r="CB6" s="1322"/>
      <c r="CC6" s="1322"/>
      <c r="CD6" s="1322"/>
      <c r="CE6" s="1322"/>
      <c r="CF6" s="1322"/>
      <c r="CG6" s="1322"/>
      <c r="CH6" s="1322"/>
      <c r="CI6" s="1322"/>
      <c r="CJ6" s="1322"/>
      <c r="CK6" s="1322"/>
      <c r="CL6" s="1322"/>
      <c r="CM6" s="1322"/>
      <c r="CN6" s="1322"/>
      <c r="CO6" s="1322"/>
      <c r="CP6" s="1322"/>
      <c r="CQ6" s="1322"/>
      <c r="CR6" s="1322"/>
      <c r="CS6" s="1322"/>
      <c r="CT6" s="1322"/>
      <c r="CU6" s="1322"/>
      <c r="CV6" s="1322"/>
      <c r="CW6" s="1322"/>
      <c r="CX6" s="1322"/>
      <c r="CY6" s="1322"/>
      <c r="CZ6" s="1322"/>
      <c r="DA6" s="1322"/>
      <c r="DB6" s="1322"/>
      <c r="DC6" s="1322"/>
      <c r="DD6" s="1322"/>
      <c r="DE6" s="1322"/>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322"/>
      <c r="B7" s="1322"/>
      <c r="C7" s="1322"/>
      <c r="D7" s="1322"/>
      <c r="E7" s="1322"/>
      <c r="F7" s="1322"/>
      <c r="G7" s="1322"/>
      <c r="H7" s="1322"/>
      <c r="I7" s="1322"/>
      <c r="J7" s="1322"/>
      <c r="K7" s="1322"/>
      <c r="L7" s="1322"/>
      <c r="M7" s="1322"/>
      <c r="N7" s="1322"/>
      <c r="O7" s="1322"/>
      <c r="P7" s="1322"/>
      <c r="Q7" s="1322"/>
      <c r="R7" s="1322"/>
      <c r="S7" s="1322"/>
      <c r="T7" s="1322"/>
      <c r="U7" s="1322"/>
      <c r="V7" s="1322"/>
      <c r="W7" s="1322"/>
      <c r="X7" s="1322"/>
      <c r="Y7" s="1322"/>
      <c r="Z7" s="1322"/>
      <c r="AA7" s="1322"/>
      <c r="AB7" s="1322"/>
      <c r="AC7" s="1322"/>
      <c r="AD7" s="1322"/>
      <c r="AE7" s="1322"/>
      <c r="AF7" s="1322"/>
      <c r="AG7" s="1322"/>
      <c r="AH7" s="1322"/>
      <c r="AI7" s="1322"/>
      <c r="AJ7" s="1322"/>
      <c r="AK7" s="1322"/>
      <c r="AL7" s="1322"/>
      <c r="AM7" s="1322"/>
      <c r="AN7" s="1322"/>
      <c r="AO7" s="1322"/>
      <c r="AP7" s="1322"/>
      <c r="AQ7" s="1322"/>
      <c r="AR7" s="1322"/>
      <c r="AS7" s="1322"/>
      <c r="AT7" s="1322"/>
      <c r="AU7" s="1322"/>
      <c r="AV7" s="1322"/>
      <c r="AW7" s="1322"/>
      <c r="AX7" s="1322"/>
      <c r="AY7" s="1322"/>
      <c r="AZ7" s="1322"/>
      <c r="BA7" s="1322"/>
      <c r="BB7" s="1322"/>
      <c r="BC7" s="1322"/>
      <c r="BD7" s="1322"/>
      <c r="BE7" s="1322"/>
      <c r="BF7" s="1322"/>
      <c r="BG7" s="1322"/>
      <c r="BH7" s="1322"/>
      <c r="BI7" s="1322"/>
      <c r="BJ7" s="1322"/>
      <c r="BK7" s="1322"/>
      <c r="BL7" s="1322"/>
      <c r="BM7" s="1322"/>
      <c r="BN7" s="1322"/>
      <c r="BO7" s="1322"/>
      <c r="BP7" s="1322"/>
      <c r="BQ7" s="1322"/>
      <c r="BR7" s="1322"/>
      <c r="BS7" s="1322"/>
      <c r="BT7" s="1322"/>
      <c r="BU7" s="1322"/>
      <c r="BV7" s="1322"/>
      <c r="BW7" s="1322"/>
      <c r="BX7" s="1322"/>
      <c r="BY7" s="1322"/>
      <c r="BZ7" s="1322"/>
      <c r="CA7" s="1322"/>
      <c r="CB7" s="1322"/>
      <c r="CC7" s="1322"/>
      <c r="CD7" s="1322"/>
      <c r="CE7" s="1322"/>
      <c r="CF7" s="1322"/>
      <c r="CG7" s="1322"/>
      <c r="CH7" s="1322"/>
      <c r="CI7" s="1322"/>
      <c r="CJ7" s="1322"/>
      <c r="CK7" s="1322"/>
      <c r="CL7" s="1322"/>
      <c r="CM7" s="1322"/>
      <c r="CN7" s="1322"/>
      <c r="CO7" s="1322"/>
      <c r="CP7" s="1322"/>
      <c r="CQ7" s="1322"/>
      <c r="CR7" s="1322"/>
      <c r="CS7" s="1322"/>
      <c r="CT7" s="1322"/>
      <c r="CU7" s="1322"/>
      <c r="CV7" s="1322"/>
      <c r="CW7" s="1322"/>
      <c r="CX7" s="1322"/>
      <c r="CY7" s="1322"/>
      <c r="CZ7" s="1322"/>
      <c r="DA7" s="1322"/>
      <c r="DB7" s="1322"/>
      <c r="DC7" s="1322"/>
      <c r="DD7" s="1322"/>
      <c r="DE7" s="1322"/>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322"/>
      <c r="B8" s="1322"/>
      <c r="C8" s="1322"/>
      <c r="D8" s="1322"/>
      <c r="E8" s="1322"/>
      <c r="F8" s="1322"/>
      <c r="G8" s="1322"/>
      <c r="H8" s="1322"/>
      <c r="I8" s="1322"/>
      <c r="J8" s="1322"/>
      <c r="K8" s="1322"/>
      <c r="L8" s="1322"/>
      <c r="M8" s="1322"/>
      <c r="N8" s="1322"/>
      <c r="O8" s="1322"/>
      <c r="P8" s="1322"/>
      <c r="Q8" s="1322"/>
      <c r="R8" s="1322"/>
      <c r="S8" s="1322"/>
      <c r="T8" s="1322"/>
      <c r="U8" s="1322"/>
      <c r="V8" s="1322"/>
      <c r="W8" s="1322"/>
      <c r="X8" s="1322"/>
      <c r="Y8" s="1322"/>
      <c r="Z8" s="1322"/>
      <c r="AA8" s="1322"/>
      <c r="AB8" s="1322"/>
      <c r="AC8" s="1322"/>
      <c r="AD8" s="1322"/>
      <c r="AE8" s="1322"/>
      <c r="AF8" s="1322"/>
      <c r="AG8" s="1322"/>
      <c r="AH8" s="1322"/>
      <c r="AI8" s="1322"/>
      <c r="AJ8" s="1322"/>
      <c r="AK8" s="1322"/>
      <c r="AL8" s="1322"/>
      <c r="AM8" s="1322"/>
      <c r="AN8" s="1322"/>
      <c r="AO8" s="1322"/>
      <c r="AP8" s="1322"/>
      <c r="AQ8" s="1322"/>
      <c r="AR8" s="1322"/>
      <c r="AS8" s="1322"/>
      <c r="AT8" s="1322"/>
      <c r="AU8" s="1322"/>
      <c r="AV8" s="1322"/>
      <c r="AW8" s="1322"/>
      <c r="AX8" s="1322"/>
      <c r="AY8" s="1322"/>
      <c r="AZ8" s="1322"/>
      <c r="BA8" s="1322"/>
      <c r="BB8" s="1322"/>
      <c r="BC8" s="1322"/>
      <c r="BD8" s="1322"/>
      <c r="BE8" s="1322"/>
      <c r="BF8" s="1322"/>
      <c r="BG8" s="1322"/>
      <c r="BH8" s="1322"/>
      <c r="BI8" s="1322"/>
      <c r="BJ8" s="1322"/>
      <c r="BK8" s="1322"/>
      <c r="BL8" s="1322"/>
      <c r="BM8" s="1322"/>
      <c r="BN8" s="1322"/>
      <c r="BO8" s="1322"/>
      <c r="BP8" s="1322"/>
      <c r="BQ8" s="1322"/>
      <c r="BR8" s="1322"/>
      <c r="BS8" s="1322"/>
      <c r="BT8" s="1322"/>
      <c r="BU8" s="1322"/>
      <c r="BV8" s="1322"/>
      <c r="BW8" s="1322"/>
      <c r="BX8" s="1322"/>
      <c r="BY8" s="1322"/>
      <c r="BZ8" s="1322"/>
      <c r="CA8" s="1322"/>
      <c r="CB8" s="1322"/>
      <c r="CC8" s="1322"/>
      <c r="CD8" s="1322"/>
      <c r="CE8" s="1322"/>
      <c r="CF8" s="1322"/>
      <c r="CG8" s="1322"/>
      <c r="CH8" s="1322"/>
      <c r="CI8" s="1322"/>
      <c r="CJ8" s="1322"/>
      <c r="CK8" s="1322"/>
      <c r="CL8" s="1322"/>
      <c r="CM8" s="1322"/>
      <c r="CN8" s="1322"/>
      <c r="CO8" s="1322"/>
      <c r="CP8" s="1322"/>
      <c r="CQ8" s="1322"/>
      <c r="CR8" s="1322"/>
      <c r="CS8" s="1322"/>
      <c r="CT8" s="1322"/>
      <c r="CU8" s="1322"/>
      <c r="CV8" s="1322"/>
      <c r="CW8" s="1322"/>
      <c r="CX8" s="1322"/>
      <c r="CY8" s="1322"/>
      <c r="CZ8" s="1322"/>
      <c r="DA8" s="1322"/>
      <c r="DB8" s="1322"/>
      <c r="DC8" s="1322"/>
      <c r="DD8" s="1322"/>
      <c r="DE8" s="1322"/>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322"/>
      <c r="B9" s="1322"/>
      <c r="C9" s="1322"/>
      <c r="D9" s="1322"/>
      <c r="E9" s="1322"/>
      <c r="F9" s="1322"/>
      <c r="G9" s="1322"/>
      <c r="H9" s="1322"/>
      <c r="I9" s="1322"/>
      <c r="J9" s="1322"/>
      <c r="K9" s="1322"/>
      <c r="L9" s="1322"/>
      <c r="M9" s="1322"/>
      <c r="N9" s="1322"/>
      <c r="O9" s="1322"/>
      <c r="P9" s="1322"/>
      <c r="Q9" s="1322"/>
      <c r="R9" s="1322"/>
      <c r="S9" s="1322"/>
      <c r="T9" s="1322"/>
      <c r="U9" s="1322"/>
      <c r="V9" s="1322"/>
      <c r="W9" s="1322"/>
      <c r="X9" s="1322"/>
      <c r="Y9" s="1322"/>
      <c r="Z9" s="1322"/>
      <c r="AA9" s="1322"/>
      <c r="AB9" s="1322"/>
      <c r="AC9" s="1322"/>
      <c r="AD9" s="1322"/>
      <c r="AE9" s="1322"/>
      <c r="AF9" s="1322"/>
      <c r="AG9" s="1322"/>
      <c r="AH9" s="1322"/>
      <c r="AI9" s="1322"/>
      <c r="AJ9" s="1322"/>
      <c r="AK9" s="1322"/>
      <c r="AL9" s="1322"/>
      <c r="AM9" s="1322"/>
      <c r="AN9" s="1322"/>
      <c r="AO9" s="1322"/>
      <c r="AP9" s="1322"/>
      <c r="AQ9" s="1322"/>
      <c r="AR9" s="1322"/>
      <c r="AS9" s="1322"/>
      <c r="AT9" s="1322"/>
      <c r="AU9" s="1322"/>
      <c r="AV9" s="1322"/>
      <c r="AW9" s="1322"/>
      <c r="AX9" s="1322"/>
      <c r="AY9" s="1322"/>
      <c r="AZ9" s="1322"/>
      <c r="BA9" s="1322"/>
      <c r="BB9" s="1322"/>
      <c r="BC9" s="1322"/>
      <c r="BD9" s="1322"/>
      <c r="BE9" s="1322"/>
      <c r="BF9" s="1322"/>
      <c r="BG9" s="1322"/>
      <c r="BH9" s="1322"/>
      <c r="BI9" s="1322"/>
      <c r="BJ9" s="1322"/>
      <c r="BK9" s="1322"/>
      <c r="BL9" s="1322"/>
      <c r="BM9" s="1322"/>
      <c r="BN9" s="1322"/>
      <c r="BO9" s="1322"/>
      <c r="BP9" s="1322"/>
      <c r="BQ9" s="1322"/>
      <c r="BR9" s="1322"/>
      <c r="BS9" s="1322"/>
      <c r="BT9" s="1322"/>
      <c r="BU9" s="1322"/>
      <c r="BV9" s="1322"/>
      <c r="BW9" s="1322"/>
      <c r="BX9" s="1322"/>
      <c r="BY9" s="1322"/>
      <c r="BZ9" s="1322"/>
      <c r="CA9" s="1322"/>
      <c r="CB9" s="1322"/>
      <c r="CC9" s="1322"/>
      <c r="CD9" s="1322"/>
      <c r="CE9" s="1322"/>
      <c r="CF9" s="1322"/>
      <c r="CG9" s="1322"/>
      <c r="CH9" s="1322"/>
      <c r="CI9" s="1322"/>
      <c r="CJ9" s="1322"/>
      <c r="CK9" s="1322"/>
      <c r="CL9" s="1322"/>
      <c r="CM9" s="1322"/>
      <c r="CN9" s="1322"/>
      <c r="CO9" s="1322"/>
      <c r="CP9" s="1322"/>
      <c r="CQ9" s="1322"/>
      <c r="CR9" s="1322"/>
      <c r="CS9" s="1322"/>
      <c r="CT9" s="1322"/>
      <c r="CU9" s="1322"/>
      <c r="CV9" s="1322"/>
      <c r="CW9" s="1322"/>
      <c r="CX9" s="1322"/>
      <c r="CY9" s="1322"/>
      <c r="CZ9" s="1322"/>
      <c r="DA9" s="1322"/>
      <c r="DB9" s="1322"/>
      <c r="DC9" s="1322"/>
      <c r="DD9" s="1322"/>
      <c r="DE9" s="1322"/>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322"/>
      <c r="B10" s="1322"/>
      <c r="C10" s="1322"/>
      <c r="D10" s="1322"/>
      <c r="E10" s="1322"/>
      <c r="F10" s="1322"/>
      <c r="G10" s="1322"/>
      <c r="H10" s="1322"/>
      <c r="I10" s="1322"/>
      <c r="J10" s="1322"/>
      <c r="K10" s="1322"/>
      <c r="L10" s="1322"/>
      <c r="M10" s="1322"/>
      <c r="N10" s="1322"/>
      <c r="O10" s="1322"/>
      <c r="P10" s="1322"/>
      <c r="Q10" s="1322"/>
      <c r="R10" s="1322"/>
      <c r="S10" s="1322"/>
      <c r="T10" s="1322"/>
      <c r="U10" s="1322"/>
      <c r="V10" s="1322"/>
      <c r="W10" s="1322"/>
      <c r="X10" s="1322"/>
      <c r="Y10" s="1322"/>
      <c r="Z10" s="1322"/>
      <c r="AA10" s="1322"/>
      <c r="AB10" s="1322"/>
      <c r="AC10" s="1322"/>
      <c r="AD10" s="1322"/>
      <c r="AE10" s="1322"/>
      <c r="AF10" s="1322"/>
      <c r="AG10" s="1322"/>
      <c r="AH10" s="1322"/>
      <c r="AI10" s="1322"/>
      <c r="AJ10" s="1322"/>
      <c r="AK10" s="1322"/>
      <c r="AL10" s="1322"/>
      <c r="AM10" s="1322"/>
      <c r="AN10" s="1322"/>
      <c r="AO10" s="1322"/>
      <c r="AP10" s="1322"/>
      <c r="AQ10" s="1322"/>
      <c r="AR10" s="1322"/>
      <c r="AS10" s="1322"/>
      <c r="AT10" s="1322"/>
      <c r="AU10" s="1322"/>
      <c r="AV10" s="1322"/>
      <c r="AW10" s="1322"/>
      <c r="AX10" s="1322"/>
      <c r="AY10" s="1322"/>
      <c r="AZ10" s="1322"/>
      <c r="BA10" s="1322"/>
      <c r="BB10" s="1322"/>
      <c r="BC10" s="1322"/>
      <c r="BD10" s="1322"/>
      <c r="BE10" s="1322"/>
      <c r="BF10" s="1322"/>
      <c r="BG10" s="1322"/>
      <c r="BH10" s="1322"/>
      <c r="BI10" s="1322"/>
      <c r="BJ10" s="1322"/>
      <c r="BK10" s="1322"/>
      <c r="BL10" s="1322"/>
      <c r="BM10" s="1322"/>
      <c r="BN10" s="1322"/>
      <c r="BO10" s="1322"/>
      <c r="BP10" s="1322"/>
      <c r="BQ10" s="1322"/>
      <c r="BR10" s="1322"/>
      <c r="BS10" s="1322"/>
      <c r="BT10" s="1322"/>
      <c r="BU10" s="1322"/>
      <c r="BV10" s="1322"/>
      <c r="BW10" s="1322"/>
      <c r="BX10" s="1322"/>
      <c r="BY10" s="1322"/>
      <c r="BZ10" s="1322"/>
      <c r="CA10" s="1322"/>
      <c r="CB10" s="1322"/>
      <c r="CC10" s="1322"/>
      <c r="CD10" s="1322"/>
      <c r="CE10" s="1322"/>
      <c r="CF10" s="1322"/>
      <c r="CG10" s="1322"/>
      <c r="CH10" s="1322"/>
      <c r="CI10" s="1322"/>
      <c r="CJ10" s="1322"/>
      <c r="CK10" s="1322"/>
      <c r="CL10" s="1322"/>
      <c r="CM10" s="1322"/>
      <c r="CN10" s="1322"/>
      <c r="CO10" s="1322"/>
      <c r="CP10" s="1322"/>
      <c r="CQ10" s="1322"/>
      <c r="CR10" s="1322"/>
      <c r="CS10" s="1322"/>
      <c r="CT10" s="1322"/>
      <c r="CU10" s="1322"/>
      <c r="CV10" s="1322"/>
      <c r="CW10" s="1322"/>
      <c r="CX10" s="1322"/>
      <c r="CY10" s="1322"/>
      <c r="CZ10" s="1322"/>
      <c r="DA10" s="1322"/>
      <c r="DB10" s="1322"/>
      <c r="DC10" s="1322"/>
      <c r="DD10" s="1322"/>
      <c r="DE10" s="1322"/>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ht="13" x14ac:dyDescent="0.2">
      <c r="A11" s="1322"/>
      <c r="B11" s="1322"/>
      <c r="C11" s="1322"/>
      <c r="D11" s="1322"/>
      <c r="E11" s="1322"/>
      <c r="F11" s="1322"/>
      <c r="G11" s="1322"/>
      <c r="H11" s="1322"/>
      <c r="I11" s="1322"/>
      <c r="J11" s="1322"/>
      <c r="K11" s="1322"/>
      <c r="L11" s="1322"/>
      <c r="M11" s="1322"/>
      <c r="N11" s="1322"/>
      <c r="O11" s="1322"/>
      <c r="P11" s="1322"/>
      <c r="Q11" s="1322"/>
      <c r="R11" s="1322"/>
      <c r="S11" s="1322"/>
      <c r="T11" s="1322"/>
      <c r="U11" s="1322"/>
      <c r="V11" s="1322"/>
      <c r="W11" s="1322"/>
      <c r="X11" s="1322"/>
      <c r="Y11" s="1322"/>
      <c r="Z11" s="1322"/>
      <c r="AA11" s="1322"/>
      <c r="AB11" s="1322"/>
      <c r="AC11" s="1322"/>
      <c r="AD11" s="1322"/>
      <c r="AE11" s="1322"/>
      <c r="AF11" s="1322"/>
      <c r="AG11" s="1322"/>
      <c r="AH11" s="1322"/>
      <c r="AI11" s="1322"/>
      <c r="AJ11" s="1322"/>
      <c r="AK11" s="1322"/>
      <c r="AL11" s="1322"/>
      <c r="AM11" s="1322"/>
      <c r="AN11" s="1322"/>
      <c r="AO11" s="1322"/>
      <c r="AP11" s="1322"/>
      <c r="AQ11" s="1322"/>
      <c r="AR11" s="1322"/>
      <c r="AS11" s="1322"/>
      <c r="AT11" s="1322"/>
      <c r="AU11" s="1322"/>
      <c r="AV11" s="1322"/>
      <c r="AW11" s="1322"/>
      <c r="AX11" s="1322"/>
      <c r="AY11" s="1322"/>
      <c r="AZ11" s="1322"/>
      <c r="BA11" s="1322"/>
      <c r="BB11" s="1322"/>
      <c r="BC11" s="1322"/>
      <c r="BD11" s="1322"/>
      <c r="BE11" s="1322"/>
      <c r="BF11" s="1322"/>
      <c r="BG11" s="1322"/>
      <c r="BH11" s="1322"/>
      <c r="BI11" s="1322"/>
      <c r="BJ11" s="1322"/>
      <c r="BK11" s="1322"/>
      <c r="BL11" s="1322"/>
      <c r="BM11" s="1322"/>
      <c r="BN11" s="1322"/>
      <c r="BO11" s="1322"/>
      <c r="BP11" s="1322"/>
      <c r="BQ11" s="1322"/>
      <c r="BR11" s="1322"/>
      <c r="BS11" s="1322"/>
      <c r="BT11" s="1322"/>
      <c r="BU11" s="1322"/>
      <c r="BV11" s="1322"/>
      <c r="BW11" s="1322"/>
      <c r="BX11" s="1322"/>
      <c r="BY11" s="1322"/>
      <c r="BZ11" s="1322"/>
      <c r="CA11" s="1322"/>
      <c r="CB11" s="1322"/>
      <c r="CC11" s="1322"/>
      <c r="CD11" s="1322"/>
      <c r="CE11" s="1322"/>
      <c r="CF11" s="1322"/>
      <c r="CG11" s="1322"/>
      <c r="CH11" s="1322"/>
      <c r="CI11" s="1322"/>
      <c r="CJ11" s="1322"/>
      <c r="CK11" s="1322"/>
      <c r="CL11" s="1322"/>
      <c r="CM11" s="1322"/>
      <c r="CN11" s="1322"/>
      <c r="CO11" s="1322"/>
      <c r="CP11" s="1322"/>
      <c r="CQ11" s="1322"/>
      <c r="CR11" s="1322"/>
      <c r="CS11" s="1322"/>
      <c r="CT11" s="1322"/>
      <c r="CU11" s="1322"/>
      <c r="CV11" s="1322"/>
      <c r="CW11" s="1322"/>
      <c r="CX11" s="1322"/>
      <c r="CY11" s="1322"/>
      <c r="CZ11" s="1322"/>
      <c r="DA11" s="1322"/>
      <c r="DB11" s="1322"/>
      <c r="DC11" s="1322"/>
      <c r="DD11" s="1322"/>
      <c r="DE11" s="1322"/>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322"/>
      <c r="B12" s="1322"/>
      <c r="C12" s="1322"/>
      <c r="D12" s="1322"/>
      <c r="E12" s="1322"/>
      <c r="F12" s="1322"/>
      <c r="G12" s="1322"/>
      <c r="H12" s="1322"/>
      <c r="I12" s="1322"/>
      <c r="J12" s="1322"/>
      <c r="K12" s="1322"/>
      <c r="L12" s="1322"/>
      <c r="M12" s="1322"/>
      <c r="N12" s="1322"/>
      <c r="O12" s="1322"/>
      <c r="P12" s="1322"/>
      <c r="Q12" s="1322"/>
      <c r="R12" s="1322"/>
      <c r="S12" s="1322"/>
      <c r="T12" s="1322"/>
      <c r="U12" s="1322"/>
      <c r="V12" s="1322"/>
      <c r="W12" s="1322"/>
      <c r="X12" s="1322"/>
      <c r="Y12" s="1322"/>
      <c r="Z12" s="1322"/>
      <c r="AA12" s="1322"/>
      <c r="AB12" s="1322"/>
      <c r="AC12" s="1322"/>
      <c r="AD12" s="1322"/>
      <c r="AE12" s="1322"/>
      <c r="AF12" s="1322"/>
      <c r="AG12" s="1322"/>
      <c r="AH12" s="1322"/>
      <c r="AI12" s="1322"/>
      <c r="AJ12" s="1322"/>
      <c r="AK12" s="1322"/>
      <c r="AL12" s="1322"/>
      <c r="AM12" s="1322"/>
      <c r="AN12" s="1322"/>
      <c r="AO12" s="1322"/>
      <c r="AP12" s="1322"/>
      <c r="AQ12" s="1322"/>
      <c r="AR12" s="1322"/>
      <c r="AS12" s="1322"/>
      <c r="AT12" s="1322"/>
      <c r="AU12" s="1322"/>
      <c r="AV12" s="1322"/>
      <c r="AW12" s="1322"/>
      <c r="AX12" s="1322"/>
      <c r="AY12" s="1322"/>
      <c r="AZ12" s="1322"/>
      <c r="BA12" s="1322"/>
      <c r="BB12" s="1322"/>
      <c r="BC12" s="1322"/>
      <c r="BD12" s="1322"/>
      <c r="BE12" s="1322"/>
      <c r="BF12" s="1322"/>
      <c r="BG12" s="1322"/>
      <c r="BH12" s="1322"/>
      <c r="BI12" s="1322"/>
      <c r="BJ12" s="1322"/>
      <c r="BK12" s="1322"/>
      <c r="BL12" s="1322"/>
      <c r="BM12" s="1322"/>
      <c r="BN12" s="1322"/>
      <c r="BO12" s="1322"/>
      <c r="BP12" s="1322"/>
      <c r="BQ12" s="1322"/>
      <c r="BR12" s="1322"/>
      <c r="BS12" s="1322"/>
      <c r="BT12" s="1322"/>
      <c r="BU12" s="1322"/>
      <c r="BV12" s="1322"/>
      <c r="BW12" s="1322"/>
      <c r="BX12" s="1322"/>
      <c r="BY12" s="1322"/>
      <c r="BZ12" s="1322"/>
      <c r="CA12" s="1322"/>
      <c r="CB12" s="1322"/>
      <c r="CC12" s="1322"/>
      <c r="CD12" s="1322"/>
      <c r="CE12" s="1322"/>
      <c r="CF12" s="1322"/>
      <c r="CG12" s="1322"/>
      <c r="CH12" s="1322"/>
      <c r="CI12" s="1322"/>
      <c r="CJ12" s="1322"/>
      <c r="CK12" s="1322"/>
      <c r="CL12" s="1322"/>
      <c r="CM12" s="1322"/>
      <c r="CN12" s="1322"/>
      <c r="CO12" s="1322"/>
      <c r="CP12" s="1322"/>
      <c r="CQ12" s="1322"/>
      <c r="CR12" s="1322"/>
      <c r="CS12" s="1322"/>
      <c r="CT12" s="1322"/>
      <c r="CU12" s="1322"/>
      <c r="CV12" s="1322"/>
      <c r="CW12" s="1322"/>
      <c r="CX12" s="1322"/>
      <c r="CY12" s="1322"/>
      <c r="CZ12" s="1322"/>
      <c r="DA12" s="1322"/>
      <c r="DB12" s="1322"/>
      <c r="DC12" s="1322"/>
      <c r="DD12" s="1322"/>
      <c r="DE12" s="1322"/>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ht="13" x14ac:dyDescent="0.2">
      <c r="A13" s="1322"/>
      <c r="B13" s="1322"/>
      <c r="C13" s="1322"/>
      <c r="D13" s="1322"/>
      <c r="E13" s="1322"/>
      <c r="F13" s="1322"/>
      <c r="G13" s="1322"/>
      <c r="H13" s="1322"/>
      <c r="I13" s="1322"/>
      <c r="J13" s="1322"/>
      <c r="K13" s="1322"/>
      <c r="L13" s="1322"/>
      <c r="M13" s="1322"/>
      <c r="N13" s="1322"/>
      <c r="O13" s="1322"/>
      <c r="P13" s="1322"/>
      <c r="Q13" s="1322"/>
      <c r="R13" s="1322"/>
      <c r="S13" s="1322"/>
      <c r="T13" s="1322"/>
      <c r="U13" s="1322"/>
      <c r="V13" s="1322"/>
      <c r="W13" s="1322"/>
      <c r="X13" s="1322"/>
      <c r="Y13" s="1322"/>
      <c r="Z13" s="1322"/>
      <c r="AA13" s="1322"/>
      <c r="AB13" s="1322"/>
      <c r="AC13" s="1322"/>
      <c r="AD13" s="1322"/>
      <c r="AE13" s="1322"/>
      <c r="AF13" s="1322"/>
      <c r="AG13" s="1322"/>
      <c r="AH13" s="1322"/>
      <c r="AI13" s="1322"/>
      <c r="AJ13" s="1322"/>
      <c r="AK13" s="1322"/>
      <c r="AL13" s="1322"/>
      <c r="AM13" s="1322"/>
      <c r="AN13" s="1322"/>
      <c r="AO13" s="1322"/>
      <c r="AP13" s="1322"/>
      <c r="AQ13" s="1322"/>
      <c r="AR13" s="1322"/>
      <c r="AS13" s="1322"/>
      <c r="AT13" s="1322"/>
      <c r="AU13" s="1322"/>
      <c r="AV13" s="1322"/>
      <c r="AW13" s="1322"/>
      <c r="AX13" s="1322"/>
      <c r="AY13" s="1322"/>
      <c r="AZ13" s="1322"/>
      <c r="BA13" s="1322"/>
      <c r="BB13" s="1322"/>
      <c r="BC13" s="1322"/>
      <c r="BD13" s="1322"/>
      <c r="BE13" s="1322"/>
      <c r="BF13" s="1322"/>
      <c r="BG13" s="1322"/>
      <c r="BH13" s="1322"/>
      <c r="BI13" s="1322"/>
      <c r="BJ13" s="1322"/>
      <c r="BK13" s="1322"/>
      <c r="BL13" s="1322"/>
      <c r="BM13" s="1322"/>
      <c r="BN13" s="1322"/>
      <c r="BO13" s="1322"/>
      <c r="BP13" s="1322"/>
      <c r="BQ13" s="1322"/>
      <c r="BR13" s="1322"/>
      <c r="BS13" s="1322"/>
      <c r="BT13" s="1322"/>
      <c r="BU13" s="1322"/>
      <c r="BV13" s="1322"/>
      <c r="BW13" s="1322"/>
      <c r="BX13" s="1322"/>
      <c r="BY13" s="1322"/>
      <c r="BZ13" s="1322"/>
      <c r="CA13" s="1322"/>
      <c r="CB13" s="1322"/>
      <c r="CC13" s="1322"/>
      <c r="CD13" s="1322"/>
      <c r="CE13" s="1322"/>
      <c r="CF13" s="1322"/>
      <c r="CG13" s="1322"/>
      <c r="CH13" s="1322"/>
      <c r="CI13" s="1322"/>
      <c r="CJ13" s="1322"/>
      <c r="CK13" s="1322"/>
      <c r="CL13" s="1322"/>
      <c r="CM13" s="1322"/>
      <c r="CN13" s="1322"/>
      <c r="CO13" s="1322"/>
      <c r="CP13" s="1322"/>
      <c r="CQ13" s="1322"/>
      <c r="CR13" s="1322"/>
      <c r="CS13" s="1322"/>
      <c r="CT13" s="1322"/>
      <c r="CU13" s="1322"/>
      <c r="CV13" s="1322"/>
      <c r="CW13" s="1322"/>
      <c r="CX13" s="1322"/>
      <c r="CY13" s="1322"/>
      <c r="CZ13" s="1322"/>
      <c r="DA13" s="1322"/>
      <c r="DB13" s="1322"/>
      <c r="DC13" s="1322"/>
      <c r="DD13" s="1322"/>
      <c r="DE13" s="1322"/>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322"/>
      <c r="B14" s="1322"/>
      <c r="C14" s="1322"/>
      <c r="D14" s="1322"/>
      <c r="E14" s="1322"/>
      <c r="F14" s="1322"/>
      <c r="G14" s="1322"/>
      <c r="H14" s="1322"/>
      <c r="I14" s="1322"/>
      <c r="J14" s="1322"/>
      <c r="K14" s="1322"/>
      <c r="L14" s="1322"/>
      <c r="M14" s="1322"/>
      <c r="N14" s="1322"/>
      <c r="O14" s="1322"/>
      <c r="P14" s="1322"/>
      <c r="Q14" s="1322"/>
      <c r="R14" s="1322"/>
      <c r="S14" s="1322"/>
      <c r="T14" s="1322"/>
      <c r="U14" s="1322"/>
      <c r="V14" s="1322"/>
      <c r="W14" s="1322"/>
      <c r="X14" s="1322"/>
      <c r="Y14" s="1322"/>
      <c r="Z14" s="1322"/>
      <c r="AA14" s="1322"/>
      <c r="AB14" s="1322"/>
      <c r="AC14" s="1322"/>
      <c r="AD14" s="1322"/>
      <c r="AE14" s="1322"/>
      <c r="AF14" s="1322"/>
      <c r="AG14" s="1322"/>
      <c r="AH14" s="1322"/>
      <c r="AI14" s="1322"/>
      <c r="AJ14" s="1322"/>
      <c r="AK14" s="1322"/>
      <c r="AL14" s="1322"/>
      <c r="AM14" s="1322"/>
      <c r="AN14" s="1322"/>
      <c r="AO14" s="1322"/>
      <c r="AP14" s="1322"/>
      <c r="AQ14" s="1322"/>
      <c r="AR14" s="1322"/>
      <c r="AS14" s="1322"/>
      <c r="AT14" s="1322"/>
      <c r="AU14" s="1322"/>
      <c r="AV14" s="1322"/>
      <c r="AW14" s="1322"/>
      <c r="AX14" s="1322"/>
      <c r="AY14" s="1322"/>
      <c r="AZ14" s="1322"/>
      <c r="BA14" s="1322"/>
      <c r="BB14" s="1322"/>
      <c r="BC14" s="1322"/>
      <c r="BD14" s="1322"/>
      <c r="BE14" s="1322"/>
      <c r="BF14" s="1322"/>
      <c r="BG14" s="1322"/>
      <c r="BH14" s="1322"/>
      <c r="BI14" s="1322"/>
      <c r="BJ14" s="1322"/>
      <c r="BK14" s="1322"/>
      <c r="BL14" s="1322"/>
      <c r="BM14" s="1322"/>
      <c r="BN14" s="1322"/>
      <c r="BO14" s="1322"/>
      <c r="BP14" s="1322"/>
      <c r="BQ14" s="1322"/>
      <c r="BR14" s="1322"/>
      <c r="BS14" s="1322"/>
      <c r="BT14" s="1322"/>
      <c r="BU14" s="1322"/>
      <c r="BV14" s="1322"/>
      <c r="BW14" s="1322"/>
      <c r="BX14" s="1322"/>
      <c r="BY14" s="1322"/>
      <c r="BZ14" s="1322"/>
      <c r="CA14" s="1322"/>
      <c r="CB14" s="1322"/>
      <c r="CC14" s="1322"/>
      <c r="CD14" s="1322"/>
      <c r="CE14" s="1322"/>
      <c r="CF14" s="1322"/>
      <c r="CG14" s="1322"/>
      <c r="CH14" s="1322"/>
      <c r="CI14" s="1322"/>
      <c r="CJ14" s="1322"/>
      <c r="CK14" s="1322"/>
      <c r="CL14" s="1322"/>
      <c r="CM14" s="1322"/>
      <c r="CN14" s="1322"/>
      <c r="CO14" s="1322"/>
      <c r="CP14" s="1322"/>
      <c r="CQ14" s="1322"/>
      <c r="CR14" s="1322"/>
      <c r="CS14" s="1322"/>
      <c r="CT14" s="1322"/>
      <c r="CU14" s="1322"/>
      <c r="CV14" s="1322"/>
      <c r="CW14" s="1322"/>
      <c r="CX14" s="1322"/>
      <c r="CY14" s="1322"/>
      <c r="CZ14" s="1322"/>
      <c r="DA14" s="1322"/>
      <c r="DB14" s="1322"/>
      <c r="DC14" s="1322"/>
      <c r="DD14" s="1322"/>
      <c r="DE14" s="1322"/>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4"/>
      <c r="B15" s="1322"/>
      <c r="C15" s="1322"/>
      <c r="D15" s="1322"/>
      <c r="E15" s="1322"/>
      <c r="F15" s="1322"/>
      <c r="G15" s="1322"/>
      <c r="H15" s="1322"/>
      <c r="I15" s="1322"/>
      <c r="J15" s="1322"/>
      <c r="K15" s="1322"/>
      <c r="L15" s="1322"/>
      <c r="M15" s="1322"/>
      <c r="N15" s="1322"/>
      <c r="O15" s="1322"/>
      <c r="P15" s="1322"/>
      <c r="Q15" s="1322"/>
      <c r="R15" s="1322"/>
      <c r="S15" s="1322"/>
      <c r="T15" s="1322"/>
      <c r="U15" s="1322"/>
      <c r="V15" s="1322"/>
      <c r="W15" s="1322"/>
      <c r="X15" s="1322"/>
      <c r="Y15" s="1322"/>
      <c r="Z15" s="1322"/>
      <c r="AA15" s="1322"/>
      <c r="AB15" s="1322"/>
      <c r="AC15" s="1322"/>
      <c r="AD15" s="1322"/>
      <c r="AE15" s="1322"/>
      <c r="AF15" s="1322"/>
      <c r="AG15" s="1322"/>
      <c r="AH15" s="1322"/>
      <c r="AI15" s="1322"/>
      <c r="AJ15" s="1322"/>
      <c r="AK15" s="1322"/>
      <c r="AL15" s="1322"/>
      <c r="AM15" s="1322"/>
      <c r="AN15" s="1322"/>
      <c r="AO15" s="1322"/>
      <c r="AP15" s="1322"/>
      <c r="AQ15" s="1322"/>
      <c r="AR15" s="1322"/>
      <c r="AS15" s="1322"/>
      <c r="AT15" s="1322"/>
      <c r="AU15" s="1322"/>
      <c r="AV15" s="1322"/>
      <c r="AW15" s="1322"/>
      <c r="AX15" s="1322"/>
      <c r="AY15" s="1322"/>
      <c r="AZ15" s="1322"/>
      <c r="BA15" s="1322"/>
      <c r="BB15" s="1322"/>
      <c r="BC15" s="1322"/>
      <c r="BD15" s="1322"/>
      <c r="BE15" s="1322"/>
      <c r="BF15" s="1322"/>
      <c r="BG15" s="1322"/>
      <c r="BH15" s="1322"/>
      <c r="BI15" s="1322"/>
      <c r="BJ15" s="1322"/>
      <c r="BK15" s="1322"/>
      <c r="BL15" s="1322"/>
      <c r="BM15" s="1322"/>
      <c r="BN15" s="1322"/>
      <c r="BO15" s="1322"/>
      <c r="BP15" s="1322"/>
      <c r="BQ15" s="1322"/>
      <c r="BR15" s="1322"/>
      <c r="BS15" s="1322"/>
      <c r="BT15" s="1322"/>
      <c r="BU15" s="1322"/>
      <c r="BV15" s="1322"/>
      <c r="BW15" s="1322"/>
      <c r="BX15" s="1322"/>
      <c r="BY15" s="1322"/>
      <c r="BZ15" s="1322"/>
      <c r="CA15" s="1322"/>
      <c r="CB15" s="1322"/>
      <c r="CC15" s="1322"/>
      <c r="CD15" s="1322"/>
      <c r="CE15" s="1322"/>
      <c r="CF15" s="1322"/>
      <c r="CG15" s="1322"/>
      <c r="CH15" s="1322"/>
      <c r="CI15" s="1322"/>
      <c r="CJ15" s="1322"/>
      <c r="CK15" s="1322"/>
      <c r="CL15" s="1322"/>
      <c r="CM15" s="1322"/>
      <c r="CN15" s="1322"/>
      <c r="CO15" s="1322"/>
      <c r="CP15" s="1322"/>
      <c r="CQ15" s="1322"/>
      <c r="CR15" s="1322"/>
      <c r="CS15" s="1322"/>
      <c r="CT15" s="1322"/>
      <c r="CU15" s="1322"/>
      <c r="CV15" s="1322"/>
      <c r="CW15" s="1322"/>
      <c r="CX15" s="1322"/>
      <c r="CY15" s="1322"/>
      <c r="CZ15" s="1322"/>
      <c r="DA15" s="1322"/>
      <c r="DB15" s="1322"/>
      <c r="DC15" s="1322"/>
      <c r="DD15" s="1322"/>
      <c r="DE15" s="1322"/>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4"/>
      <c r="B16" s="1322"/>
      <c r="C16" s="1322"/>
      <c r="D16" s="1322"/>
      <c r="E16" s="1322"/>
      <c r="F16" s="1322"/>
      <c r="G16" s="1322"/>
      <c r="H16" s="1322"/>
      <c r="I16" s="1322"/>
      <c r="J16" s="1322"/>
      <c r="K16" s="1322"/>
      <c r="L16" s="1322"/>
      <c r="M16" s="1322"/>
      <c r="N16" s="1322"/>
      <c r="O16" s="1322"/>
      <c r="P16" s="1322"/>
      <c r="Q16" s="1322"/>
      <c r="R16" s="1322"/>
      <c r="S16" s="1322"/>
      <c r="T16" s="1322"/>
      <c r="U16" s="1322"/>
      <c r="V16" s="1322"/>
      <c r="W16" s="1322"/>
      <c r="X16" s="1322"/>
      <c r="Y16" s="1322"/>
      <c r="Z16" s="1322"/>
      <c r="AA16" s="1322"/>
      <c r="AB16" s="1322"/>
      <c r="AC16" s="1322"/>
      <c r="AD16" s="1322"/>
      <c r="AE16" s="1322"/>
      <c r="AF16" s="1322"/>
      <c r="AG16" s="1322"/>
      <c r="AH16" s="1322"/>
      <c r="AI16" s="1322"/>
      <c r="AJ16" s="1322"/>
      <c r="AK16" s="1322"/>
      <c r="AL16" s="1322"/>
      <c r="AM16" s="1322"/>
      <c r="AN16" s="1322"/>
      <c r="AO16" s="1322"/>
      <c r="AP16" s="1322"/>
      <c r="AQ16" s="1322"/>
      <c r="AR16" s="1322"/>
      <c r="AS16" s="1322"/>
      <c r="AT16" s="1322"/>
      <c r="AU16" s="1322"/>
      <c r="AV16" s="1322"/>
      <c r="AW16" s="1322"/>
      <c r="AX16" s="1322"/>
      <c r="AY16" s="1322"/>
      <c r="AZ16" s="1322"/>
      <c r="BA16" s="1322"/>
      <c r="BB16" s="1322"/>
      <c r="BC16" s="1322"/>
      <c r="BD16" s="1322"/>
      <c r="BE16" s="1322"/>
      <c r="BF16" s="1322"/>
      <c r="BG16" s="1322"/>
      <c r="BH16" s="1322"/>
      <c r="BI16" s="1322"/>
      <c r="BJ16" s="1322"/>
      <c r="BK16" s="1322"/>
      <c r="BL16" s="1322"/>
      <c r="BM16" s="1322"/>
      <c r="BN16" s="1322"/>
      <c r="BO16" s="1322"/>
      <c r="BP16" s="1322"/>
      <c r="BQ16" s="1322"/>
      <c r="BR16" s="1322"/>
      <c r="BS16" s="1322"/>
      <c r="BT16" s="1322"/>
      <c r="BU16" s="1322"/>
      <c r="BV16" s="1322"/>
      <c r="BW16" s="1322"/>
      <c r="BX16" s="1322"/>
      <c r="BY16" s="1322"/>
      <c r="BZ16" s="1322"/>
      <c r="CA16" s="1322"/>
      <c r="CB16" s="1322"/>
      <c r="CC16" s="1322"/>
      <c r="CD16" s="1322"/>
      <c r="CE16" s="1322"/>
      <c r="CF16" s="1322"/>
      <c r="CG16" s="1322"/>
      <c r="CH16" s="1322"/>
      <c r="CI16" s="1322"/>
      <c r="CJ16" s="1322"/>
      <c r="CK16" s="1322"/>
      <c r="CL16" s="1322"/>
      <c r="CM16" s="1322"/>
      <c r="CN16" s="1322"/>
      <c r="CO16" s="1322"/>
      <c r="CP16" s="1322"/>
      <c r="CQ16" s="1322"/>
      <c r="CR16" s="1322"/>
      <c r="CS16" s="1322"/>
      <c r="CT16" s="1322"/>
      <c r="CU16" s="1322"/>
      <c r="CV16" s="1322"/>
      <c r="CW16" s="1322"/>
      <c r="CX16" s="1322"/>
      <c r="CY16" s="1322"/>
      <c r="CZ16" s="1322"/>
      <c r="DA16" s="1322"/>
      <c r="DB16" s="1322"/>
      <c r="DC16" s="1322"/>
      <c r="DD16" s="1322"/>
      <c r="DE16" s="1322"/>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4"/>
      <c r="B17" s="1322"/>
      <c r="C17" s="1322"/>
      <c r="D17" s="1322"/>
      <c r="E17" s="1322"/>
      <c r="F17" s="1322"/>
      <c r="G17" s="1322"/>
      <c r="H17" s="1322"/>
      <c r="I17" s="1322"/>
      <c r="J17" s="1322"/>
      <c r="K17" s="1322"/>
      <c r="L17" s="1322"/>
      <c r="M17" s="1322"/>
      <c r="N17" s="1322"/>
      <c r="O17" s="1322"/>
      <c r="P17" s="1322"/>
      <c r="Q17" s="1322"/>
      <c r="R17" s="1322"/>
      <c r="S17" s="1322"/>
      <c r="T17" s="1322"/>
      <c r="U17" s="1322"/>
      <c r="V17" s="1322"/>
      <c r="W17" s="1322"/>
      <c r="X17" s="1322"/>
      <c r="Y17" s="1322"/>
      <c r="Z17" s="1322"/>
      <c r="AA17" s="1322"/>
      <c r="AB17" s="1322"/>
      <c r="AC17" s="1322"/>
      <c r="AD17" s="1322"/>
      <c r="AE17" s="1322"/>
      <c r="AF17" s="1322"/>
      <c r="AG17" s="1322"/>
      <c r="AH17" s="1322"/>
      <c r="AI17" s="1322"/>
      <c r="AJ17" s="1322"/>
      <c r="AK17" s="1322"/>
      <c r="AL17" s="1322"/>
      <c r="AM17" s="1322"/>
      <c r="AN17" s="1322"/>
      <c r="AO17" s="1322"/>
      <c r="AP17" s="1322"/>
      <c r="AQ17" s="1322"/>
      <c r="AR17" s="1322"/>
      <c r="AS17" s="1322"/>
      <c r="AT17" s="1322"/>
      <c r="AU17" s="1322"/>
      <c r="AV17" s="1322"/>
      <c r="AW17" s="1322"/>
      <c r="AX17" s="1322"/>
      <c r="AY17" s="1322"/>
      <c r="AZ17" s="1322"/>
      <c r="BA17" s="1322"/>
      <c r="BB17" s="1322"/>
      <c r="BC17" s="1322"/>
      <c r="BD17" s="1322"/>
      <c r="BE17" s="1322"/>
      <c r="BF17" s="1322"/>
      <c r="BG17" s="1322"/>
      <c r="BH17" s="1322"/>
      <c r="BI17" s="1322"/>
      <c r="BJ17" s="1322"/>
      <c r="BK17" s="1322"/>
      <c r="BL17" s="1322"/>
      <c r="BM17" s="1322"/>
      <c r="BN17" s="1322"/>
      <c r="BO17" s="1322"/>
      <c r="BP17" s="1322"/>
      <c r="BQ17" s="1322"/>
      <c r="BR17" s="1322"/>
      <c r="BS17" s="1322"/>
      <c r="BT17" s="1322"/>
      <c r="BU17" s="1322"/>
      <c r="BV17" s="1322"/>
      <c r="BW17" s="1322"/>
      <c r="BX17" s="1322"/>
      <c r="BY17" s="1322"/>
      <c r="BZ17" s="1322"/>
      <c r="CA17" s="1322"/>
      <c r="CB17" s="1322"/>
      <c r="CC17" s="1322"/>
      <c r="CD17" s="1322"/>
      <c r="CE17" s="1322"/>
      <c r="CF17" s="1322"/>
      <c r="CG17" s="1322"/>
      <c r="CH17" s="1322"/>
      <c r="CI17" s="1322"/>
      <c r="CJ17" s="1322"/>
      <c r="CK17" s="1322"/>
      <c r="CL17" s="1322"/>
      <c r="CM17" s="1322"/>
      <c r="CN17" s="1322"/>
      <c r="CO17" s="1322"/>
      <c r="CP17" s="1322"/>
      <c r="CQ17" s="1322"/>
      <c r="CR17" s="1322"/>
      <c r="CS17" s="1322"/>
      <c r="CT17" s="1322"/>
      <c r="CU17" s="1322"/>
      <c r="CV17" s="1322"/>
      <c r="CW17" s="1322"/>
      <c r="CX17" s="1322"/>
      <c r="CY17" s="1322"/>
      <c r="CZ17" s="1322"/>
      <c r="DA17" s="1322"/>
      <c r="DB17" s="1322"/>
      <c r="DC17" s="1322"/>
      <c r="DD17" s="1322"/>
      <c r="DE17" s="1322"/>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4"/>
      <c r="B18" s="1322"/>
      <c r="C18" s="1322"/>
      <c r="D18" s="1322"/>
      <c r="E18" s="1322"/>
      <c r="F18" s="1322"/>
      <c r="G18" s="1322"/>
      <c r="H18" s="1322"/>
      <c r="I18" s="1322"/>
      <c r="J18" s="1322"/>
      <c r="K18" s="1322"/>
      <c r="L18" s="1322"/>
      <c r="M18" s="1322"/>
      <c r="N18" s="1322"/>
      <c r="O18" s="1322"/>
      <c r="P18" s="1322"/>
      <c r="Q18" s="1322"/>
      <c r="R18" s="1322"/>
      <c r="S18" s="1322"/>
      <c r="T18" s="1322"/>
      <c r="U18" s="1322"/>
      <c r="V18" s="1322"/>
      <c r="W18" s="1322"/>
      <c r="X18" s="1322"/>
      <c r="Y18" s="1322"/>
      <c r="Z18" s="1322"/>
      <c r="AA18" s="1322"/>
      <c r="AB18" s="1322"/>
      <c r="AC18" s="1322"/>
      <c r="AD18" s="1322"/>
      <c r="AE18" s="1322"/>
      <c r="AF18" s="1322"/>
      <c r="AG18" s="1322"/>
      <c r="AH18" s="1322"/>
      <c r="AI18" s="1322"/>
      <c r="AJ18" s="1322"/>
      <c r="AK18" s="1322"/>
      <c r="AL18" s="1322"/>
      <c r="AM18" s="1322"/>
      <c r="AN18" s="1322"/>
      <c r="AO18" s="1322"/>
      <c r="AP18" s="1322"/>
      <c r="AQ18" s="1322"/>
      <c r="AR18" s="1322"/>
      <c r="AS18" s="1322"/>
      <c r="AT18" s="1322"/>
      <c r="AU18" s="1322"/>
      <c r="AV18" s="1322"/>
      <c r="AW18" s="1322"/>
      <c r="AX18" s="1322"/>
      <c r="AY18" s="1322"/>
      <c r="AZ18" s="1322"/>
      <c r="BA18" s="1322"/>
      <c r="BB18" s="1322"/>
      <c r="BC18" s="1322"/>
      <c r="BD18" s="1322"/>
      <c r="BE18" s="1322"/>
      <c r="BF18" s="1322"/>
      <c r="BG18" s="1322"/>
      <c r="BH18" s="1322"/>
      <c r="BI18" s="1322"/>
      <c r="BJ18" s="1322"/>
      <c r="BK18" s="1322"/>
      <c r="BL18" s="1322"/>
      <c r="BM18" s="1322"/>
      <c r="BN18" s="1322"/>
      <c r="BO18" s="1322"/>
      <c r="BP18" s="1322"/>
      <c r="BQ18" s="1322"/>
      <c r="BR18" s="1322"/>
      <c r="BS18" s="1322"/>
      <c r="BT18" s="1322"/>
      <c r="BU18" s="1322"/>
      <c r="BV18" s="1322"/>
      <c r="BW18" s="1322"/>
      <c r="BX18" s="1322"/>
      <c r="BY18" s="1322"/>
      <c r="BZ18" s="1322"/>
      <c r="CA18" s="1322"/>
      <c r="CB18" s="1322"/>
      <c r="CC18" s="1322"/>
      <c r="CD18" s="1322"/>
      <c r="CE18" s="1322"/>
      <c r="CF18" s="1322"/>
      <c r="CG18" s="1322"/>
      <c r="CH18" s="1322"/>
      <c r="CI18" s="1322"/>
      <c r="CJ18" s="1322"/>
      <c r="CK18" s="1322"/>
      <c r="CL18" s="1322"/>
      <c r="CM18" s="1322"/>
      <c r="CN18" s="1322"/>
      <c r="CO18" s="1322"/>
      <c r="CP18" s="1322"/>
      <c r="CQ18" s="1322"/>
      <c r="CR18" s="1322"/>
      <c r="CS18" s="1322"/>
      <c r="CT18" s="1322"/>
      <c r="CU18" s="1322"/>
      <c r="CV18" s="1322"/>
      <c r="CW18" s="1322"/>
      <c r="CX18" s="1322"/>
      <c r="CY18" s="1322"/>
      <c r="CZ18" s="1322"/>
      <c r="DA18" s="1322"/>
      <c r="DB18" s="1322"/>
      <c r="DC18" s="1322"/>
      <c r="DD18" s="1322"/>
      <c r="DE18" s="1322"/>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4"/>
      <c r="DE19" s="1264"/>
    </row>
    <row r="20" spans="1:351" ht="13" x14ac:dyDescent="0.2">
      <c r="DD20" s="1264"/>
      <c r="DE20" s="1264"/>
    </row>
    <row r="21" spans="1:351" ht="16.5" x14ac:dyDescent="0.2">
      <c r="B21" s="1321"/>
      <c r="C21" s="1317"/>
      <c r="D21" s="1317"/>
      <c r="E21" s="1317"/>
      <c r="F21" s="1317"/>
      <c r="G21" s="1317"/>
      <c r="H21" s="1317"/>
      <c r="I21" s="1317"/>
      <c r="J21" s="1317"/>
      <c r="K21" s="1317"/>
      <c r="L21" s="1317"/>
      <c r="M21" s="1317"/>
      <c r="N21" s="1320"/>
      <c r="O21" s="1317"/>
      <c r="P21" s="1317"/>
      <c r="Q21" s="1317"/>
      <c r="R21" s="1317"/>
      <c r="S21" s="1317"/>
      <c r="T21" s="1317"/>
      <c r="U21" s="1317"/>
      <c r="V21" s="1317"/>
      <c r="W21" s="1317"/>
      <c r="X21" s="1317"/>
      <c r="Y21" s="1317"/>
      <c r="Z21" s="1317"/>
      <c r="AA21" s="1317"/>
      <c r="AB21" s="1317"/>
      <c r="AC21" s="1317"/>
      <c r="AD21" s="1317"/>
      <c r="AE21" s="1317"/>
      <c r="AF21" s="1317"/>
      <c r="AG21" s="1317"/>
      <c r="AH21" s="1317"/>
      <c r="AI21" s="1317"/>
      <c r="AJ21" s="1317"/>
      <c r="AK21" s="1317"/>
      <c r="AL21" s="1317"/>
      <c r="AM21" s="1317"/>
      <c r="AN21" s="1317"/>
      <c r="AO21" s="1317"/>
      <c r="AP21" s="1317"/>
      <c r="AQ21" s="1317"/>
      <c r="AR21" s="1317"/>
      <c r="AS21" s="1317"/>
      <c r="AT21" s="1320"/>
      <c r="AU21" s="1317"/>
      <c r="AV21" s="1317"/>
      <c r="AW21" s="1317"/>
      <c r="AX21" s="1317"/>
      <c r="AY21" s="1317"/>
      <c r="AZ21" s="1317"/>
      <c r="BA21" s="1317"/>
      <c r="BB21" s="1317"/>
      <c r="BC21" s="1317"/>
      <c r="BD21" s="1317"/>
      <c r="BE21" s="1317"/>
      <c r="BF21" s="1320"/>
      <c r="BG21" s="1317"/>
      <c r="BH21" s="1317"/>
      <c r="BI21" s="1317"/>
      <c r="BJ21" s="1317"/>
      <c r="BK21" s="1317"/>
      <c r="BL21" s="1317"/>
      <c r="BM21" s="1317"/>
      <c r="BN21" s="1317"/>
      <c r="BO21" s="1317"/>
      <c r="BP21" s="1317"/>
      <c r="BQ21" s="1317"/>
      <c r="BR21" s="1320"/>
      <c r="BS21" s="1317"/>
      <c r="BT21" s="1317"/>
      <c r="BU21" s="1317"/>
      <c r="BV21" s="1317"/>
      <c r="BW21" s="1317"/>
      <c r="BX21" s="1317"/>
      <c r="BY21" s="1317"/>
      <c r="BZ21" s="1317"/>
      <c r="CA21" s="1317"/>
      <c r="CB21" s="1317"/>
      <c r="CC21" s="1317"/>
      <c r="CD21" s="1320"/>
      <c r="CE21" s="1317"/>
      <c r="CF21" s="1317"/>
      <c r="CG21" s="1317"/>
      <c r="CH21" s="1317"/>
      <c r="CI21" s="1317"/>
      <c r="CJ21" s="1317"/>
      <c r="CK21" s="1317"/>
      <c r="CL21" s="1317"/>
      <c r="CM21" s="1317"/>
      <c r="CN21" s="1317"/>
      <c r="CO21" s="1317"/>
      <c r="CP21" s="1320"/>
      <c r="CQ21" s="1317"/>
      <c r="CR21" s="1317"/>
      <c r="CS21" s="1317"/>
      <c r="CT21" s="1317"/>
      <c r="CU21" s="1317"/>
      <c r="CV21" s="1317"/>
      <c r="CW21" s="1317"/>
      <c r="CX21" s="1317"/>
      <c r="CY21" s="1317"/>
      <c r="CZ21" s="1317"/>
      <c r="DA21" s="1317"/>
      <c r="DB21" s="1320"/>
      <c r="DC21" s="1317"/>
      <c r="DD21" s="1316"/>
      <c r="DE21" s="1264"/>
      <c r="MM21" s="1319"/>
    </row>
    <row r="22" spans="1:351" ht="16.5" x14ac:dyDescent="0.2">
      <c r="B22" s="1265"/>
      <c r="MM22" s="1319"/>
    </row>
    <row r="23" spans="1:351" ht="13" x14ac:dyDescent="0.2">
      <c r="B23" s="1265"/>
    </row>
    <row r="24" spans="1:351" ht="13" x14ac:dyDescent="0.2">
      <c r="B24" s="1265"/>
    </row>
    <row r="25" spans="1:351" ht="13" x14ac:dyDescent="0.2">
      <c r="B25" s="1265"/>
    </row>
    <row r="26" spans="1:351" ht="13" x14ac:dyDescent="0.2">
      <c r="B26" s="1265"/>
    </row>
    <row r="27" spans="1:351" ht="13" x14ac:dyDescent="0.2">
      <c r="B27" s="1265"/>
    </row>
    <row r="28" spans="1:351" ht="13" x14ac:dyDescent="0.2">
      <c r="B28" s="1265"/>
    </row>
    <row r="29" spans="1:351" ht="13" x14ac:dyDescent="0.2">
      <c r="B29" s="1265"/>
    </row>
    <row r="30" spans="1:351" ht="13" x14ac:dyDescent="0.2">
      <c r="B30" s="1265"/>
    </row>
    <row r="31" spans="1:351" ht="13" x14ac:dyDescent="0.2">
      <c r="B31" s="1265"/>
    </row>
    <row r="32" spans="1:351" ht="13" x14ac:dyDescent="0.2">
      <c r="B32" s="1265"/>
    </row>
    <row r="33" spans="2:109" ht="13" x14ac:dyDescent="0.2">
      <c r="B33" s="1265"/>
    </row>
    <row r="34" spans="2:109" ht="13" x14ac:dyDescent="0.2">
      <c r="B34" s="1265"/>
    </row>
    <row r="35" spans="2:109" ht="13" x14ac:dyDescent="0.2">
      <c r="B35" s="1265"/>
    </row>
    <row r="36" spans="2:109" ht="13" x14ac:dyDescent="0.2">
      <c r="B36" s="1265"/>
    </row>
    <row r="37" spans="2:109" ht="13" x14ac:dyDescent="0.2">
      <c r="B37" s="1265"/>
    </row>
    <row r="38" spans="2:109" ht="13" x14ac:dyDescent="0.2">
      <c r="B38" s="1265"/>
    </row>
    <row r="39" spans="2:109" ht="13" x14ac:dyDescent="0.2">
      <c r="B39" s="1270"/>
      <c r="C39" s="1269"/>
      <c r="D39" s="1269"/>
      <c r="E39" s="1269"/>
      <c r="F39" s="1269"/>
      <c r="G39" s="1269"/>
      <c r="H39" s="1269"/>
      <c r="I39" s="1269"/>
      <c r="J39" s="1269"/>
      <c r="K39" s="1269"/>
      <c r="L39" s="1269"/>
      <c r="M39" s="1269"/>
      <c r="N39" s="1269"/>
      <c r="O39" s="1269"/>
      <c r="P39" s="1269"/>
      <c r="Q39" s="1269"/>
      <c r="R39" s="1269"/>
      <c r="S39" s="1269"/>
      <c r="T39" s="1269"/>
      <c r="U39" s="1269"/>
      <c r="V39" s="1269"/>
      <c r="W39" s="1269"/>
      <c r="X39" s="1269"/>
      <c r="Y39" s="1269"/>
      <c r="Z39" s="1269"/>
      <c r="AA39" s="1269"/>
      <c r="AB39" s="1269"/>
      <c r="AC39" s="1269"/>
      <c r="AD39" s="1269"/>
      <c r="AE39" s="1269"/>
      <c r="AF39" s="1269"/>
      <c r="AG39" s="1269"/>
      <c r="AH39" s="1269"/>
      <c r="AI39" s="1269"/>
      <c r="AJ39" s="1269"/>
      <c r="AK39" s="1269"/>
      <c r="AL39" s="1269"/>
      <c r="AM39" s="1269"/>
      <c r="AN39" s="1269"/>
      <c r="AO39" s="1269"/>
      <c r="AP39" s="1269"/>
      <c r="AQ39" s="1269"/>
      <c r="AR39" s="1269"/>
      <c r="AS39" s="1269"/>
      <c r="AT39" s="1269"/>
      <c r="AU39" s="1269"/>
      <c r="AV39" s="1269"/>
      <c r="AW39" s="1269"/>
      <c r="AX39" s="1269"/>
      <c r="AY39" s="1269"/>
      <c r="AZ39" s="1269"/>
      <c r="BA39" s="1269"/>
      <c r="BB39" s="1269"/>
      <c r="BC39" s="1269"/>
      <c r="BD39" s="1269"/>
      <c r="BE39" s="1269"/>
      <c r="BF39" s="1269"/>
      <c r="BG39" s="1269"/>
      <c r="BH39" s="1269"/>
      <c r="BI39" s="1269"/>
      <c r="BJ39" s="1269"/>
      <c r="BK39" s="1269"/>
      <c r="BL39" s="1269"/>
      <c r="BM39" s="1269"/>
      <c r="BN39" s="1269"/>
      <c r="BO39" s="1269"/>
      <c r="BP39" s="1269"/>
      <c r="BQ39" s="1269"/>
      <c r="BR39" s="1269"/>
      <c r="BS39" s="1269"/>
      <c r="BT39" s="1269"/>
      <c r="BU39" s="1269"/>
      <c r="BV39" s="1269"/>
      <c r="BW39" s="1269"/>
      <c r="BX39" s="1269"/>
      <c r="BY39" s="1269"/>
      <c r="BZ39" s="1269"/>
      <c r="CA39" s="1269"/>
      <c r="CB39" s="1269"/>
      <c r="CC39" s="1269"/>
      <c r="CD39" s="1269"/>
      <c r="CE39" s="1269"/>
      <c r="CF39" s="1269"/>
      <c r="CG39" s="1269"/>
      <c r="CH39" s="1269"/>
      <c r="CI39" s="1269"/>
      <c r="CJ39" s="1269"/>
      <c r="CK39" s="1269"/>
      <c r="CL39" s="1269"/>
      <c r="CM39" s="1269"/>
      <c r="CN39" s="1269"/>
      <c r="CO39" s="1269"/>
      <c r="CP39" s="1269"/>
      <c r="CQ39" s="1269"/>
      <c r="CR39" s="1269"/>
      <c r="CS39" s="1269"/>
      <c r="CT39" s="1269"/>
      <c r="CU39" s="1269"/>
      <c r="CV39" s="1269"/>
      <c r="CW39" s="1269"/>
      <c r="CX39" s="1269"/>
      <c r="CY39" s="1269"/>
      <c r="CZ39" s="1269"/>
      <c r="DA39" s="1269"/>
      <c r="DB39" s="1269"/>
      <c r="DC39" s="1269"/>
      <c r="DD39" s="1268"/>
    </row>
    <row r="40" spans="2:109" ht="13" x14ac:dyDescent="0.2">
      <c r="B40" s="1306"/>
      <c r="DD40" s="1306"/>
      <c r="DE40" s="1264"/>
    </row>
    <row r="41" spans="2:109" ht="16.5" x14ac:dyDescent="0.2">
      <c r="B41" s="1318" t="s">
        <v>608</v>
      </c>
      <c r="C41" s="1317"/>
      <c r="D41" s="1317"/>
      <c r="E41" s="1317"/>
      <c r="F41" s="1317"/>
      <c r="G41" s="1317"/>
      <c r="H41" s="1317"/>
      <c r="I41" s="1317"/>
      <c r="J41" s="1317"/>
      <c r="K41" s="1317"/>
      <c r="L41" s="1317"/>
      <c r="M41" s="1317"/>
      <c r="N41" s="1317"/>
      <c r="O41" s="1317"/>
      <c r="P41" s="1317"/>
      <c r="Q41" s="1317"/>
      <c r="R41" s="1317"/>
      <c r="S41" s="1317"/>
      <c r="T41" s="1317"/>
      <c r="U41" s="1317"/>
      <c r="V41" s="1317"/>
      <c r="W41" s="1317"/>
      <c r="X41" s="1317"/>
      <c r="Y41" s="1317"/>
      <c r="Z41" s="1317"/>
      <c r="AA41" s="1317"/>
      <c r="AB41" s="1317"/>
      <c r="AC41" s="1317"/>
      <c r="AD41" s="1317"/>
      <c r="AE41" s="1317"/>
      <c r="AF41" s="1317"/>
      <c r="AG41" s="1317"/>
      <c r="AH41" s="1317"/>
      <c r="AI41" s="1317"/>
      <c r="AJ41" s="1317"/>
      <c r="AK41" s="1317"/>
      <c r="AL41" s="1317"/>
      <c r="AM41" s="1317"/>
      <c r="AN41" s="1317"/>
      <c r="AO41" s="1317"/>
      <c r="AP41" s="1317"/>
      <c r="AQ41" s="1317"/>
      <c r="AR41" s="1317"/>
      <c r="AS41" s="1317"/>
      <c r="AT41" s="1317"/>
      <c r="AU41" s="1317"/>
      <c r="AV41" s="1317"/>
      <c r="AW41" s="1317"/>
      <c r="AX41" s="1317"/>
      <c r="AY41" s="1317"/>
      <c r="AZ41" s="1317"/>
      <c r="BA41" s="1317"/>
      <c r="BB41" s="1317"/>
      <c r="BC41" s="1317"/>
      <c r="BD41" s="1317"/>
      <c r="BE41" s="1317"/>
      <c r="BF41" s="1317"/>
      <c r="BG41" s="1317"/>
      <c r="BH41" s="1317"/>
      <c r="BI41" s="1317"/>
      <c r="BJ41" s="1317"/>
      <c r="BK41" s="1317"/>
      <c r="BL41" s="1317"/>
      <c r="BM41" s="1317"/>
      <c r="BN41" s="1317"/>
      <c r="BO41" s="1317"/>
      <c r="BP41" s="1317"/>
      <c r="BQ41" s="1317"/>
      <c r="BR41" s="1317"/>
      <c r="BS41" s="1317"/>
      <c r="BT41" s="1317"/>
      <c r="BU41" s="1317"/>
      <c r="BV41" s="1317"/>
      <c r="BW41" s="1317"/>
      <c r="BX41" s="1317"/>
      <c r="BY41" s="1317"/>
      <c r="BZ41" s="1317"/>
      <c r="CA41" s="1317"/>
      <c r="CB41" s="1317"/>
      <c r="CC41" s="1317"/>
      <c r="CD41" s="1317"/>
      <c r="CE41" s="1317"/>
      <c r="CF41" s="1317"/>
      <c r="CG41" s="1317"/>
      <c r="CH41" s="1317"/>
      <c r="CI41" s="1317"/>
      <c r="CJ41" s="1317"/>
      <c r="CK41" s="1317"/>
      <c r="CL41" s="1317"/>
      <c r="CM41" s="1317"/>
      <c r="CN41" s="1317"/>
      <c r="CO41" s="1317"/>
      <c r="CP41" s="1317"/>
      <c r="CQ41" s="1317"/>
      <c r="CR41" s="1317"/>
      <c r="CS41" s="1317"/>
      <c r="CT41" s="1317"/>
      <c r="CU41" s="1317"/>
      <c r="CV41" s="1317"/>
      <c r="CW41" s="1317"/>
      <c r="CX41" s="1317"/>
      <c r="CY41" s="1317"/>
      <c r="CZ41" s="1317"/>
      <c r="DA41" s="1317"/>
      <c r="DB41" s="1317"/>
      <c r="DC41" s="1317"/>
      <c r="DD41" s="1316"/>
    </row>
    <row r="42" spans="2:109" ht="13" x14ac:dyDescent="0.2">
      <c r="B42" s="1265"/>
      <c r="G42" s="1302"/>
      <c r="I42" s="1301"/>
      <c r="J42" s="1301"/>
      <c r="K42" s="1301"/>
      <c r="AM42" s="1302"/>
      <c r="AN42" s="1302" t="s">
        <v>604</v>
      </c>
      <c r="AP42" s="1301"/>
      <c r="AQ42" s="1301"/>
      <c r="AR42" s="1301"/>
      <c r="AY42" s="1302"/>
      <c r="BA42" s="1301"/>
      <c r="BB42" s="1301"/>
      <c r="BC42" s="1301"/>
      <c r="BK42" s="1302"/>
      <c r="BM42" s="1301"/>
      <c r="BN42" s="1301"/>
      <c r="BO42" s="1301"/>
      <c r="BW42" s="1302"/>
      <c r="BY42" s="1301"/>
      <c r="BZ42" s="1301"/>
      <c r="CA42" s="1301"/>
      <c r="CI42" s="1302"/>
      <c r="CK42" s="1301"/>
      <c r="CL42" s="1301"/>
      <c r="CM42" s="1301"/>
      <c r="CU42" s="1302"/>
      <c r="CW42" s="1301"/>
      <c r="CX42" s="1301"/>
      <c r="CY42" s="1301"/>
    </row>
    <row r="43" spans="2:109" ht="13.5" customHeight="1" x14ac:dyDescent="0.2">
      <c r="B43" s="1265"/>
      <c r="AN43" s="1300" t="s">
        <v>607</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298"/>
    </row>
    <row r="44" spans="2:109" ht="13" x14ac:dyDescent="0.2">
      <c r="B44" s="1265"/>
      <c r="AN44" s="1297"/>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5"/>
    </row>
    <row r="45" spans="2:109" ht="13" x14ac:dyDescent="0.2">
      <c r="B45" s="1265"/>
      <c r="AN45" s="1297"/>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5"/>
    </row>
    <row r="46" spans="2:109" ht="13" x14ac:dyDescent="0.2">
      <c r="B46" s="1265"/>
      <c r="AN46" s="1297"/>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5"/>
    </row>
    <row r="47" spans="2:109" ht="13" x14ac:dyDescent="0.2">
      <c r="B47" s="1265"/>
      <c r="AN47" s="1294"/>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2"/>
    </row>
    <row r="48" spans="2:109" ht="13" x14ac:dyDescent="0.2">
      <c r="B48" s="1265"/>
      <c r="H48" s="1279"/>
      <c r="I48" s="1279"/>
      <c r="J48" s="1279"/>
      <c r="AN48" s="1279"/>
      <c r="AO48" s="1279"/>
      <c r="AP48" s="1279"/>
      <c r="AZ48" s="1279"/>
      <c r="BA48" s="1279"/>
      <c r="BB48" s="1279"/>
      <c r="BL48" s="1279"/>
      <c r="BM48" s="1279"/>
      <c r="BN48" s="1279"/>
      <c r="BX48" s="1279"/>
      <c r="BY48" s="1279"/>
      <c r="BZ48" s="1279"/>
      <c r="CJ48" s="1279"/>
      <c r="CK48" s="1279"/>
      <c r="CL48" s="1279"/>
      <c r="CV48" s="1279"/>
      <c r="CW48" s="1279"/>
      <c r="CX48" s="1279"/>
    </row>
    <row r="49" spans="1:109" ht="13" x14ac:dyDescent="0.2">
      <c r="B49" s="1265"/>
      <c r="AN49" s="1264" t="s">
        <v>602</v>
      </c>
    </row>
    <row r="50" spans="1:109" ht="13" x14ac:dyDescent="0.2">
      <c r="B50" s="1265"/>
      <c r="G50" s="1277"/>
      <c r="H50" s="1277"/>
      <c r="I50" s="1277"/>
      <c r="J50" s="1277"/>
      <c r="K50" s="1286"/>
      <c r="L50" s="1286"/>
      <c r="M50" s="1285"/>
      <c r="N50" s="1285"/>
      <c r="AN50" s="1284"/>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2"/>
      <c r="BP50" s="1274" t="s">
        <v>564</v>
      </c>
      <c r="BQ50" s="1274"/>
      <c r="BR50" s="1274"/>
      <c r="BS50" s="1274"/>
      <c r="BT50" s="1274"/>
      <c r="BU50" s="1274"/>
      <c r="BV50" s="1274"/>
      <c r="BW50" s="1274"/>
      <c r="BX50" s="1274" t="s">
        <v>565</v>
      </c>
      <c r="BY50" s="1274"/>
      <c r="BZ50" s="1274"/>
      <c r="CA50" s="1274"/>
      <c r="CB50" s="1274"/>
      <c r="CC50" s="1274"/>
      <c r="CD50" s="1274"/>
      <c r="CE50" s="1274"/>
      <c r="CF50" s="1274" t="s">
        <v>566</v>
      </c>
      <c r="CG50" s="1274"/>
      <c r="CH50" s="1274"/>
      <c r="CI50" s="1274"/>
      <c r="CJ50" s="1274"/>
      <c r="CK50" s="1274"/>
      <c r="CL50" s="1274"/>
      <c r="CM50" s="1274"/>
      <c r="CN50" s="1274" t="s">
        <v>567</v>
      </c>
      <c r="CO50" s="1274"/>
      <c r="CP50" s="1274"/>
      <c r="CQ50" s="1274"/>
      <c r="CR50" s="1274"/>
      <c r="CS50" s="1274"/>
      <c r="CT50" s="1274"/>
      <c r="CU50" s="1274"/>
      <c r="CV50" s="1274" t="s">
        <v>568</v>
      </c>
      <c r="CW50" s="1274"/>
      <c r="CX50" s="1274"/>
      <c r="CY50" s="1274"/>
      <c r="CZ50" s="1274"/>
      <c r="DA50" s="1274"/>
      <c r="DB50" s="1274"/>
      <c r="DC50" s="1274"/>
    </row>
    <row r="51" spans="1:109" ht="13.5" customHeight="1" x14ac:dyDescent="0.2">
      <c r="B51" s="1265"/>
      <c r="G51" s="1281"/>
      <c r="H51" s="1281"/>
      <c r="I51" s="1315"/>
      <c r="J51" s="1315"/>
      <c r="K51" s="1280"/>
      <c r="L51" s="1280"/>
      <c r="M51" s="1280"/>
      <c r="N51" s="1280"/>
      <c r="AM51" s="1279"/>
      <c r="AN51" s="1273" t="s">
        <v>601</v>
      </c>
      <c r="AO51" s="1273"/>
      <c r="AP51" s="1273"/>
      <c r="AQ51" s="1273"/>
      <c r="AR51" s="1273"/>
      <c r="AS51" s="1273"/>
      <c r="AT51" s="1273"/>
      <c r="AU51" s="1273"/>
      <c r="AV51" s="1273"/>
      <c r="AW51" s="1273"/>
      <c r="AX51" s="1273"/>
      <c r="AY51" s="1273"/>
      <c r="AZ51" s="1273"/>
      <c r="BA51" s="1273"/>
      <c r="BB51" s="1273" t="s">
        <v>599</v>
      </c>
      <c r="BC51" s="1273"/>
      <c r="BD51" s="1273"/>
      <c r="BE51" s="1273"/>
      <c r="BF51" s="1273"/>
      <c r="BG51" s="1273"/>
      <c r="BH51" s="1273"/>
      <c r="BI51" s="1273"/>
      <c r="BJ51" s="1273"/>
      <c r="BK51" s="1273"/>
      <c r="BL51" s="1273"/>
      <c r="BM51" s="1273"/>
      <c r="BN51" s="1273"/>
      <c r="BO51" s="1273"/>
      <c r="BP51" s="1314"/>
      <c r="BQ51" s="1272"/>
      <c r="BR51" s="1272"/>
      <c r="BS51" s="1272"/>
      <c r="BT51" s="1272"/>
      <c r="BU51" s="1272"/>
      <c r="BV51" s="1272"/>
      <c r="BW51" s="1272"/>
      <c r="BX51" s="1272"/>
      <c r="BY51" s="1272"/>
      <c r="BZ51" s="1272"/>
      <c r="CA51" s="1272"/>
      <c r="CB51" s="1272"/>
      <c r="CC51" s="1272"/>
      <c r="CD51" s="1272"/>
      <c r="CE51" s="1272"/>
      <c r="CF51" s="1272"/>
      <c r="CG51" s="1272"/>
      <c r="CH51" s="1272"/>
      <c r="CI51" s="1272"/>
      <c r="CJ51" s="1272"/>
      <c r="CK51" s="1272"/>
      <c r="CL51" s="1272"/>
      <c r="CM51" s="1272"/>
      <c r="CN51" s="1272"/>
      <c r="CO51" s="1272"/>
      <c r="CP51" s="1272"/>
      <c r="CQ51" s="1272"/>
      <c r="CR51" s="1272"/>
      <c r="CS51" s="1272"/>
      <c r="CT51" s="1272"/>
      <c r="CU51" s="1272"/>
      <c r="CV51" s="1272"/>
      <c r="CW51" s="1272"/>
      <c r="CX51" s="1272"/>
      <c r="CY51" s="1272"/>
      <c r="CZ51" s="1272"/>
      <c r="DA51" s="1272"/>
      <c r="DB51" s="1272"/>
      <c r="DC51" s="1272"/>
    </row>
    <row r="52" spans="1:109" ht="13" x14ac:dyDescent="0.2">
      <c r="B52" s="1265"/>
      <c r="G52" s="1281"/>
      <c r="H52" s="1281"/>
      <c r="I52" s="1315"/>
      <c r="J52" s="1315"/>
      <c r="K52" s="1280"/>
      <c r="L52" s="1280"/>
      <c r="M52" s="1280"/>
      <c r="N52" s="1280"/>
      <c r="AM52" s="1279"/>
      <c r="AN52" s="1273"/>
      <c r="AO52" s="1273"/>
      <c r="AP52" s="1273"/>
      <c r="AQ52" s="1273"/>
      <c r="AR52" s="1273"/>
      <c r="AS52" s="1273"/>
      <c r="AT52" s="1273"/>
      <c r="AU52" s="1273"/>
      <c r="AV52" s="1273"/>
      <c r="AW52" s="1273"/>
      <c r="AX52" s="1273"/>
      <c r="AY52" s="1273"/>
      <c r="AZ52" s="1273"/>
      <c r="BA52" s="1273"/>
      <c r="BB52" s="1273"/>
      <c r="BC52" s="1273"/>
      <c r="BD52" s="1273"/>
      <c r="BE52" s="1273"/>
      <c r="BF52" s="1273"/>
      <c r="BG52" s="1273"/>
      <c r="BH52" s="1273"/>
      <c r="BI52" s="1273"/>
      <c r="BJ52" s="1273"/>
      <c r="BK52" s="1273"/>
      <c r="BL52" s="1273"/>
      <c r="BM52" s="1273"/>
      <c r="BN52" s="1273"/>
      <c r="BO52" s="1273"/>
      <c r="BP52" s="1272"/>
      <c r="BQ52" s="1272"/>
      <c r="BR52" s="1272"/>
      <c r="BS52" s="1272"/>
      <c r="BT52" s="1272"/>
      <c r="BU52" s="1272"/>
      <c r="BV52" s="1272"/>
      <c r="BW52" s="1272"/>
      <c r="BX52" s="1272"/>
      <c r="BY52" s="1272"/>
      <c r="BZ52" s="1272"/>
      <c r="CA52" s="1272"/>
      <c r="CB52" s="1272"/>
      <c r="CC52" s="1272"/>
      <c r="CD52" s="1272"/>
      <c r="CE52" s="1272"/>
      <c r="CF52" s="1272"/>
      <c r="CG52" s="1272"/>
      <c r="CH52" s="1272"/>
      <c r="CI52" s="1272"/>
      <c r="CJ52" s="1272"/>
      <c r="CK52" s="1272"/>
      <c r="CL52" s="1272"/>
      <c r="CM52" s="1272"/>
      <c r="CN52" s="1272"/>
      <c r="CO52" s="1272"/>
      <c r="CP52" s="1272"/>
      <c r="CQ52" s="1272"/>
      <c r="CR52" s="1272"/>
      <c r="CS52" s="1272"/>
      <c r="CT52" s="1272"/>
      <c r="CU52" s="1272"/>
      <c r="CV52" s="1272"/>
      <c r="CW52" s="1272"/>
      <c r="CX52" s="1272"/>
      <c r="CY52" s="1272"/>
      <c r="CZ52" s="1272"/>
      <c r="DA52" s="1272"/>
      <c r="DB52" s="1272"/>
      <c r="DC52" s="1272"/>
    </row>
    <row r="53" spans="1:109" ht="13" x14ac:dyDescent="0.2">
      <c r="A53" s="1301"/>
      <c r="B53" s="1265"/>
      <c r="G53" s="1281"/>
      <c r="H53" s="1281"/>
      <c r="I53" s="1277"/>
      <c r="J53" s="1277"/>
      <c r="K53" s="1280"/>
      <c r="L53" s="1280"/>
      <c r="M53" s="1280"/>
      <c r="N53" s="1280"/>
      <c r="AM53" s="1279"/>
      <c r="AN53" s="1273"/>
      <c r="AO53" s="1273"/>
      <c r="AP53" s="1273"/>
      <c r="AQ53" s="1273"/>
      <c r="AR53" s="1273"/>
      <c r="AS53" s="1273"/>
      <c r="AT53" s="1273"/>
      <c r="AU53" s="1273"/>
      <c r="AV53" s="1273"/>
      <c r="AW53" s="1273"/>
      <c r="AX53" s="1273"/>
      <c r="AY53" s="1273"/>
      <c r="AZ53" s="1273"/>
      <c r="BA53" s="1273"/>
      <c r="BB53" s="1273" t="s">
        <v>606</v>
      </c>
      <c r="BC53" s="1273"/>
      <c r="BD53" s="1273"/>
      <c r="BE53" s="1273"/>
      <c r="BF53" s="1273"/>
      <c r="BG53" s="1273"/>
      <c r="BH53" s="1273"/>
      <c r="BI53" s="1273"/>
      <c r="BJ53" s="1273"/>
      <c r="BK53" s="1273"/>
      <c r="BL53" s="1273"/>
      <c r="BM53" s="1273"/>
      <c r="BN53" s="1273"/>
      <c r="BO53" s="1273"/>
      <c r="BP53" s="1314"/>
      <c r="BQ53" s="1272"/>
      <c r="BR53" s="1272"/>
      <c r="BS53" s="1272"/>
      <c r="BT53" s="1272"/>
      <c r="BU53" s="1272"/>
      <c r="BV53" s="1272"/>
      <c r="BW53" s="1272"/>
      <c r="BX53" s="1272">
        <v>48.5</v>
      </c>
      <c r="BY53" s="1272"/>
      <c r="BZ53" s="1272"/>
      <c r="CA53" s="1272"/>
      <c r="CB53" s="1272"/>
      <c r="CC53" s="1272"/>
      <c r="CD53" s="1272"/>
      <c r="CE53" s="1272"/>
      <c r="CF53" s="1272">
        <v>48.9</v>
      </c>
      <c r="CG53" s="1272"/>
      <c r="CH53" s="1272"/>
      <c r="CI53" s="1272"/>
      <c r="CJ53" s="1272"/>
      <c r="CK53" s="1272"/>
      <c r="CL53" s="1272"/>
      <c r="CM53" s="1272"/>
      <c r="CN53" s="1272">
        <v>48.8</v>
      </c>
      <c r="CO53" s="1272"/>
      <c r="CP53" s="1272"/>
      <c r="CQ53" s="1272"/>
      <c r="CR53" s="1272"/>
      <c r="CS53" s="1272"/>
      <c r="CT53" s="1272"/>
      <c r="CU53" s="1272"/>
      <c r="CV53" s="1272">
        <v>50.1</v>
      </c>
      <c r="CW53" s="1272"/>
      <c r="CX53" s="1272"/>
      <c r="CY53" s="1272"/>
      <c r="CZ53" s="1272"/>
      <c r="DA53" s="1272"/>
      <c r="DB53" s="1272"/>
      <c r="DC53" s="1272"/>
    </row>
    <row r="54" spans="1:109" ht="13" x14ac:dyDescent="0.2">
      <c r="A54" s="1301"/>
      <c r="B54" s="1265"/>
      <c r="G54" s="1281"/>
      <c r="H54" s="1281"/>
      <c r="I54" s="1277"/>
      <c r="J54" s="1277"/>
      <c r="K54" s="1280"/>
      <c r="L54" s="1280"/>
      <c r="M54" s="1280"/>
      <c r="N54" s="1280"/>
      <c r="AM54" s="1279"/>
      <c r="AN54" s="1273"/>
      <c r="AO54" s="1273"/>
      <c r="AP54" s="1273"/>
      <c r="AQ54" s="1273"/>
      <c r="AR54" s="1273"/>
      <c r="AS54" s="1273"/>
      <c r="AT54" s="1273"/>
      <c r="AU54" s="1273"/>
      <c r="AV54" s="1273"/>
      <c r="AW54" s="1273"/>
      <c r="AX54" s="1273"/>
      <c r="AY54" s="1273"/>
      <c r="AZ54" s="1273"/>
      <c r="BA54" s="1273"/>
      <c r="BB54" s="1273"/>
      <c r="BC54" s="1273"/>
      <c r="BD54" s="1273"/>
      <c r="BE54" s="1273"/>
      <c r="BF54" s="1273"/>
      <c r="BG54" s="1273"/>
      <c r="BH54" s="1273"/>
      <c r="BI54" s="1273"/>
      <c r="BJ54" s="1273"/>
      <c r="BK54" s="1273"/>
      <c r="BL54" s="1273"/>
      <c r="BM54" s="1273"/>
      <c r="BN54" s="1273"/>
      <c r="BO54" s="1273"/>
      <c r="BP54" s="1272"/>
      <c r="BQ54" s="1272"/>
      <c r="BR54" s="1272"/>
      <c r="BS54" s="1272"/>
      <c r="BT54" s="1272"/>
      <c r="BU54" s="1272"/>
      <c r="BV54" s="1272"/>
      <c r="BW54" s="1272"/>
      <c r="BX54" s="1272"/>
      <c r="BY54" s="1272"/>
      <c r="BZ54" s="1272"/>
      <c r="CA54" s="1272"/>
      <c r="CB54" s="1272"/>
      <c r="CC54" s="1272"/>
      <c r="CD54" s="1272"/>
      <c r="CE54" s="1272"/>
      <c r="CF54" s="1272"/>
      <c r="CG54" s="1272"/>
      <c r="CH54" s="1272"/>
      <c r="CI54" s="1272"/>
      <c r="CJ54" s="1272"/>
      <c r="CK54" s="1272"/>
      <c r="CL54" s="1272"/>
      <c r="CM54" s="1272"/>
      <c r="CN54" s="1272"/>
      <c r="CO54" s="1272"/>
      <c r="CP54" s="1272"/>
      <c r="CQ54" s="1272"/>
      <c r="CR54" s="1272"/>
      <c r="CS54" s="1272"/>
      <c r="CT54" s="1272"/>
      <c r="CU54" s="1272"/>
      <c r="CV54" s="1272"/>
      <c r="CW54" s="1272"/>
      <c r="CX54" s="1272"/>
      <c r="CY54" s="1272"/>
      <c r="CZ54" s="1272"/>
      <c r="DA54" s="1272"/>
      <c r="DB54" s="1272"/>
      <c r="DC54" s="1272"/>
    </row>
    <row r="55" spans="1:109" ht="13" x14ac:dyDescent="0.2">
      <c r="A55" s="1301"/>
      <c r="B55" s="1265"/>
      <c r="G55" s="1277"/>
      <c r="H55" s="1277"/>
      <c r="I55" s="1277"/>
      <c r="J55" s="1277"/>
      <c r="K55" s="1280"/>
      <c r="L55" s="1280"/>
      <c r="M55" s="1280"/>
      <c r="N55" s="1280"/>
      <c r="AN55" s="1274" t="s">
        <v>600</v>
      </c>
      <c r="AO55" s="1274"/>
      <c r="AP55" s="1274"/>
      <c r="AQ55" s="1274"/>
      <c r="AR55" s="1274"/>
      <c r="AS55" s="1274"/>
      <c r="AT55" s="1274"/>
      <c r="AU55" s="1274"/>
      <c r="AV55" s="1274"/>
      <c r="AW55" s="1274"/>
      <c r="AX55" s="1274"/>
      <c r="AY55" s="1274"/>
      <c r="AZ55" s="1274"/>
      <c r="BA55" s="1274"/>
      <c r="BB55" s="1273" t="s">
        <v>599</v>
      </c>
      <c r="BC55" s="1273"/>
      <c r="BD55" s="1273"/>
      <c r="BE55" s="1273"/>
      <c r="BF55" s="1273"/>
      <c r="BG55" s="1273"/>
      <c r="BH55" s="1273"/>
      <c r="BI55" s="1273"/>
      <c r="BJ55" s="1273"/>
      <c r="BK55" s="1273"/>
      <c r="BL55" s="1273"/>
      <c r="BM55" s="1273"/>
      <c r="BN55" s="1273"/>
      <c r="BO55" s="1273"/>
      <c r="BP55" s="1314"/>
      <c r="BQ55" s="1272"/>
      <c r="BR55" s="1272"/>
      <c r="BS55" s="1272"/>
      <c r="BT55" s="1272"/>
      <c r="BU55" s="1272"/>
      <c r="BV55" s="1272"/>
      <c r="BW55" s="1272"/>
      <c r="BX55" s="1272">
        <v>0</v>
      </c>
      <c r="BY55" s="1272"/>
      <c r="BZ55" s="1272"/>
      <c r="CA55" s="1272"/>
      <c r="CB55" s="1272"/>
      <c r="CC55" s="1272"/>
      <c r="CD55" s="1272"/>
      <c r="CE55" s="1272"/>
      <c r="CF55" s="1272">
        <v>0</v>
      </c>
      <c r="CG55" s="1272"/>
      <c r="CH55" s="1272"/>
      <c r="CI55" s="1272"/>
      <c r="CJ55" s="1272"/>
      <c r="CK55" s="1272"/>
      <c r="CL55" s="1272"/>
      <c r="CM55" s="1272"/>
      <c r="CN55" s="1272">
        <v>0</v>
      </c>
      <c r="CO55" s="1272"/>
      <c r="CP55" s="1272"/>
      <c r="CQ55" s="1272"/>
      <c r="CR55" s="1272"/>
      <c r="CS55" s="1272"/>
      <c r="CT55" s="1272"/>
      <c r="CU55" s="1272"/>
      <c r="CV55" s="1272">
        <v>0</v>
      </c>
      <c r="CW55" s="1272"/>
      <c r="CX55" s="1272"/>
      <c r="CY55" s="1272"/>
      <c r="CZ55" s="1272"/>
      <c r="DA55" s="1272"/>
      <c r="DB55" s="1272"/>
      <c r="DC55" s="1272"/>
    </row>
    <row r="56" spans="1:109" ht="13" x14ac:dyDescent="0.2">
      <c r="A56" s="1301"/>
      <c r="B56" s="1265"/>
      <c r="G56" s="1277"/>
      <c r="H56" s="1277"/>
      <c r="I56" s="1277"/>
      <c r="J56" s="1277"/>
      <c r="K56" s="1280"/>
      <c r="L56" s="1280"/>
      <c r="M56" s="1280"/>
      <c r="N56" s="1280"/>
      <c r="AN56" s="1274"/>
      <c r="AO56" s="1274"/>
      <c r="AP56" s="1274"/>
      <c r="AQ56" s="1274"/>
      <c r="AR56" s="1274"/>
      <c r="AS56" s="1274"/>
      <c r="AT56" s="1274"/>
      <c r="AU56" s="1274"/>
      <c r="AV56" s="1274"/>
      <c r="AW56" s="1274"/>
      <c r="AX56" s="1274"/>
      <c r="AY56" s="1274"/>
      <c r="AZ56" s="1274"/>
      <c r="BA56" s="1274"/>
      <c r="BB56" s="1273"/>
      <c r="BC56" s="1273"/>
      <c r="BD56" s="1273"/>
      <c r="BE56" s="1273"/>
      <c r="BF56" s="1273"/>
      <c r="BG56" s="1273"/>
      <c r="BH56" s="1273"/>
      <c r="BI56" s="1273"/>
      <c r="BJ56" s="1273"/>
      <c r="BK56" s="1273"/>
      <c r="BL56" s="1273"/>
      <c r="BM56" s="1273"/>
      <c r="BN56" s="1273"/>
      <c r="BO56" s="1273"/>
      <c r="BP56" s="1272"/>
      <c r="BQ56" s="1272"/>
      <c r="BR56" s="1272"/>
      <c r="BS56" s="1272"/>
      <c r="BT56" s="1272"/>
      <c r="BU56" s="1272"/>
      <c r="BV56" s="1272"/>
      <c r="BW56" s="1272"/>
      <c r="BX56" s="1272"/>
      <c r="BY56" s="1272"/>
      <c r="BZ56" s="1272"/>
      <c r="CA56" s="1272"/>
      <c r="CB56" s="1272"/>
      <c r="CC56" s="1272"/>
      <c r="CD56" s="1272"/>
      <c r="CE56" s="1272"/>
      <c r="CF56" s="1272"/>
      <c r="CG56" s="1272"/>
      <c r="CH56" s="1272"/>
      <c r="CI56" s="1272"/>
      <c r="CJ56" s="1272"/>
      <c r="CK56" s="1272"/>
      <c r="CL56" s="1272"/>
      <c r="CM56" s="1272"/>
      <c r="CN56" s="1272"/>
      <c r="CO56" s="1272"/>
      <c r="CP56" s="1272"/>
      <c r="CQ56" s="1272"/>
      <c r="CR56" s="1272"/>
      <c r="CS56" s="1272"/>
      <c r="CT56" s="1272"/>
      <c r="CU56" s="1272"/>
      <c r="CV56" s="1272"/>
      <c r="CW56" s="1272"/>
      <c r="CX56" s="1272"/>
      <c r="CY56" s="1272"/>
      <c r="CZ56" s="1272"/>
      <c r="DA56" s="1272"/>
      <c r="DB56" s="1272"/>
      <c r="DC56" s="1272"/>
    </row>
    <row r="57" spans="1:109" s="1301" customFormat="1" ht="13" x14ac:dyDescent="0.2">
      <c r="B57" s="1307"/>
      <c r="G57" s="1277"/>
      <c r="H57" s="1277"/>
      <c r="I57" s="1276"/>
      <c r="J57" s="1276"/>
      <c r="K57" s="1280"/>
      <c r="L57" s="1280"/>
      <c r="M57" s="1280"/>
      <c r="N57" s="1280"/>
      <c r="AM57" s="1264"/>
      <c r="AN57" s="1274"/>
      <c r="AO57" s="1274"/>
      <c r="AP57" s="1274"/>
      <c r="AQ57" s="1274"/>
      <c r="AR57" s="1274"/>
      <c r="AS57" s="1274"/>
      <c r="AT57" s="1274"/>
      <c r="AU57" s="1274"/>
      <c r="AV57" s="1274"/>
      <c r="AW57" s="1274"/>
      <c r="AX57" s="1274"/>
      <c r="AY57" s="1274"/>
      <c r="AZ57" s="1274"/>
      <c r="BA57" s="1274"/>
      <c r="BB57" s="1273" t="s">
        <v>606</v>
      </c>
      <c r="BC57" s="1273"/>
      <c r="BD57" s="1273"/>
      <c r="BE57" s="1273"/>
      <c r="BF57" s="1273"/>
      <c r="BG57" s="1273"/>
      <c r="BH57" s="1273"/>
      <c r="BI57" s="1273"/>
      <c r="BJ57" s="1273"/>
      <c r="BK57" s="1273"/>
      <c r="BL57" s="1273"/>
      <c r="BM57" s="1273"/>
      <c r="BN57" s="1273"/>
      <c r="BO57" s="1273"/>
      <c r="BP57" s="1314"/>
      <c r="BQ57" s="1272"/>
      <c r="BR57" s="1272"/>
      <c r="BS57" s="1272"/>
      <c r="BT57" s="1272"/>
      <c r="BU57" s="1272"/>
      <c r="BV57" s="1272"/>
      <c r="BW57" s="1272"/>
      <c r="BX57" s="1272">
        <v>55.8</v>
      </c>
      <c r="BY57" s="1272"/>
      <c r="BZ57" s="1272"/>
      <c r="CA57" s="1272"/>
      <c r="CB57" s="1272"/>
      <c r="CC57" s="1272"/>
      <c r="CD57" s="1272"/>
      <c r="CE57" s="1272"/>
      <c r="CF57" s="1272">
        <v>57.5</v>
      </c>
      <c r="CG57" s="1272"/>
      <c r="CH57" s="1272"/>
      <c r="CI57" s="1272"/>
      <c r="CJ57" s="1272"/>
      <c r="CK57" s="1272"/>
      <c r="CL57" s="1272"/>
      <c r="CM57" s="1272"/>
      <c r="CN57" s="1272">
        <v>58.4</v>
      </c>
      <c r="CO57" s="1272"/>
      <c r="CP57" s="1272"/>
      <c r="CQ57" s="1272"/>
      <c r="CR57" s="1272"/>
      <c r="CS57" s="1272"/>
      <c r="CT57" s="1272"/>
      <c r="CU57" s="1272"/>
      <c r="CV57" s="1272">
        <v>60.8</v>
      </c>
      <c r="CW57" s="1272"/>
      <c r="CX57" s="1272"/>
      <c r="CY57" s="1272"/>
      <c r="CZ57" s="1272"/>
      <c r="DA57" s="1272"/>
      <c r="DB57" s="1272"/>
      <c r="DC57" s="1272"/>
      <c r="DD57" s="1312"/>
      <c r="DE57" s="1307"/>
    </row>
    <row r="58" spans="1:109" s="1301" customFormat="1" ht="13" x14ac:dyDescent="0.2">
      <c r="A58" s="1264"/>
      <c r="B58" s="1307"/>
      <c r="G58" s="1277"/>
      <c r="H58" s="1277"/>
      <c r="I58" s="1276"/>
      <c r="J58" s="1276"/>
      <c r="K58" s="1280"/>
      <c r="L58" s="1280"/>
      <c r="M58" s="1280"/>
      <c r="N58" s="1280"/>
      <c r="AM58" s="1264"/>
      <c r="AN58" s="1274"/>
      <c r="AO58" s="1274"/>
      <c r="AP58" s="1274"/>
      <c r="AQ58" s="1274"/>
      <c r="AR58" s="1274"/>
      <c r="AS58" s="1274"/>
      <c r="AT58" s="1274"/>
      <c r="AU58" s="1274"/>
      <c r="AV58" s="1274"/>
      <c r="AW58" s="1274"/>
      <c r="AX58" s="1274"/>
      <c r="AY58" s="1274"/>
      <c r="AZ58" s="1274"/>
      <c r="BA58" s="1274"/>
      <c r="BB58" s="1273"/>
      <c r="BC58" s="1273"/>
      <c r="BD58" s="1273"/>
      <c r="BE58" s="1273"/>
      <c r="BF58" s="1273"/>
      <c r="BG58" s="1273"/>
      <c r="BH58" s="1273"/>
      <c r="BI58" s="1273"/>
      <c r="BJ58" s="1273"/>
      <c r="BK58" s="1273"/>
      <c r="BL58" s="1273"/>
      <c r="BM58" s="1273"/>
      <c r="BN58" s="1273"/>
      <c r="BO58" s="1273"/>
      <c r="BP58" s="1272"/>
      <c r="BQ58" s="1272"/>
      <c r="BR58" s="1272"/>
      <c r="BS58" s="1272"/>
      <c r="BT58" s="1272"/>
      <c r="BU58" s="1272"/>
      <c r="BV58" s="1272"/>
      <c r="BW58" s="1272"/>
      <c r="BX58" s="1272"/>
      <c r="BY58" s="1272"/>
      <c r="BZ58" s="1272"/>
      <c r="CA58" s="1272"/>
      <c r="CB58" s="1272"/>
      <c r="CC58" s="1272"/>
      <c r="CD58" s="1272"/>
      <c r="CE58" s="1272"/>
      <c r="CF58" s="1272"/>
      <c r="CG58" s="1272"/>
      <c r="CH58" s="1272"/>
      <c r="CI58" s="1272"/>
      <c r="CJ58" s="1272"/>
      <c r="CK58" s="1272"/>
      <c r="CL58" s="1272"/>
      <c r="CM58" s="1272"/>
      <c r="CN58" s="1272"/>
      <c r="CO58" s="1272"/>
      <c r="CP58" s="1272"/>
      <c r="CQ58" s="1272"/>
      <c r="CR58" s="1272"/>
      <c r="CS58" s="1272"/>
      <c r="CT58" s="1272"/>
      <c r="CU58" s="1272"/>
      <c r="CV58" s="1272"/>
      <c r="CW58" s="1272"/>
      <c r="CX58" s="1272"/>
      <c r="CY58" s="1272"/>
      <c r="CZ58" s="1272"/>
      <c r="DA58" s="1272"/>
      <c r="DB58" s="1272"/>
      <c r="DC58" s="1272"/>
      <c r="DD58" s="1312"/>
      <c r="DE58" s="1307"/>
    </row>
    <row r="59" spans="1:109" s="1301" customFormat="1" ht="13" x14ac:dyDescent="0.2">
      <c r="A59" s="1264"/>
      <c r="B59" s="1307"/>
      <c r="K59" s="1313"/>
      <c r="L59" s="1313"/>
      <c r="M59" s="1313"/>
      <c r="N59" s="1313"/>
      <c r="AQ59" s="1313"/>
      <c r="AR59" s="1313"/>
      <c r="AS59" s="1313"/>
      <c r="AT59" s="1313"/>
      <c r="BC59" s="1313"/>
      <c r="BD59" s="1313"/>
      <c r="BE59" s="1313"/>
      <c r="BF59" s="1313"/>
      <c r="BO59" s="1313"/>
      <c r="BP59" s="1313"/>
      <c r="BQ59" s="1313"/>
      <c r="BR59" s="1313"/>
      <c r="CA59" s="1313"/>
      <c r="CB59" s="1313"/>
      <c r="CC59" s="1313"/>
      <c r="CD59" s="1313"/>
      <c r="CM59" s="1313"/>
      <c r="CN59" s="1313"/>
      <c r="CO59" s="1313"/>
      <c r="CP59" s="1313"/>
      <c r="CY59" s="1313"/>
      <c r="CZ59" s="1313"/>
      <c r="DA59" s="1313"/>
      <c r="DB59" s="1313"/>
      <c r="DC59" s="1313"/>
      <c r="DD59" s="1312"/>
      <c r="DE59" s="1307"/>
    </row>
    <row r="60" spans="1:109" s="1301" customFormat="1" ht="13" x14ac:dyDescent="0.2">
      <c r="A60" s="1264"/>
      <c r="B60" s="1307"/>
      <c r="K60" s="1313"/>
      <c r="L60" s="1313"/>
      <c r="M60" s="1313"/>
      <c r="N60" s="1313"/>
      <c r="AQ60" s="1313"/>
      <c r="AR60" s="1313"/>
      <c r="AS60" s="1313"/>
      <c r="AT60" s="1313"/>
      <c r="BC60" s="1313"/>
      <c r="BD60" s="1313"/>
      <c r="BE60" s="1313"/>
      <c r="BF60" s="1313"/>
      <c r="BO60" s="1313"/>
      <c r="BP60" s="1313"/>
      <c r="BQ60" s="1313"/>
      <c r="BR60" s="1313"/>
      <c r="CA60" s="1313"/>
      <c r="CB60" s="1313"/>
      <c r="CC60" s="1313"/>
      <c r="CD60" s="1313"/>
      <c r="CM60" s="1313"/>
      <c r="CN60" s="1313"/>
      <c r="CO60" s="1313"/>
      <c r="CP60" s="1313"/>
      <c r="CY60" s="1313"/>
      <c r="CZ60" s="1313"/>
      <c r="DA60" s="1313"/>
      <c r="DB60" s="1313"/>
      <c r="DC60" s="1313"/>
      <c r="DD60" s="1312"/>
      <c r="DE60" s="1307"/>
    </row>
    <row r="61" spans="1:109" s="1301" customFormat="1" ht="13" x14ac:dyDescent="0.2">
      <c r="A61" s="1264"/>
      <c r="B61" s="1311"/>
      <c r="C61" s="1310"/>
      <c r="D61" s="1310"/>
      <c r="E61" s="1310"/>
      <c r="F61" s="1310"/>
      <c r="G61" s="1310"/>
      <c r="H61" s="1310"/>
      <c r="I61" s="1310"/>
      <c r="J61" s="1310"/>
      <c r="K61" s="1310"/>
      <c r="L61" s="1310"/>
      <c r="M61" s="1309"/>
      <c r="N61" s="1309"/>
      <c r="O61" s="1310"/>
      <c r="P61" s="1310"/>
      <c r="Q61" s="1310"/>
      <c r="R61" s="1310"/>
      <c r="S61" s="1310"/>
      <c r="T61" s="1310"/>
      <c r="U61" s="1310"/>
      <c r="V61" s="1310"/>
      <c r="W61" s="1310"/>
      <c r="X61" s="1310"/>
      <c r="Y61" s="1310"/>
      <c r="Z61" s="1310"/>
      <c r="AA61" s="1310"/>
      <c r="AB61" s="1310"/>
      <c r="AC61" s="1310"/>
      <c r="AD61" s="1310"/>
      <c r="AE61" s="1310"/>
      <c r="AF61" s="1310"/>
      <c r="AG61" s="1310"/>
      <c r="AH61" s="1310"/>
      <c r="AI61" s="1310"/>
      <c r="AJ61" s="1310"/>
      <c r="AK61" s="1310"/>
      <c r="AL61" s="1310"/>
      <c r="AM61" s="1310"/>
      <c r="AN61" s="1310"/>
      <c r="AO61" s="1310"/>
      <c r="AP61" s="1310"/>
      <c r="AQ61" s="1310"/>
      <c r="AR61" s="1310"/>
      <c r="AS61" s="1309"/>
      <c r="AT61" s="1309"/>
      <c r="AU61" s="1310"/>
      <c r="AV61" s="1310"/>
      <c r="AW61" s="1310"/>
      <c r="AX61" s="1310"/>
      <c r="AY61" s="1310"/>
      <c r="AZ61" s="1310"/>
      <c r="BA61" s="1310"/>
      <c r="BB61" s="1310"/>
      <c r="BC61" s="1310"/>
      <c r="BD61" s="1310"/>
      <c r="BE61" s="1309"/>
      <c r="BF61" s="1309"/>
      <c r="BG61" s="1310"/>
      <c r="BH61" s="1310"/>
      <c r="BI61" s="1310"/>
      <c r="BJ61" s="1310"/>
      <c r="BK61" s="1310"/>
      <c r="BL61" s="1310"/>
      <c r="BM61" s="1310"/>
      <c r="BN61" s="1310"/>
      <c r="BO61" s="1310"/>
      <c r="BP61" s="1310"/>
      <c r="BQ61" s="1309"/>
      <c r="BR61" s="1309"/>
      <c r="BS61" s="1310"/>
      <c r="BT61" s="1310"/>
      <c r="BU61" s="1310"/>
      <c r="BV61" s="1310"/>
      <c r="BW61" s="1310"/>
      <c r="BX61" s="1310"/>
      <c r="BY61" s="1310"/>
      <c r="BZ61" s="1310"/>
      <c r="CA61" s="1310"/>
      <c r="CB61" s="1310"/>
      <c r="CC61" s="1309"/>
      <c r="CD61" s="1309"/>
      <c r="CE61" s="1310"/>
      <c r="CF61" s="1310"/>
      <c r="CG61" s="1310"/>
      <c r="CH61" s="1310"/>
      <c r="CI61" s="1310"/>
      <c r="CJ61" s="1310"/>
      <c r="CK61" s="1310"/>
      <c r="CL61" s="1310"/>
      <c r="CM61" s="1310"/>
      <c r="CN61" s="1310"/>
      <c r="CO61" s="1309"/>
      <c r="CP61" s="1309"/>
      <c r="CQ61" s="1310"/>
      <c r="CR61" s="1310"/>
      <c r="CS61" s="1310"/>
      <c r="CT61" s="1310"/>
      <c r="CU61" s="1310"/>
      <c r="CV61" s="1310"/>
      <c r="CW61" s="1310"/>
      <c r="CX61" s="1310"/>
      <c r="CY61" s="1310"/>
      <c r="CZ61" s="1310"/>
      <c r="DA61" s="1309"/>
      <c r="DB61" s="1309"/>
      <c r="DC61" s="1309"/>
      <c r="DD61" s="1308"/>
      <c r="DE61" s="1307"/>
    </row>
    <row r="62" spans="1:109" ht="13" x14ac:dyDescent="0.2">
      <c r="B62" s="1306"/>
      <c r="C62" s="1306"/>
      <c r="D62" s="1306"/>
      <c r="E62" s="1306"/>
      <c r="F62" s="1306"/>
      <c r="G62" s="1306"/>
      <c r="H62" s="1306"/>
      <c r="I62" s="1306"/>
      <c r="J62" s="1306"/>
      <c r="K62" s="1306"/>
      <c r="L62" s="1306"/>
      <c r="M62" s="1306"/>
      <c r="N62" s="1306"/>
      <c r="O62" s="1306"/>
      <c r="P62" s="1306"/>
      <c r="Q62" s="1306"/>
      <c r="R62" s="1306"/>
      <c r="S62" s="1306"/>
      <c r="T62" s="1306"/>
      <c r="U62" s="1306"/>
      <c r="V62" s="1306"/>
      <c r="W62" s="1306"/>
      <c r="X62" s="1306"/>
      <c r="Y62" s="1306"/>
      <c r="Z62" s="1306"/>
      <c r="AA62" s="1306"/>
      <c r="AB62" s="1306"/>
      <c r="AC62" s="1306"/>
      <c r="AD62" s="1306"/>
      <c r="AE62" s="1306"/>
      <c r="AF62" s="1306"/>
      <c r="AG62" s="1306"/>
      <c r="AH62" s="1306"/>
      <c r="AI62" s="1306"/>
      <c r="AJ62" s="1306"/>
      <c r="AK62" s="1306"/>
      <c r="AL62" s="1306"/>
      <c r="AM62" s="1306"/>
      <c r="AN62" s="1306"/>
      <c r="AO62" s="1306"/>
      <c r="AP62" s="1306"/>
      <c r="AQ62" s="1306"/>
      <c r="AR62" s="1306"/>
      <c r="AS62" s="1306"/>
      <c r="AT62" s="1306"/>
      <c r="AU62" s="1306"/>
      <c r="AV62" s="1306"/>
      <c r="AW62" s="1306"/>
      <c r="AX62" s="1306"/>
      <c r="AY62" s="1306"/>
      <c r="AZ62" s="1306"/>
      <c r="BA62" s="1306"/>
      <c r="BB62" s="1306"/>
      <c r="BC62" s="1306"/>
      <c r="BD62" s="1306"/>
      <c r="BE62" s="1306"/>
      <c r="BF62" s="1306"/>
      <c r="BG62" s="1306"/>
      <c r="BH62" s="1306"/>
      <c r="BI62" s="1306"/>
      <c r="BJ62" s="1306"/>
      <c r="BK62" s="1306"/>
      <c r="BL62" s="1306"/>
      <c r="BM62" s="1306"/>
      <c r="BN62" s="1306"/>
      <c r="BO62" s="1306"/>
      <c r="BP62" s="1306"/>
      <c r="BQ62" s="1306"/>
      <c r="BR62" s="1306"/>
      <c r="BS62" s="1306"/>
      <c r="BT62" s="1306"/>
      <c r="BU62" s="1306"/>
      <c r="BV62" s="1306"/>
      <c r="BW62" s="1306"/>
      <c r="BX62" s="1306"/>
      <c r="BY62" s="1306"/>
      <c r="BZ62" s="1306"/>
      <c r="CA62" s="1306"/>
      <c r="CB62" s="1306"/>
      <c r="CC62" s="1306"/>
      <c r="CD62" s="1306"/>
      <c r="CE62" s="1306"/>
      <c r="CF62" s="1306"/>
      <c r="CG62" s="1306"/>
      <c r="CH62" s="1306"/>
      <c r="CI62" s="1306"/>
      <c r="CJ62" s="1306"/>
      <c r="CK62" s="1306"/>
      <c r="CL62" s="1306"/>
      <c r="CM62" s="1306"/>
      <c r="CN62" s="1306"/>
      <c r="CO62" s="1306"/>
      <c r="CP62" s="1306"/>
      <c r="CQ62" s="1306"/>
      <c r="CR62" s="1306"/>
      <c r="CS62" s="1306"/>
      <c r="CT62" s="1306"/>
      <c r="CU62" s="1306"/>
      <c r="CV62" s="1306"/>
      <c r="CW62" s="1306"/>
      <c r="CX62" s="1306"/>
      <c r="CY62" s="1306"/>
      <c r="CZ62" s="1306"/>
      <c r="DA62" s="1306"/>
      <c r="DB62" s="1306"/>
      <c r="DC62" s="1306"/>
      <c r="DD62" s="1306"/>
      <c r="DE62" s="1264"/>
    </row>
    <row r="63" spans="1:109" ht="16.5" x14ac:dyDescent="0.2">
      <c r="B63" s="1305" t="s">
        <v>605</v>
      </c>
    </row>
    <row r="64" spans="1:109" ht="13" x14ac:dyDescent="0.2">
      <c r="B64" s="1265"/>
      <c r="G64" s="1302"/>
      <c r="I64" s="1304"/>
      <c r="J64" s="1304"/>
      <c r="K64" s="1304"/>
      <c r="L64" s="1304"/>
      <c r="M64" s="1304"/>
      <c r="N64" s="1303"/>
      <c r="AM64" s="1302"/>
      <c r="AN64" s="1302" t="s">
        <v>604</v>
      </c>
      <c r="AP64" s="1301"/>
      <c r="AQ64" s="1301"/>
      <c r="AR64" s="1301"/>
      <c r="AY64" s="1302"/>
      <c r="BA64" s="1301"/>
      <c r="BB64" s="1301"/>
      <c r="BC64" s="1301"/>
      <c r="BK64" s="1302"/>
      <c r="BM64" s="1301"/>
      <c r="BN64" s="1301"/>
      <c r="BO64" s="1301"/>
      <c r="BW64" s="1302"/>
      <c r="BY64" s="1301"/>
      <c r="BZ64" s="1301"/>
      <c r="CA64" s="1301"/>
      <c r="CI64" s="1302"/>
      <c r="CK64" s="1301"/>
      <c r="CL64" s="1301"/>
      <c r="CM64" s="1301"/>
      <c r="CU64" s="1302"/>
      <c r="CW64" s="1301"/>
      <c r="CX64" s="1301"/>
      <c r="CY64" s="1301"/>
    </row>
    <row r="65" spans="2:107" ht="13" x14ac:dyDescent="0.2">
      <c r="B65" s="1265"/>
      <c r="AN65" s="1300" t="s">
        <v>603</v>
      </c>
      <c r="AO65" s="1299"/>
      <c r="AP65" s="1299"/>
      <c r="AQ65" s="1299"/>
      <c r="AR65" s="1299"/>
      <c r="AS65" s="1299"/>
      <c r="AT65" s="1299"/>
      <c r="AU65" s="1299"/>
      <c r="AV65" s="1299"/>
      <c r="AW65" s="1299"/>
      <c r="AX65" s="1299"/>
      <c r="AY65" s="1299"/>
      <c r="AZ65" s="1299"/>
      <c r="BA65" s="1299"/>
      <c r="BB65" s="1299"/>
      <c r="BC65" s="1299"/>
      <c r="BD65" s="1299"/>
      <c r="BE65" s="1299"/>
      <c r="BF65" s="1299"/>
      <c r="BG65" s="1299"/>
      <c r="BH65" s="1299"/>
      <c r="BI65" s="1299"/>
      <c r="BJ65" s="1299"/>
      <c r="BK65" s="1299"/>
      <c r="BL65" s="1299"/>
      <c r="BM65" s="1299"/>
      <c r="BN65" s="1299"/>
      <c r="BO65" s="1299"/>
      <c r="BP65" s="1299"/>
      <c r="BQ65" s="1299"/>
      <c r="BR65" s="1299"/>
      <c r="BS65" s="1299"/>
      <c r="BT65" s="1299"/>
      <c r="BU65" s="1299"/>
      <c r="BV65" s="1299"/>
      <c r="BW65" s="1299"/>
      <c r="BX65" s="1299"/>
      <c r="BY65" s="1299"/>
      <c r="BZ65" s="1299"/>
      <c r="CA65" s="1299"/>
      <c r="CB65" s="1299"/>
      <c r="CC65" s="1299"/>
      <c r="CD65" s="1299"/>
      <c r="CE65" s="1299"/>
      <c r="CF65" s="1299"/>
      <c r="CG65" s="1299"/>
      <c r="CH65" s="1299"/>
      <c r="CI65" s="1299"/>
      <c r="CJ65" s="1299"/>
      <c r="CK65" s="1299"/>
      <c r="CL65" s="1299"/>
      <c r="CM65" s="1299"/>
      <c r="CN65" s="1299"/>
      <c r="CO65" s="1299"/>
      <c r="CP65" s="1299"/>
      <c r="CQ65" s="1299"/>
      <c r="CR65" s="1299"/>
      <c r="CS65" s="1299"/>
      <c r="CT65" s="1299"/>
      <c r="CU65" s="1299"/>
      <c r="CV65" s="1299"/>
      <c r="CW65" s="1299"/>
      <c r="CX65" s="1299"/>
      <c r="CY65" s="1299"/>
      <c r="CZ65" s="1299"/>
      <c r="DA65" s="1299"/>
      <c r="DB65" s="1299"/>
      <c r="DC65" s="1298"/>
    </row>
    <row r="66" spans="2:107" ht="13" x14ac:dyDescent="0.2">
      <c r="B66" s="1265"/>
      <c r="AN66" s="1297"/>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5"/>
    </row>
    <row r="67" spans="2:107" ht="13" x14ac:dyDescent="0.2">
      <c r="B67" s="1265"/>
      <c r="AN67" s="1297"/>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5"/>
    </row>
    <row r="68" spans="2:107" ht="13" x14ac:dyDescent="0.2">
      <c r="B68" s="1265"/>
      <c r="AN68" s="1297"/>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5"/>
    </row>
    <row r="69" spans="2:107" ht="13" x14ac:dyDescent="0.2">
      <c r="B69" s="1265"/>
      <c r="AN69" s="1294"/>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2"/>
    </row>
    <row r="70" spans="2:107" ht="13" x14ac:dyDescent="0.2">
      <c r="B70" s="1265"/>
      <c r="H70" s="1291"/>
      <c r="I70" s="1291"/>
      <c r="J70" s="1289"/>
      <c r="K70" s="1289"/>
      <c r="L70" s="1288"/>
      <c r="M70" s="1289"/>
      <c r="N70" s="1288"/>
      <c r="AN70" s="1279"/>
      <c r="AO70" s="1279"/>
      <c r="AP70" s="1279"/>
      <c r="AZ70" s="1279"/>
      <c r="BA70" s="1279"/>
      <c r="BB70" s="1279"/>
      <c r="BL70" s="1279"/>
      <c r="BM70" s="1279"/>
      <c r="BN70" s="1279"/>
      <c r="BX70" s="1279"/>
      <c r="BY70" s="1279"/>
      <c r="BZ70" s="1279"/>
      <c r="CJ70" s="1279"/>
      <c r="CK70" s="1279"/>
      <c r="CL70" s="1279"/>
      <c r="CV70" s="1279"/>
      <c r="CW70" s="1279"/>
      <c r="CX70" s="1279"/>
    </row>
    <row r="71" spans="2:107" ht="13" x14ac:dyDescent="0.2">
      <c r="B71" s="1265"/>
      <c r="G71" s="1287"/>
      <c r="I71" s="1290"/>
      <c r="J71" s="1289"/>
      <c r="K71" s="1289"/>
      <c r="L71" s="1288"/>
      <c r="M71" s="1289"/>
      <c r="N71" s="1288"/>
      <c r="AM71" s="1287"/>
      <c r="AN71" s="1264" t="s">
        <v>602</v>
      </c>
    </row>
    <row r="72" spans="2:107" ht="13" x14ac:dyDescent="0.2">
      <c r="B72" s="1265"/>
      <c r="G72" s="1277"/>
      <c r="H72" s="1277"/>
      <c r="I72" s="1277"/>
      <c r="J72" s="1277"/>
      <c r="K72" s="1286"/>
      <c r="L72" s="1286"/>
      <c r="M72" s="1285"/>
      <c r="N72" s="1285"/>
      <c r="AN72" s="1284"/>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2"/>
      <c r="BP72" s="1274" t="s">
        <v>564</v>
      </c>
      <c r="BQ72" s="1274"/>
      <c r="BR72" s="1274"/>
      <c r="BS72" s="1274"/>
      <c r="BT72" s="1274"/>
      <c r="BU72" s="1274"/>
      <c r="BV72" s="1274"/>
      <c r="BW72" s="1274"/>
      <c r="BX72" s="1274" t="s">
        <v>565</v>
      </c>
      <c r="BY72" s="1274"/>
      <c r="BZ72" s="1274"/>
      <c r="CA72" s="1274"/>
      <c r="CB72" s="1274"/>
      <c r="CC72" s="1274"/>
      <c r="CD72" s="1274"/>
      <c r="CE72" s="1274"/>
      <c r="CF72" s="1274" t="s">
        <v>566</v>
      </c>
      <c r="CG72" s="1274"/>
      <c r="CH72" s="1274"/>
      <c r="CI72" s="1274"/>
      <c r="CJ72" s="1274"/>
      <c r="CK72" s="1274"/>
      <c r="CL72" s="1274"/>
      <c r="CM72" s="1274"/>
      <c r="CN72" s="1274" t="s">
        <v>567</v>
      </c>
      <c r="CO72" s="1274"/>
      <c r="CP72" s="1274"/>
      <c r="CQ72" s="1274"/>
      <c r="CR72" s="1274"/>
      <c r="CS72" s="1274"/>
      <c r="CT72" s="1274"/>
      <c r="CU72" s="1274"/>
      <c r="CV72" s="1274" t="s">
        <v>568</v>
      </c>
      <c r="CW72" s="1274"/>
      <c r="CX72" s="1274"/>
      <c r="CY72" s="1274"/>
      <c r="CZ72" s="1274"/>
      <c r="DA72" s="1274"/>
      <c r="DB72" s="1274"/>
      <c r="DC72" s="1274"/>
    </row>
    <row r="73" spans="2:107" ht="13" x14ac:dyDescent="0.2">
      <c r="B73" s="1265"/>
      <c r="G73" s="1281"/>
      <c r="H73" s="1281"/>
      <c r="I73" s="1281"/>
      <c r="J73" s="1281"/>
      <c r="K73" s="1278"/>
      <c r="L73" s="1278"/>
      <c r="M73" s="1278"/>
      <c r="N73" s="1278"/>
      <c r="AM73" s="1279"/>
      <c r="AN73" s="1273" t="s">
        <v>601</v>
      </c>
      <c r="AO73" s="1273"/>
      <c r="AP73" s="1273"/>
      <c r="AQ73" s="1273"/>
      <c r="AR73" s="1273"/>
      <c r="AS73" s="1273"/>
      <c r="AT73" s="1273"/>
      <c r="AU73" s="1273"/>
      <c r="AV73" s="1273"/>
      <c r="AW73" s="1273"/>
      <c r="AX73" s="1273"/>
      <c r="AY73" s="1273"/>
      <c r="AZ73" s="1273"/>
      <c r="BA73" s="1273"/>
      <c r="BB73" s="1273" t="s">
        <v>599</v>
      </c>
      <c r="BC73" s="1273"/>
      <c r="BD73" s="1273"/>
      <c r="BE73" s="1273"/>
      <c r="BF73" s="1273"/>
      <c r="BG73" s="1273"/>
      <c r="BH73" s="1273"/>
      <c r="BI73" s="1273"/>
      <c r="BJ73" s="1273"/>
      <c r="BK73" s="1273"/>
      <c r="BL73" s="1273"/>
      <c r="BM73" s="1273"/>
      <c r="BN73" s="1273"/>
      <c r="BO73" s="1273"/>
      <c r="BP73" s="1272"/>
      <c r="BQ73" s="1272"/>
      <c r="BR73" s="1272"/>
      <c r="BS73" s="1272"/>
      <c r="BT73" s="1272"/>
      <c r="BU73" s="1272"/>
      <c r="BV73" s="1272"/>
      <c r="BW73" s="1272"/>
      <c r="BX73" s="1272"/>
      <c r="BY73" s="1272"/>
      <c r="BZ73" s="1272"/>
      <c r="CA73" s="1272"/>
      <c r="CB73" s="1272"/>
      <c r="CC73" s="1272"/>
      <c r="CD73" s="1272"/>
      <c r="CE73" s="1272"/>
      <c r="CF73" s="1272"/>
      <c r="CG73" s="1272"/>
      <c r="CH73" s="1272"/>
      <c r="CI73" s="1272"/>
      <c r="CJ73" s="1272"/>
      <c r="CK73" s="1272"/>
      <c r="CL73" s="1272"/>
      <c r="CM73" s="1272"/>
      <c r="CN73" s="1272"/>
      <c r="CO73" s="1272"/>
      <c r="CP73" s="1272"/>
      <c r="CQ73" s="1272"/>
      <c r="CR73" s="1272"/>
      <c r="CS73" s="1272"/>
      <c r="CT73" s="1272"/>
      <c r="CU73" s="1272"/>
      <c r="CV73" s="1272"/>
      <c r="CW73" s="1272"/>
      <c r="CX73" s="1272"/>
      <c r="CY73" s="1272"/>
      <c r="CZ73" s="1272"/>
      <c r="DA73" s="1272"/>
      <c r="DB73" s="1272"/>
      <c r="DC73" s="1272"/>
    </row>
    <row r="74" spans="2:107" ht="13" x14ac:dyDescent="0.2">
      <c r="B74" s="1265"/>
      <c r="G74" s="1281"/>
      <c r="H74" s="1281"/>
      <c r="I74" s="1281"/>
      <c r="J74" s="1281"/>
      <c r="K74" s="1278"/>
      <c r="L74" s="1278"/>
      <c r="M74" s="1278"/>
      <c r="N74" s="1278"/>
      <c r="AM74" s="1279"/>
      <c r="AN74" s="1273"/>
      <c r="AO74" s="1273"/>
      <c r="AP74" s="1273"/>
      <c r="AQ74" s="1273"/>
      <c r="AR74" s="1273"/>
      <c r="AS74" s="1273"/>
      <c r="AT74" s="1273"/>
      <c r="AU74" s="1273"/>
      <c r="AV74" s="1273"/>
      <c r="AW74" s="1273"/>
      <c r="AX74" s="1273"/>
      <c r="AY74" s="1273"/>
      <c r="AZ74" s="1273"/>
      <c r="BA74" s="1273"/>
      <c r="BB74" s="1273"/>
      <c r="BC74" s="1273"/>
      <c r="BD74" s="1273"/>
      <c r="BE74" s="1273"/>
      <c r="BF74" s="1273"/>
      <c r="BG74" s="1273"/>
      <c r="BH74" s="1273"/>
      <c r="BI74" s="1273"/>
      <c r="BJ74" s="1273"/>
      <c r="BK74" s="1273"/>
      <c r="BL74" s="1273"/>
      <c r="BM74" s="1273"/>
      <c r="BN74" s="1273"/>
      <c r="BO74" s="1273"/>
      <c r="BP74" s="1272"/>
      <c r="BQ74" s="1272"/>
      <c r="BR74" s="1272"/>
      <c r="BS74" s="1272"/>
      <c r="BT74" s="1272"/>
      <c r="BU74" s="1272"/>
      <c r="BV74" s="1272"/>
      <c r="BW74" s="1272"/>
      <c r="BX74" s="1272"/>
      <c r="BY74" s="1272"/>
      <c r="BZ74" s="1272"/>
      <c r="CA74" s="1272"/>
      <c r="CB74" s="1272"/>
      <c r="CC74" s="1272"/>
      <c r="CD74" s="1272"/>
      <c r="CE74" s="1272"/>
      <c r="CF74" s="1272"/>
      <c r="CG74" s="1272"/>
      <c r="CH74" s="1272"/>
      <c r="CI74" s="1272"/>
      <c r="CJ74" s="1272"/>
      <c r="CK74" s="1272"/>
      <c r="CL74" s="1272"/>
      <c r="CM74" s="1272"/>
      <c r="CN74" s="1272"/>
      <c r="CO74" s="1272"/>
      <c r="CP74" s="1272"/>
      <c r="CQ74" s="1272"/>
      <c r="CR74" s="1272"/>
      <c r="CS74" s="1272"/>
      <c r="CT74" s="1272"/>
      <c r="CU74" s="1272"/>
      <c r="CV74" s="1272"/>
      <c r="CW74" s="1272"/>
      <c r="CX74" s="1272"/>
      <c r="CY74" s="1272"/>
      <c r="CZ74" s="1272"/>
      <c r="DA74" s="1272"/>
      <c r="DB74" s="1272"/>
      <c r="DC74" s="1272"/>
    </row>
    <row r="75" spans="2:107" ht="13" x14ac:dyDescent="0.2">
      <c r="B75" s="1265"/>
      <c r="G75" s="1281"/>
      <c r="H75" s="1281"/>
      <c r="I75" s="1277"/>
      <c r="J75" s="1277"/>
      <c r="K75" s="1280"/>
      <c r="L75" s="1280"/>
      <c r="M75" s="1280"/>
      <c r="N75" s="1280"/>
      <c r="AM75" s="1279"/>
      <c r="AN75" s="1273"/>
      <c r="AO75" s="1273"/>
      <c r="AP75" s="1273"/>
      <c r="AQ75" s="1273"/>
      <c r="AR75" s="1273"/>
      <c r="AS75" s="1273"/>
      <c r="AT75" s="1273"/>
      <c r="AU75" s="1273"/>
      <c r="AV75" s="1273"/>
      <c r="AW75" s="1273"/>
      <c r="AX75" s="1273"/>
      <c r="AY75" s="1273"/>
      <c r="AZ75" s="1273"/>
      <c r="BA75" s="1273"/>
      <c r="BB75" s="1273" t="s">
        <v>598</v>
      </c>
      <c r="BC75" s="1273"/>
      <c r="BD75" s="1273"/>
      <c r="BE75" s="1273"/>
      <c r="BF75" s="1273"/>
      <c r="BG75" s="1273"/>
      <c r="BH75" s="1273"/>
      <c r="BI75" s="1273"/>
      <c r="BJ75" s="1273"/>
      <c r="BK75" s="1273"/>
      <c r="BL75" s="1273"/>
      <c r="BM75" s="1273"/>
      <c r="BN75" s="1273"/>
      <c r="BO75" s="1273"/>
      <c r="BP75" s="1272">
        <v>3.8</v>
      </c>
      <c r="BQ75" s="1272"/>
      <c r="BR75" s="1272"/>
      <c r="BS75" s="1272"/>
      <c r="BT75" s="1272"/>
      <c r="BU75" s="1272"/>
      <c r="BV75" s="1272"/>
      <c r="BW75" s="1272"/>
      <c r="BX75" s="1272">
        <v>2.8</v>
      </c>
      <c r="BY75" s="1272"/>
      <c r="BZ75" s="1272"/>
      <c r="CA75" s="1272"/>
      <c r="CB75" s="1272"/>
      <c r="CC75" s="1272"/>
      <c r="CD75" s="1272"/>
      <c r="CE75" s="1272"/>
      <c r="CF75" s="1272">
        <v>2.2999999999999998</v>
      </c>
      <c r="CG75" s="1272"/>
      <c r="CH75" s="1272"/>
      <c r="CI75" s="1272"/>
      <c r="CJ75" s="1272"/>
      <c r="CK75" s="1272"/>
      <c r="CL75" s="1272"/>
      <c r="CM75" s="1272"/>
      <c r="CN75" s="1272">
        <v>2.7</v>
      </c>
      <c r="CO75" s="1272"/>
      <c r="CP75" s="1272"/>
      <c r="CQ75" s="1272"/>
      <c r="CR75" s="1272"/>
      <c r="CS75" s="1272"/>
      <c r="CT75" s="1272"/>
      <c r="CU75" s="1272"/>
      <c r="CV75" s="1272">
        <v>4.9000000000000004</v>
      </c>
      <c r="CW75" s="1272"/>
      <c r="CX75" s="1272"/>
      <c r="CY75" s="1272"/>
      <c r="CZ75" s="1272"/>
      <c r="DA75" s="1272"/>
      <c r="DB75" s="1272"/>
      <c r="DC75" s="1272"/>
    </row>
    <row r="76" spans="2:107" ht="13" x14ac:dyDescent="0.2">
      <c r="B76" s="1265"/>
      <c r="G76" s="1281"/>
      <c r="H76" s="1281"/>
      <c r="I76" s="1277"/>
      <c r="J76" s="1277"/>
      <c r="K76" s="1280"/>
      <c r="L76" s="1280"/>
      <c r="M76" s="1280"/>
      <c r="N76" s="1280"/>
      <c r="AM76" s="1279"/>
      <c r="AN76" s="1273"/>
      <c r="AO76" s="1273"/>
      <c r="AP76" s="1273"/>
      <c r="AQ76" s="1273"/>
      <c r="AR76" s="1273"/>
      <c r="AS76" s="1273"/>
      <c r="AT76" s="1273"/>
      <c r="AU76" s="1273"/>
      <c r="AV76" s="1273"/>
      <c r="AW76" s="1273"/>
      <c r="AX76" s="1273"/>
      <c r="AY76" s="1273"/>
      <c r="AZ76" s="1273"/>
      <c r="BA76" s="1273"/>
      <c r="BB76" s="1273"/>
      <c r="BC76" s="1273"/>
      <c r="BD76" s="1273"/>
      <c r="BE76" s="1273"/>
      <c r="BF76" s="1273"/>
      <c r="BG76" s="1273"/>
      <c r="BH76" s="1273"/>
      <c r="BI76" s="1273"/>
      <c r="BJ76" s="1273"/>
      <c r="BK76" s="1273"/>
      <c r="BL76" s="1273"/>
      <c r="BM76" s="1273"/>
      <c r="BN76" s="1273"/>
      <c r="BO76" s="1273"/>
      <c r="BP76" s="1272"/>
      <c r="BQ76" s="1272"/>
      <c r="BR76" s="1272"/>
      <c r="BS76" s="1272"/>
      <c r="BT76" s="1272"/>
      <c r="BU76" s="1272"/>
      <c r="BV76" s="1272"/>
      <c r="BW76" s="1272"/>
      <c r="BX76" s="1272"/>
      <c r="BY76" s="1272"/>
      <c r="BZ76" s="1272"/>
      <c r="CA76" s="1272"/>
      <c r="CB76" s="1272"/>
      <c r="CC76" s="1272"/>
      <c r="CD76" s="1272"/>
      <c r="CE76" s="1272"/>
      <c r="CF76" s="1272"/>
      <c r="CG76" s="1272"/>
      <c r="CH76" s="1272"/>
      <c r="CI76" s="1272"/>
      <c r="CJ76" s="1272"/>
      <c r="CK76" s="1272"/>
      <c r="CL76" s="1272"/>
      <c r="CM76" s="1272"/>
      <c r="CN76" s="1272"/>
      <c r="CO76" s="1272"/>
      <c r="CP76" s="1272"/>
      <c r="CQ76" s="1272"/>
      <c r="CR76" s="1272"/>
      <c r="CS76" s="1272"/>
      <c r="CT76" s="1272"/>
      <c r="CU76" s="1272"/>
      <c r="CV76" s="1272"/>
      <c r="CW76" s="1272"/>
      <c r="CX76" s="1272"/>
      <c r="CY76" s="1272"/>
      <c r="CZ76" s="1272"/>
      <c r="DA76" s="1272"/>
      <c r="DB76" s="1272"/>
      <c r="DC76" s="1272"/>
    </row>
    <row r="77" spans="2:107" ht="13" x14ac:dyDescent="0.2">
      <c r="B77" s="1265"/>
      <c r="G77" s="1277"/>
      <c r="H77" s="1277"/>
      <c r="I77" s="1277"/>
      <c r="J77" s="1277"/>
      <c r="K77" s="1278"/>
      <c r="L77" s="1278"/>
      <c r="M77" s="1278"/>
      <c r="N77" s="1278"/>
      <c r="AN77" s="1274" t="s">
        <v>600</v>
      </c>
      <c r="AO77" s="1274"/>
      <c r="AP77" s="1274"/>
      <c r="AQ77" s="1274"/>
      <c r="AR77" s="1274"/>
      <c r="AS77" s="1274"/>
      <c r="AT77" s="1274"/>
      <c r="AU77" s="1274"/>
      <c r="AV77" s="1274"/>
      <c r="AW77" s="1274"/>
      <c r="AX77" s="1274"/>
      <c r="AY77" s="1274"/>
      <c r="AZ77" s="1274"/>
      <c r="BA77" s="1274"/>
      <c r="BB77" s="1273" t="s">
        <v>599</v>
      </c>
      <c r="BC77" s="1273"/>
      <c r="BD77" s="1273"/>
      <c r="BE77" s="1273"/>
      <c r="BF77" s="1273"/>
      <c r="BG77" s="1273"/>
      <c r="BH77" s="1273"/>
      <c r="BI77" s="1273"/>
      <c r="BJ77" s="1273"/>
      <c r="BK77" s="1273"/>
      <c r="BL77" s="1273"/>
      <c r="BM77" s="1273"/>
      <c r="BN77" s="1273"/>
      <c r="BO77" s="1273"/>
      <c r="BP77" s="1272">
        <v>0</v>
      </c>
      <c r="BQ77" s="1272"/>
      <c r="BR77" s="1272"/>
      <c r="BS77" s="1272"/>
      <c r="BT77" s="1272"/>
      <c r="BU77" s="1272"/>
      <c r="BV77" s="1272"/>
      <c r="BW77" s="1272"/>
      <c r="BX77" s="1272">
        <v>0</v>
      </c>
      <c r="BY77" s="1272"/>
      <c r="BZ77" s="1272"/>
      <c r="CA77" s="1272"/>
      <c r="CB77" s="1272"/>
      <c r="CC77" s="1272"/>
      <c r="CD77" s="1272"/>
      <c r="CE77" s="1272"/>
      <c r="CF77" s="1272">
        <v>0</v>
      </c>
      <c r="CG77" s="1272"/>
      <c r="CH77" s="1272"/>
      <c r="CI77" s="1272"/>
      <c r="CJ77" s="1272"/>
      <c r="CK77" s="1272"/>
      <c r="CL77" s="1272"/>
      <c r="CM77" s="1272"/>
      <c r="CN77" s="1272">
        <v>0</v>
      </c>
      <c r="CO77" s="1272"/>
      <c r="CP77" s="1272"/>
      <c r="CQ77" s="1272"/>
      <c r="CR77" s="1272"/>
      <c r="CS77" s="1272"/>
      <c r="CT77" s="1272"/>
      <c r="CU77" s="1272"/>
      <c r="CV77" s="1272">
        <v>0</v>
      </c>
      <c r="CW77" s="1272"/>
      <c r="CX77" s="1272"/>
      <c r="CY77" s="1272"/>
      <c r="CZ77" s="1272"/>
      <c r="DA77" s="1272"/>
      <c r="DB77" s="1272"/>
      <c r="DC77" s="1272"/>
    </row>
    <row r="78" spans="2:107" ht="13" x14ac:dyDescent="0.2">
      <c r="B78" s="1265"/>
      <c r="G78" s="1277"/>
      <c r="H78" s="1277"/>
      <c r="I78" s="1277"/>
      <c r="J78" s="1277"/>
      <c r="K78" s="1278"/>
      <c r="L78" s="1278"/>
      <c r="M78" s="1278"/>
      <c r="N78" s="1278"/>
      <c r="AN78" s="1274"/>
      <c r="AO78" s="1274"/>
      <c r="AP78" s="1274"/>
      <c r="AQ78" s="1274"/>
      <c r="AR78" s="1274"/>
      <c r="AS78" s="1274"/>
      <c r="AT78" s="1274"/>
      <c r="AU78" s="1274"/>
      <c r="AV78" s="1274"/>
      <c r="AW78" s="1274"/>
      <c r="AX78" s="1274"/>
      <c r="AY78" s="1274"/>
      <c r="AZ78" s="1274"/>
      <c r="BA78" s="1274"/>
      <c r="BB78" s="1273"/>
      <c r="BC78" s="1273"/>
      <c r="BD78" s="1273"/>
      <c r="BE78" s="1273"/>
      <c r="BF78" s="1273"/>
      <c r="BG78" s="1273"/>
      <c r="BH78" s="1273"/>
      <c r="BI78" s="1273"/>
      <c r="BJ78" s="1273"/>
      <c r="BK78" s="1273"/>
      <c r="BL78" s="1273"/>
      <c r="BM78" s="1273"/>
      <c r="BN78" s="1273"/>
      <c r="BO78" s="1273"/>
      <c r="BP78" s="1272"/>
      <c r="BQ78" s="1272"/>
      <c r="BR78" s="1272"/>
      <c r="BS78" s="1272"/>
      <c r="BT78" s="1272"/>
      <c r="BU78" s="1272"/>
      <c r="BV78" s="1272"/>
      <c r="BW78" s="1272"/>
      <c r="BX78" s="1272"/>
      <c r="BY78" s="1272"/>
      <c r="BZ78" s="1272"/>
      <c r="CA78" s="1272"/>
      <c r="CB78" s="1272"/>
      <c r="CC78" s="1272"/>
      <c r="CD78" s="1272"/>
      <c r="CE78" s="1272"/>
      <c r="CF78" s="1272"/>
      <c r="CG78" s="1272"/>
      <c r="CH78" s="1272"/>
      <c r="CI78" s="1272"/>
      <c r="CJ78" s="1272"/>
      <c r="CK78" s="1272"/>
      <c r="CL78" s="1272"/>
      <c r="CM78" s="1272"/>
      <c r="CN78" s="1272"/>
      <c r="CO78" s="1272"/>
      <c r="CP78" s="1272"/>
      <c r="CQ78" s="1272"/>
      <c r="CR78" s="1272"/>
      <c r="CS78" s="1272"/>
      <c r="CT78" s="1272"/>
      <c r="CU78" s="1272"/>
      <c r="CV78" s="1272"/>
      <c r="CW78" s="1272"/>
      <c r="CX78" s="1272"/>
      <c r="CY78" s="1272"/>
      <c r="CZ78" s="1272"/>
      <c r="DA78" s="1272"/>
      <c r="DB78" s="1272"/>
      <c r="DC78" s="1272"/>
    </row>
    <row r="79" spans="2:107" ht="13" x14ac:dyDescent="0.2">
      <c r="B79" s="1265"/>
      <c r="G79" s="1277"/>
      <c r="H79" s="1277"/>
      <c r="I79" s="1276"/>
      <c r="J79" s="1276"/>
      <c r="K79" s="1275"/>
      <c r="L79" s="1275"/>
      <c r="M79" s="1275"/>
      <c r="N79" s="1275"/>
      <c r="AN79" s="1274"/>
      <c r="AO79" s="1274"/>
      <c r="AP79" s="1274"/>
      <c r="AQ79" s="1274"/>
      <c r="AR79" s="1274"/>
      <c r="AS79" s="1274"/>
      <c r="AT79" s="1274"/>
      <c r="AU79" s="1274"/>
      <c r="AV79" s="1274"/>
      <c r="AW79" s="1274"/>
      <c r="AX79" s="1274"/>
      <c r="AY79" s="1274"/>
      <c r="AZ79" s="1274"/>
      <c r="BA79" s="1274"/>
      <c r="BB79" s="1273" t="s">
        <v>598</v>
      </c>
      <c r="BC79" s="1273"/>
      <c r="BD79" s="1273"/>
      <c r="BE79" s="1273"/>
      <c r="BF79" s="1273"/>
      <c r="BG79" s="1273"/>
      <c r="BH79" s="1273"/>
      <c r="BI79" s="1273"/>
      <c r="BJ79" s="1273"/>
      <c r="BK79" s="1273"/>
      <c r="BL79" s="1273"/>
      <c r="BM79" s="1273"/>
      <c r="BN79" s="1273"/>
      <c r="BO79" s="1273"/>
      <c r="BP79" s="1272">
        <v>7.7</v>
      </c>
      <c r="BQ79" s="1272"/>
      <c r="BR79" s="1272"/>
      <c r="BS79" s="1272"/>
      <c r="BT79" s="1272"/>
      <c r="BU79" s="1272"/>
      <c r="BV79" s="1272"/>
      <c r="BW79" s="1272"/>
      <c r="BX79" s="1272">
        <v>7.2</v>
      </c>
      <c r="BY79" s="1272"/>
      <c r="BZ79" s="1272"/>
      <c r="CA79" s="1272"/>
      <c r="CB79" s="1272"/>
      <c r="CC79" s="1272"/>
      <c r="CD79" s="1272"/>
      <c r="CE79" s="1272"/>
      <c r="CF79" s="1272">
        <v>6</v>
      </c>
      <c r="CG79" s="1272"/>
      <c r="CH79" s="1272"/>
      <c r="CI79" s="1272"/>
      <c r="CJ79" s="1272"/>
      <c r="CK79" s="1272"/>
      <c r="CL79" s="1272"/>
      <c r="CM79" s="1272"/>
      <c r="CN79" s="1272">
        <v>5.6</v>
      </c>
      <c r="CO79" s="1272"/>
      <c r="CP79" s="1272"/>
      <c r="CQ79" s="1272"/>
      <c r="CR79" s="1272"/>
      <c r="CS79" s="1272"/>
      <c r="CT79" s="1272"/>
      <c r="CU79" s="1272"/>
      <c r="CV79" s="1272">
        <v>5.3</v>
      </c>
      <c r="CW79" s="1272"/>
      <c r="CX79" s="1272"/>
      <c r="CY79" s="1272"/>
      <c r="CZ79" s="1272"/>
      <c r="DA79" s="1272"/>
      <c r="DB79" s="1272"/>
      <c r="DC79" s="1272"/>
    </row>
    <row r="80" spans="2:107" ht="13" x14ac:dyDescent="0.2">
      <c r="B80" s="1265"/>
      <c r="G80" s="1277"/>
      <c r="H80" s="1277"/>
      <c r="I80" s="1276"/>
      <c r="J80" s="1276"/>
      <c r="K80" s="1275"/>
      <c r="L80" s="1275"/>
      <c r="M80" s="1275"/>
      <c r="N80" s="1275"/>
      <c r="AN80" s="1274"/>
      <c r="AO80" s="1274"/>
      <c r="AP80" s="1274"/>
      <c r="AQ80" s="1274"/>
      <c r="AR80" s="1274"/>
      <c r="AS80" s="1274"/>
      <c r="AT80" s="1274"/>
      <c r="AU80" s="1274"/>
      <c r="AV80" s="1274"/>
      <c r="AW80" s="1274"/>
      <c r="AX80" s="1274"/>
      <c r="AY80" s="1274"/>
      <c r="AZ80" s="1274"/>
      <c r="BA80" s="1274"/>
      <c r="BB80" s="1273"/>
      <c r="BC80" s="1273"/>
      <c r="BD80" s="1273"/>
      <c r="BE80" s="1273"/>
      <c r="BF80" s="1273"/>
      <c r="BG80" s="1273"/>
      <c r="BH80" s="1273"/>
      <c r="BI80" s="1273"/>
      <c r="BJ80" s="1273"/>
      <c r="BK80" s="1273"/>
      <c r="BL80" s="1273"/>
      <c r="BM80" s="1273"/>
      <c r="BN80" s="1273"/>
      <c r="BO80" s="1273"/>
      <c r="BP80" s="1272"/>
      <c r="BQ80" s="1272"/>
      <c r="BR80" s="1272"/>
      <c r="BS80" s="1272"/>
      <c r="BT80" s="1272"/>
      <c r="BU80" s="1272"/>
      <c r="BV80" s="1272"/>
      <c r="BW80" s="1272"/>
      <c r="BX80" s="1272"/>
      <c r="BY80" s="1272"/>
      <c r="BZ80" s="1272"/>
      <c r="CA80" s="1272"/>
      <c r="CB80" s="1272"/>
      <c r="CC80" s="1272"/>
      <c r="CD80" s="1272"/>
      <c r="CE80" s="1272"/>
      <c r="CF80" s="1272"/>
      <c r="CG80" s="1272"/>
      <c r="CH80" s="1272"/>
      <c r="CI80" s="1272"/>
      <c r="CJ80" s="1272"/>
      <c r="CK80" s="1272"/>
      <c r="CL80" s="1272"/>
      <c r="CM80" s="1272"/>
      <c r="CN80" s="1272"/>
      <c r="CO80" s="1272"/>
      <c r="CP80" s="1272"/>
      <c r="CQ80" s="1272"/>
      <c r="CR80" s="1272"/>
      <c r="CS80" s="1272"/>
      <c r="CT80" s="1272"/>
      <c r="CU80" s="1272"/>
      <c r="CV80" s="1272"/>
      <c r="CW80" s="1272"/>
      <c r="CX80" s="1272"/>
      <c r="CY80" s="1272"/>
      <c r="CZ80" s="1272"/>
      <c r="DA80" s="1272"/>
      <c r="DB80" s="1272"/>
      <c r="DC80" s="1272"/>
    </row>
    <row r="81" spans="2:109" ht="13" x14ac:dyDescent="0.2">
      <c r="B81" s="1265"/>
    </row>
    <row r="82" spans="2:109" ht="16.5" x14ac:dyDescent="0.2">
      <c r="B82" s="1265"/>
      <c r="K82" s="1271"/>
      <c r="L82" s="1271"/>
      <c r="M82" s="1271"/>
      <c r="N82" s="1271"/>
      <c r="AQ82" s="1271"/>
      <c r="AR82" s="1271"/>
      <c r="AS82" s="1271"/>
      <c r="AT82" s="1271"/>
      <c r="BC82" s="1271"/>
      <c r="BD82" s="1271"/>
      <c r="BE82" s="1271"/>
      <c r="BF82" s="1271"/>
      <c r="BO82" s="1271"/>
      <c r="BP82" s="1271"/>
      <c r="BQ82" s="1271"/>
      <c r="BR82" s="1271"/>
      <c r="CA82" s="1271"/>
      <c r="CB82" s="1271"/>
      <c r="CC82" s="1271"/>
      <c r="CD82" s="1271"/>
      <c r="CM82" s="1271"/>
      <c r="CN82" s="1271"/>
      <c r="CO82" s="1271"/>
      <c r="CP82" s="1271"/>
      <c r="CY82" s="1271"/>
      <c r="CZ82" s="1271"/>
      <c r="DA82" s="1271"/>
      <c r="DB82" s="1271"/>
      <c r="DC82" s="1271"/>
    </row>
    <row r="83" spans="2:109" ht="13" x14ac:dyDescent="0.2">
      <c r="B83" s="1270"/>
      <c r="C83" s="1269"/>
      <c r="D83" s="1269"/>
      <c r="E83" s="1269"/>
      <c r="F83" s="1269"/>
      <c r="G83" s="1269"/>
      <c r="H83" s="1269"/>
      <c r="I83" s="1269"/>
      <c r="J83" s="1269"/>
      <c r="K83" s="1269"/>
      <c r="L83" s="1269"/>
      <c r="M83" s="1269"/>
      <c r="N83" s="1269"/>
      <c r="O83" s="1269"/>
      <c r="P83" s="1269"/>
      <c r="Q83" s="1269"/>
      <c r="R83" s="1269"/>
      <c r="S83" s="1269"/>
      <c r="T83" s="1269"/>
      <c r="U83" s="1269"/>
      <c r="V83" s="1269"/>
      <c r="W83" s="1269"/>
      <c r="X83" s="1269"/>
      <c r="Y83" s="1269"/>
      <c r="Z83" s="1269"/>
      <c r="AA83" s="1269"/>
      <c r="AB83" s="1269"/>
      <c r="AC83" s="1269"/>
      <c r="AD83" s="1269"/>
      <c r="AE83" s="1269"/>
      <c r="AF83" s="1269"/>
      <c r="AG83" s="1269"/>
      <c r="AH83" s="1269"/>
      <c r="AI83" s="1269"/>
      <c r="AJ83" s="1269"/>
      <c r="AK83" s="1269"/>
      <c r="AL83" s="1269"/>
      <c r="AM83" s="1269"/>
      <c r="AN83" s="1269"/>
      <c r="AO83" s="1269"/>
      <c r="AP83" s="1269"/>
      <c r="AQ83" s="1269"/>
      <c r="AR83" s="1269"/>
      <c r="AS83" s="1269"/>
      <c r="AT83" s="1269"/>
      <c r="AU83" s="1269"/>
      <c r="AV83" s="1269"/>
      <c r="AW83" s="1269"/>
      <c r="AX83" s="1269"/>
      <c r="AY83" s="1269"/>
      <c r="AZ83" s="1269"/>
      <c r="BA83" s="1269"/>
      <c r="BB83" s="1269"/>
      <c r="BC83" s="1269"/>
      <c r="BD83" s="1269"/>
      <c r="BE83" s="1269"/>
      <c r="BF83" s="1269"/>
      <c r="BG83" s="1269"/>
      <c r="BH83" s="1269"/>
      <c r="BI83" s="1269"/>
      <c r="BJ83" s="1269"/>
      <c r="BK83" s="1269"/>
      <c r="BL83" s="1269"/>
      <c r="BM83" s="1269"/>
      <c r="BN83" s="1269"/>
      <c r="BO83" s="1269"/>
      <c r="BP83" s="1269"/>
      <c r="BQ83" s="1269"/>
      <c r="BR83" s="1269"/>
      <c r="BS83" s="1269"/>
      <c r="BT83" s="1269"/>
      <c r="BU83" s="1269"/>
      <c r="BV83" s="1269"/>
      <c r="BW83" s="1269"/>
      <c r="BX83" s="1269"/>
      <c r="BY83" s="1269"/>
      <c r="BZ83" s="1269"/>
      <c r="CA83" s="1269"/>
      <c r="CB83" s="1269"/>
      <c r="CC83" s="1269"/>
      <c r="CD83" s="1269"/>
      <c r="CE83" s="1269"/>
      <c r="CF83" s="1269"/>
      <c r="CG83" s="1269"/>
      <c r="CH83" s="1269"/>
      <c r="CI83" s="1269"/>
      <c r="CJ83" s="1269"/>
      <c r="CK83" s="1269"/>
      <c r="CL83" s="1269"/>
      <c r="CM83" s="1269"/>
      <c r="CN83" s="1269"/>
      <c r="CO83" s="1269"/>
      <c r="CP83" s="1269"/>
      <c r="CQ83" s="1269"/>
      <c r="CR83" s="1269"/>
      <c r="CS83" s="1269"/>
      <c r="CT83" s="1269"/>
      <c r="CU83" s="1269"/>
      <c r="CV83" s="1269"/>
      <c r="CW83" s="1269"/>
      <c r="CX83" s="1269"/>
      <c r="CY83" s="1269"/>
      <c r="CZ83" s="1269"/>
      <c r="DA83" s="1269"/>
      <c r="DB83" s="1269"/>
      <c r="DC83" s="1269"/>
      <c r="DD83" s="1268"/>
    </row>
    <row r="84" spans="2:109" ht="13" x14ac:dyDescent="0.2">
      <c r="DD84" s="1264"/>
      <c r="DE84" s="1264"/>
    </row>
    <row r="85" spans="2:109" ht="13" x14ac:dyDescent="0.2">
      <c r="DD85" s="1264"/>
      <c r="DE85" s="1264"/>
    </row>
    <row r="86" spans="2:109" ht="13" hidden="1" x14ac:dyDescent="0.2">
      <c r="DD86" s="1264"/>
      <c r="DE86" s="1264"/>
    </row>
    <row r="87" spans="2:109" ht="13" hidden="1" x14ac:dyDescent="0.2">
      <c r="K87" s="1267"/>
      <c r="AQ87" s="1267"/>
      <c r="BC87" s="1267"/>
      <c r="BO87" s="1267"/>
      <c r="CA87" s="1267"/>
      <c r="CM87" s="1267"/>
      <c r="CY87" s="1267"/>
      <c r="DD87" s="1264"/>
      <c r="DE87" s="1264"/>
    </row>
    <row r="88" spans="2:109" ht="13" hidden="1" x14ac:dyDescent="0.2">
      <c r="DD88" s="1264"/>
      <c r="DE88" s="1264"/>
    </row>
    <row r="89" spans="2:109" ht="13" hidden="1" x14ac:dyDescent="0.2">
      <c r="DD89" s="1264"/>
      <c r="DE89" s="1264"/>
    </row>
    <row r="90" spans="2:109" ht="13" hidden="1" x14ac:dyDescent="0.2">
      <c r="DD90" s="1264"/>
      <c r="DE90" s="1264"/>
    </row>
    <row r="91" spans="2:109" ht="13" hidden="1" x14ac:dyDescent="0.2">
      <c r="DD91" s="1264"/>
      <c r="DE91" s="1264"/>
    </row>
    <row r="92" spans="2:109" ht="13.5" hidden="1" customHeight="1" x14ac:dyDescent="0.2">
      <c r="DD92" s="1264"/>
      <c r="DE92" s="1264"/>
    </row>
    <row r="93" spans="2:109" ht="13.5" hidden="1" customHeight="1" x14ac:dyDescent="0.2">
      <c r="DD93" s="1264"/>
      <c r="DE93" s="1264"/>
    </row>
    <row r="94" spans="2:109" ht="13.5" hidden="1" customHeight="1" x14ac:dyDescent="0.2">
      <c r="DD94" s="1264"/>
      <c r="DE94" s="1264"/>
    </row>
    <row r="95" spans="2:109" ht="13.5" hidden="1" customHeight="1" x14ac:dyDescent="0.2">
      <c r="DD95" s="1264"/>
      <c r="DE95" s="1264"/>
    </row>
    <row r="96" spans="2:109" ht="13.5" hidden="1" customHeight="1" x14ac:dyDescent="0.2">
      <c r="DD96" s="1264"/>
      <c r="DE96" s="1264"/>
    </row>
    <row r="97" spans="108:109" ht="13.5" hidden="1" customHeight="1" x14ac:dyDescent="0.2">
      <c r="DD97" s="1264"/>
      <c r="DE97" s="1264"/>
    </row>
    <row r="98" spans="108:109" ht="13.5" hidden="1" customHeight="1" x14ac:dyDescent="0.2">
      <c r="DD98" s="1264"/>
      <c r="DE98" s="1264"/>
    </row>
    <row r="99" spans="108:109" ht="13.5" hidden="1" customHeight="1" x14ac:dyDescent="0.2">
      <c r="DD99" s="1264"/>
      <c r="DE99" s="1264"/>
    </row>
    <row r="100" spans="108:109" ht="13.5" hidden="1" customHeight="1" x14ac:dyDescent="0.2">
      <c r="DD100" s="1264"/>
      <c r="DE100" s="1264"/>
    </row>
    <row r="101" spans="108:109" ht="13.5" hidden="1" customHeight="1" x14ac:dyDescent="0.2">
      <c r="DD101" s="1264"/>
      <c r="DE101" s="1264"/>
    </row>
    <row r="102" spans="108:109" ht="13.5" hidden="1" customHeight="1" x14ac:dyDescent="0.2">
      <c r="DD102" s="1264"/>
      <c r="DE102" s="1264"/>
    </row>
    <row r="103" spans="108:109" ht="13.5" hidden="1" customHeight="1" x14ac:dyDescent="0.2">
      <c r="DD103" s="1264"/>
      <c r="DE103" s="1264"/>
    </row>
    <row r="104" spans="108:109" ht="13.5" hidden="1" customHeight="1" x14ac:dyDescent="0.2">
      <c r="DD104" s="1264"/>
      <c r="DE104" s="1264"/>
    </row>
    <row r="105" spans="108:109" ht="13.5" hidden="1" customHeight="1" x14ac:dyDescent="0.2">
      <c r="DD105" s="1264"/>
      <c r="DE105" s="1264"/>
    </row>
    <row r="106" spans="108:109" ht="13.5" hidden="1" customHeight="1" x14ac:dyDescent="0.2">
      <c r="DD106" s="1264"/>
      <c r="DE106" s="1264"/>
    </row>
    <row r="107" spans="108:109" ht="13.5" hidden="1" customHeight="1" x14ac:dyDescent="0.2">
      <c r="DD107" s="1264"/>
      <c r="DE107" s="1264"/>
    </row>
    <row r="108" spans="108:109" ht="13.5" hidden="1" customHeight="1" x14ac:dyDescent="0.2">
      <c r="DD108" s="1264"/>
      <c r="DE108" s="1264"/>
    </row>
    <row r="109" spans="108:109" ht="13.5" hidden="1" customHeight="1" x14ac:dyDescent="0.2">
      <c r="DD109" s="1264"/>
      <c r="DE109" s="1264"/>
    </row>
    <row r="110" spans="108:109" ht="13.5" hidden="1" customHeight="1" x14ac:dyDescent="0.2">
      <c r="DD110" s="1264"/>
      <c r="DE110" s="1264"/>
    </row>
    <row r="111" spans="108:109" ht="13.5" hidden="1" customHeight="1" x14ac:dyDescent="0.2">
      <c r="DD111" s="1264"/>
      <c r="DE111" s="1264"/>
    </row>
    <row r="112" spans="108:109" ht="13.5" hidden="1" customHeight="1" x14ac:dyDescent="0.2">
      <c r="DD112" s="1264"/>
      <c r="DE112" s="1264"/>
    </row>
    <row r="113" spans="108:109" ht="13.5" hidden="1" customHeight="1" x14ac:dyDescent="0.2">
      <c r="DD113" s="1264"/>
      <c r="DE113" s="1264"/>
    </row>
    <row r="114" spans="108:109" ht="13.5" hidden="1" customHeight="1" x14ac:dyDescent="0.2">
      <c r="DD114" s="1264"/>
      <c r="DE114" s="1264"/>
    </row>
    <row r="115" spans="108:109" ht="13.5" hidden="1" customHeight="1" x14ac:dyDescent="0.2">
      <c r="DD115" s="1264"/>
      <c r="DE115" s="1264"/>
    </row>
    <row r="116" spans="108:109" ht="13.5" hidden="1" customHeight="1" x14ac:dyDescent="0.2">
      <c r="DD116" s="1264"/>
      <c r="DE116" s="1264"/>
    </row>
    <row r="117" spans="108:109" ht="13.5" hidden="1" customHeight="1" x14ac:dyDescent="0.2">
      <c r="DD117" s="1264"/>
      <c r="DE117" s="1264"/>
    </row>
    <row r="118" spans="108:109" ht="13.5" hidden="1" customHeight="1" x14ac:dyDescent="0.2">
      <c r="DD118" s="1264"/>
      <c r="DE118" s="1264"/>
    </row>
    <row r="119" spans="108:109" ht="13.5" hidden="1" customHeight="1" x14ac:dyDescent="0.2">
      <c r="DD119" s="1264"/>
      <c r="DE119" s="1264"/>
    </row>
    <row r="120" spans="108:109" ht="13.5" hidden="1" customHeight="1" x14ac:dyDescent="0.2">
      <c r="DD120" s="1264"/>
      <c r="DE120" s="1264"/>
    </row>
    <row r="121" spans="108:109" ht="13.5" hidden="1" customHeight="1" x14ac:dyDescent="0.2">
      <c r="DD121" s="1264"/>
      <c r="DE121" s="1264"/>
    </row>
    <row r="122" spans="108:109" ht="13.5" hidden="1" customHeight="1" x14ac:dyDescent="0.2">
      <c r="DD122" s="1264"/>
      <c r="DE122" s="1264"/>
    </row>
    <row r="123" spans="108:109" ht="13.5" hidden="1" customHeight="1" x14ac:dyDescent="0.2">
      <c r="DD123" s="1264"/>
      <c r="DE123" s="1264"/>
    </row>
    <row r="124" spans="108:109" ht="13.5" hidden="1" customHeight="1" x14ac:dyDescent="0.2">
      <c r="DD124" s="1264"/>
      <c r="DE124" s="1264"/>
    </row>
    <row r="125" spans="108:109" ht="13.5" hidden="1" customHeight="1" x14ac:dyDescent="0.2">
      <c r="DD125" s="1264"/>
      <c r="DE125" s="1264"/>
    </row>
    <row r="126" spans="108:109" ht="13.5" hidden="1" customHeight="1" x14ac:dyDescent="0.2">
      <c r="DD126" s="1264"/>
      <c r="DE126" s="1264"/>
    </row>
    <row r="127" spans="108:109" ht="13.5" hidden="1" customHeight="1" x14ac:dyDescent="0.2">
      <c r="DD127" s="1264"/>
      <c r="DE127" s="1264"/>
    </row>
    <row r="128" spans="108:109" ht="13.5" hidden="1" customHeight="1" x14ac:dyDescent="0.2">
      <c r="DD128" s="1264"/>
      <c r="DE128" s="1264"/>
    </row>
    <row r="129" spans="108:109" ht="13.5" hidden="1" customHeight="1" x14ac:dyDescent="0.2">
      <c r="DD129" s="1264"/>
      <c r="DE129" s="1264"/>
    </row>
    <row r="130" spans="108:109" ht="13.5" hidden="1" customHeight="1" x14ac:dyDescent="0.2">
      <c r="DD130" s="1264"/>
      <c r="DE130" s="1264"/>
    </row>
    <row r="131" spans="108:109" ht="13.5" hidden="1" customHeight="1" x14ac:dyDescent="0.2">
      <c r="DD131" s="1264"/>
      <c r="DE131" s="1264"/>
    </row>
    <row r="132" spans="108:109" ht="13.5" hidden="1" customHeight="1" x14ac:dyDescent="0.2">
      <c r="DD132" s="1264"/>
      <c r="DE132" s="1264"/>
    </row>
    <row r="133" spans="108:109" ht="13.5" hidden="1" customHeight="1" x14ac:dyDescent="0.2">
      <c r="DD133" s="1264"/>
      <c r="DE133" s="1264"/>
    </row>
    <row r="134" spans="108:109" ht="13.5" hidden="1" customHeight="1" x14ac:dyDescent="0.2">
      <c r="DD134" s="1264"/>
      <c r="DE134" s="1264"/>
    </row>
    <row r="135" spans="108:109" ht="13.5" hidden="1" customHeight="1" x14ac:dyDescent="0.2">
      <c r="DD135" s="1264"/>
      <c r="DE135" s="1264"/>
    </row>
    <row r="136" spans="108:109" ht="13.5" hidden="1" customHeight="1" x14ac:dyDescent="0.2">
      <c r="DD136" s="1264"/>
      <c r="DE136" s="1264"/>
    </row>
    <row r="137" spans="108:109" ht="13.5" hidden="1" customHeight="1" x14ac:dyDescent="0.2">
      <c r="DD137" s="1264"/>
      <c r="DE137" s="1264"/>
    </row>
    <row r="138" spans="108:109" ht="13.5" hidden="1" customHeight="1" x14ac:dyDescent="0.2">
      <c r="DD138" s="1264"/>
      <c r="DE138" s="1264"/>
    </row>
    <row r="139" spans="108:109" ht="13.5" hidden="1" customHeight="1" x14ac:dyDescent="0.2">
      <c r="DD139" s="1264"/>
      <c r="DE139" s="1264"/>
    </row>
    <row r="140" spans="108:109" ht="13.5" hidden="1" customHeight="1" x14ac:dyDescent="0.2">
      <c r="DD140" s="1264"/>
      <c r="DE140" s="1264"/>
    </row>
    <row r="141" spans="108:109" ht="13.5" hidden="1" customHeight="1" x14ac:dyDescent="0.2">
      <c r="DD141" s="1264"/>
      <c r="DE141" s="1264"/>
    </row>
    <row r="142" spans="108:109" ht="13.5" hidden="1" customHeight="1" x14ac:dyDescent="0.2">
      <c r="DD142" s="1264"/>
      <c r="DE142" s="1264"/>
    </row>
    <row r="143" spans="108:109" ht="13.5" hidden="1" customHeight="1" x14ac:dyDescent="0.2">
      <c r="DD143" s="1264"/>
      <c r="DE143" s="1264"/>
    </row>
    <row r="144" spans="108:109" ht="13.5" hidden="1" customHeight="1" x14ac:dyDescent="0.2">
      <c r="DD144" s="1264"/>
      <c r="DE144" s="1264"/>
    </row>
    <row r="145" spans="108:109" ht="13.5" hidden="1" customHeight="1" x14ac:dyDescent="0.2">
      <c r="DD145" s="1264"/>
      <c r="DE145" s="1264"/>
    </row>
    <row r="146" spans="108:109" ht="13.5" hidden="1" customHeight="1" x14ac:dyDescent="0.2">
      <c r="DD146" s="1264"/>
      <c r="DE146" s="1264"/>
    </row>
    <row r="147" spans="108:109" ht="13.5" hidden="1" customHeight="1" x14ac:dyDescent="0.2">
      <c r="DD147" s="1264"/>
      <c r="DE147" s="1264"/>
    </row>
    <row r="148" spans="108:109" ht="13.5" hidden="1" customHeight="1" x14ac:dyDescent="0.2">
      <c r="DD148" s="1264"/>
      <c r="DE148" s="1264"/>
    </row>
    <row r="149" spans="108:109" ht="13.5" hidden="1" customHeight="1" x14ac:dyDescent="0.2">
      <c r="DD149" s="1264"/>
      <c r="DE149" s="1264"/>
    </row>
    <row r="150" spans="108:109" ht="13.5" hidden="1" customHeight="1" x14ac:dyDescent="0.2">
      <c r="DD150" s="1264"/>
      <c r="DE150" s="1264"/>
    </row>
    <row r="151" spans="108:109" ht="13.5" hidden="1" customHeight="1" x14ac:dyDescent="0.2">
      <c r="DD151" s="1264"/>
      <c r="DE151" s="1264"/>
    </row>
    <row r="152" spans="108:109" ht="13.5" hidden="1" customHeight="1" x14ac:dyDescent="0.2">
      <c r="DD152" s="1264"/>
      <c r="DE152" s="1264"/>
    </row>
    <row r="153" spans="108:109" ht="13.5" hidden="1" customHeight="1" x14ac:dyDescent="0.2">
      <c r="DD153" s="1264"/>
      <c r="DE153" s="1264"/>
    </row>
    <row r="154" spans="108:109" ht="13.5" hidden="1" customHeight="1" x14ac:dyDescent="0.2">
      <c r="DD154" s="1264"/>
      <c r="DE154" s="1264"/>
    </row>
    <row r="155" spans="108:109" ht="13.5" hidden="1" customHeight="1" x14ac:dyDescent="0.2">
      <c r="DD155" s="1264"/>
      <c r="DE155" s="1264"/>
    </row>
    <row r="156" spans="108:109" ht="13.5" hidden="1" customHeight="1" x14ac:dyDescent="0.2">
      <c r="DD156" s="1264"/>
      <c r="DE156" s="1264"/>
    </row>
    <row r="157" spans="108:109" ht="13.5" hidden="1" customHeight="1" x14ac:dyDescent="0.2">
      <c r="DD157" s="1264"/>
      <c r="DE157" s="1264"/>
    </row>
    <row r="158" spans="108:109" ht="13.5" hidden="1" customHeight="1" x14ac:dyDescent="0.2">
      <c r="DD158" s="1264"/>
      <c r="DE158" s="1264"/>
    </row>
    <row r="159" spans="108:109" ht="13.5" hidden="1" customHeight="1" x14ac:dyDescent="0.2">
      <c r="DD159" s="1264"/>
      <c r="DE159" s="1264"/>
    </row>
    <row r="160" spans="108:109" ht="13.5" hidden="1" customHeight="1" x14ac:dyDescent="0.2">
      <c r="DD160" s="1264"/>
      <c r="DE160" s="126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BhZJVMf1Qh8iSor5+ROI0Y6/k6qI3lqLCXieNscfbhLkxcvTsEQT6ihVvlLgJBnaYEvcNwM45hT+4BrQgmcA5w==" saltValue="AsfAjhDIqR4WPrhYbQVhIQ=="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3" zoomScale="80" zoomScaleNormal="80" zoomScaleSheetLayoutView="70" workbookViewId="0">
      <selection activeCell="AN73" sqref="AN73:BA76"/>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j60hLg5B601J1zLyHv3AbL2Ve4ZcX0wQR8jIvWR/2BVDRnIDJ/2HbX4lDwycxFFVVrpNn12b20G68v7Pcnsag==" saltValue="IzVdCUawSepCePoXjIma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3" zoomScale="80" zoomScaleNormal="80" zoomScaleSheetLayoutView="55" workbookViewId="0">
      <selection activeCell="AN73" sqref="AN73:BA76"/>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5oeC/XYP1bfQ/k1GunVwBT1ZflhOZ99pZ0XDqslu+QEsjrgvijjy5f6nY2WgE4pdtUgZLG9AtbsrpS/wtw7tBA==" saltValue="bZUm8dFNPnHUs0KVzTCG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51</v>
      </c>
      <c r="E2" s="154"/>
      <c r="F2" s="155" t="s">
        <v>561</v>
      </c>
      <c r="G2" s="156"/>
      <c r="H2" s="157"/>
    </row>
    <row r="3" spans="1:8" x14ac:dyDescent="0.2">
      <c r="A3" s="153" t="s">
        <v>554</v>
      </c>
      <c r="B3" s="158"/>
      <c r="C3" s="159"/>
      <c r="D3" s="160">
        <v>486142</v>
      </c>
      <c r="E3" s="161"/>
      <c r="F3" s="162">
        <v>288550</v>
      </c>
      <c r="G3" s="163"/>
      <c r="H3" s="164"/>
    </row>
    <row r="4" spans="1:8" x14ac:dyDescent="0.2">
      <c r="A4" s="165"/>
      <c r="B4" s="166"/>
      <c r="C4" s="167"/>
      <c r="D4" s="168">
        <v>291123</v>
      </c>
      <c r="E4" s="169"/>
      <c r="F4" s="170">
        <v>141525</v>
      </c>
      <c r="G4" s="171"/>
      <c r="H4" s="172"/>
    </row>
    <row r="5" spans="1:8" x14ac:dyDescent="0.2">
      <c r="A5" s="153" t="s">
        <v>556</v>
      </c>
      <c r="B5" s="158"/>
      <c r="C5" s="159"/>
      <c r="D5" s="160">
        <v>476981</v>
      </c>
      <c r="E5" s="161"/>
      <c r="F5" s="162">
        <v>245039</v>
      </c>
      <c r="G5" s="163"/>
      <c r="H5" s="164"/>
    </row>
    <row r="6" spans="1:8" x14ac:dyDescent="0.2">
      <c r="A6" s="165"/>
      <c r="B6" s="166"/>
      <c r="C6" s="167"/>
      <c r="D6" s="168">
        <v>211932</v>
      </c>
      <c r="E6" s="169"/>
      <c r="F6" s="170">
        <v>108922</v>
      </c>
      <c r="G6" s="171"/>
      <c r="H6" s="172"/>
    </row>
    <row r="7" spans="1:8" x14ac:dyDescent="0.2">
      <c r="A7" s="153" t="s">
        <v>557</v>
      </c>
      <c r="B7" s="158"/>
      <c r="C7" s="159"/>
      <c r="D7" s="160">
        <v>226730</v>
      </c>
      <c r="E7" s="161"/>
      <c r="F7" s="162">
        <v>237994</v>
      </c>
      <c r="G7" s="163"/>
      <c r="H7" s="164"/>
    </row>
    <row r="8" spans="1:8" x14ac:dyDescent="0.2">
      <c r="A8" s="165"/>
      <c r="B8" s="166"/>
      <c r="C8" s="167"/>
      <c r="D8" s="168">
        <v>171323</v>
      </c>
      <c r="E8" s="169"/>
      <c r="F8" s="170">
        <v>110361</v>
      </c>
      <c r="G8" s="171"/>
      <c r="H8" s="172"/>
    </row>
    <row r="9" spans="1:8" x14ac:dyDescent="0.2">
      <c r="A9" s="153" t="s">
        <v>558</v>
      </c>
      <c r="B9" s="158"/>
      <c r="C9" s="159"/>
      <c r="D9" s="160">
        <v>163346</v>
      </c>
      <c r="E9" s="161"/>
      <c r="F9" s="162">
        <v>267911</v>
      </c>
      <c r="G9" s="163"/>
      <c r="H9" s="164"/>
    </row>
    <row r="10" spans="1:8" x14ac:dyDescent="0.2">
      <c r="A10" s="165"/>
      <c r="B10" s="166"/>
      <c r="C10" s="167"/>
      <c r="D10" s="168">
        <v>102209</v>
      </c>
      <c r="E10" s="169"/>
      <c r="F10" s="170">
        <v>106425</v>
      </c>
      <c r="G10" s="171"/>
      <c r="H10" s="172"/>
    </row>
    <row r="11" spans="1:8" x14ac:dyDescent="0.2">
      <c r="A11" s="153" t="s">
        <v>559</v>
      </c>
      <c r="B11" s="158"/>
      <c r="C11" s="159"/>
      <c r="D11" s="160">
        <v>126753</v>
      </c>
      <c r="E11" s="161"/>
      <c r="F11" s="162">
        <v>228215</v>
      </c>
      <c r="G11" s="163"/>
      <c r="H11" s="164"/>
    </row>
    <row r="12" spans="1:8" x14ac:dyDescent="0.2">
      <c r="A12" s="165"/>
      <c r="B12" s="166"/>
      <c r="C12" s="173"/>
      <c r="D12" s="168">
        <v>112963</v>
      </c>
      <c r="E12" s="169"/>
      <c r="F12" s="170">
        <v>117571</v>
      </c>
      <c r="G12" s="171"/>
      <c r="H12" s="172"/>
    </row>
    <row r="13" spans="1:8" x14ac:dyDescent="0.2">
      <c r="A13" s="153"/>
      <c r="B13" s="158"/>
      <c r="C13" s="174"/>
      <c r="D13" s="175">
        <v>295990</v>
      </c>
      <c r="E13" s="176"/>
      <c r="F13" s="177">
        <v>253542</v>
      </c>
      <c r="G13" s="178"/>
      <c r="H13" s="164"/>
    </row>
    <row r="14" spans="1:8" x14ac:dyDescent="0.2">
      <c r="A14" s="165"/>
      <c r="B14" s="166"/>
      <c r="C14" s="167"/>
      <c r="D14" s="168">
        <v>177910</v>
      </c>
      <c r="E14" s="169"/>
      <c r="F14" s="170">
        <v>116961</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11.24</v>
      </c>
      <c r="C19" s="179">
        <f>ROUND(VALUE(SUBSTITUTE(実質収支比率等に係る経年分析!G$48,"▲","-")),2)</f>
        <v>14.86</v>
      </c>
      <c r="D19" s="179">
        <f>ROUND(VALUE(SUBSTITUTE(実質収支比率等に係る経年分析!H$48,"▲","-")),2)</f>
        <v>12.87</v>
      </c>
      <c r="E19" s="179">
        <f>ROUND(VALUE(SUBSTITUTE(実質収支比率等に係る経年分析!I$48,"▲","-")),2)</f>
        <v>9.5399999999999991</v>
      </c>
      <c r="F19" s="179">
        <f>ROUND(VALUE(SUBSTITUTE(実質収支比率等に係る経年分析!J$48,"▲","-")),2)</f>
        <v>8.0399999999999991</v>
      </c>
    </row>
    <row r="20" spans="1:11" x14ac:dyDescent="0.2">
      <c r="A20" s="179" t="s">
        <v>54</v>
      </c>
      <c r="B20" s="179">
        <f>ROUND(VALUE(SUBSTITUTE(実質収支比率等に係る経年分析!F$47,"▲","-")),2)</f>
        <v>95.42</v>
      </c>
      <c r="C20" s="179">
        <f>ROUND(VALUE(SUBSTITUTE(実質収支比率等に係る経年分析!G$47,"▲","-")),2)</f>
        <v>93.82</v>
      </c>
      <c r="D20" s="179">
        <f>ROUND(VALUE(SUBSTITUTE(実質収支比率等に係る経年分析!H$47,"▲","-")),2)</f>
        <v>77.819999999999993</v>
      </c>
      <c r="E20" s="179">
        <f>ROUND(VALUE(SUBSTITUTE(実質収支比率等に係る経年分析!I$47,"▲","-")),2)</f>
        <v>67.599999999999994</v>
      </c>
      <c r="F20" s="179">
        <f>ROUND(VALUE(SUBSTITUTE(実質収支比率等に係る経年分析!J$47,"▲","-")),2)</f>
        <v>54.43</v>
      </c>
    </row>
    <row r="21" spans="1:11" x14ac:dyDescent="0.2">
      <c r="A21" s="179" t="s">
        <v>55</v>
      </c>
      <c r="B21" s="179">
        <f>IF(ISNUMBER(VALUE(SUBSTITUTE(実質収支比率等に係る経年分析!F$49,"▲","-"))),ROUND(VALUE(SUBSTITUTE(実質収支比率等に係る経年分析!F$49,"▲","-")),2),NA())</f>
        <v>1.23</v>
      </c>
      <c r="C21" s="179">
        <f>IF(ISNUMBER(VALUE(SUBSTITUTE(実質収支比率等に係る経年分析!G$49,"▲","-"))),ROUND(VALUE(SUBSTITUTE(実質収支比率等に係る経年分析!G$49,"▲","-")),2),NA())</f>
        <v>6.63</v>
      </c>
      <c r="D21" s="179">
        <f>IF(ISNUMBER(VALUE(SUBSTITUTE(実質収支比率等に係る経年分析!H$49,"▲","-"))),ROUND(VALUE(SUBSTITUTE(実質収支比率等に係る経年分析!H$49,"▲","-")),2),NA())</f>
        <v>-20.350000000000001</v>
      </c>
      <c r="E21" s="179">
        <f>IF(ISNUMBER(VALUE(SUBSTITUTE(実質収支比率等に係る経年分析!I$49,"▲","-"))),ROUND(VALUE(SUBSTITUTE(実質収支比率等に係る経年分析!I$49,"▲","-")),2),NA())</f>
        <v>-10.99</v>
      </c>
      <c r="F21" s="179">
        <f>IF(ISNUMBER(VALUE(SUBSTITUTE(実質収支比率等に係る経年分析!J$49,"▲","-"))),ROUND(VALUE(SUBSTITUTE(実質収支比率等に係る経年分析!J$49,"▲","-")),2),NA())</f>
        <v>-12.07</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離島飲料水供給事業特別会計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2">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1.84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0.57999999999999996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1.66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0.15</v>
      </c>
    </row>
    <row r="33" spans="1:16" x14ac:dyDescent="0.2">
      <c r="A33" s="180" t="str">
        <f>IF(連結実質赤字比率に係る赤字・黒字の構成分析!C$37="",NA(),連結実質赤字比率に係る赤字・黒字の構成分析!C$37)</f>
        <v>診療所事業特別会計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0.56999999999999995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0.69</v>
      </c>
    </row>
    <row r="34" spans="1:16" x14ac:dyDescent="0.2">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1.1299999999999999</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10.61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11.33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6.33</v>
      </c>
    </row>
    <row r="36" spans="1:16" x14ac:dyDescent="0.2">
      <c r="A36" s="180" t="str">
        <f>IF(連結実質赤字比率に係る赤字・黒字の構成分析!C$34="",NA(),連結実質赤字比率に係る赤字・黒字の構成分析!C$34)</f>
        <v>簡易水道事業会計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114.32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114.09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124.23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126.62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125.71</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762</v>
      </c>
      <c r="E42" s="181"/>
      <c r="F42" s="181"/>
      <c r="G42" s="181">
        <f>'実質公債費比率（分子）の構造'!L$52</f>
        <v>785</v>
      </c>
      <c r="H42" s="181"/>
      <c r="I42" s="181"/>
      <c r="J42" s="181">
        <f>'実質公債費比率（分子）の構造'!M$52</f>
        <v>799</v>
      </c>
      <c r="K42" s="181"/>
      <c r="L42" s="181"/>
      <c r="M42" s="181">
        <f>'実質公債費比率（分子）の構造'!N$52</f>
        <v>889</v>
      </c>
      <c r="N42" s="181"/>
      <c r="O42" s="181"/>
      <c r="P42" s="181">
        <f>'実質公債費比率（分子）の構造'!O$52</f>
        <v>968</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66</v>
      </c>
      <c r="B46" s="181">
        <f>'実質公債費比率（分子）の構造'!K$48</f>
        <v>118</v>
      </c>
      <c r="C46" s="181"/>
      <c r="D46" s="181"/>
      <c r="E46" s="181">
        <f>'実質公債費比率（分子）の構造'!L$48</f>
        <v>127</v>
      </c>
      <c r="F46" s="181"/>
      <c r="G46" s="181"/>
      <c r="H46" s="181">
        <f>'実質公債費比率（分子）の構造'!M$48</f>
        <v>144</v>
      </c>
      <c r="I46" s="181"/>
      <c r="J46" s="181"/>
      <c r="K46" s="181">
        <f>'実質公債費比率（分子）の構造'!N$48</f>
        <v>147</v>
      </c>
      <c r="L46" s="181"/>
      <c r="M46" s="181"/>
      <c r="N46" s="181">
        <f>'実質公債費比率（分子）の構造'!O$48</f>
        <v>185</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686</v>
      </c>
      <c r="C49" s="181"/>
      <c r="D49" s="181"/>
      <c r="E49" s="181">
        <f>'実質公債費比率（分子）の構造'!L$45</f>
        <v>684</v>
      </c>
      <c r="F49" s="181"/>
      <c r="G49" s="181"/>
      <c r="H49" s="181">
        <f>'実質公債費比率（分子）の構造'!M$45</f>
        <v>689</v>
      </c>
      <c r="I49" s="181"/>
      <c r="J49" s="181"/>
      <c r="K49" s="181">
        <f>'実質公債費比率（分子）の構造'!N$45</f>
        <v>796</v>
      </c>
      <c r="L49" s="181"/>
      <c r="M49" s="181"/>
      <c r="N49" s="181">
        <f>'実質公債費比率（分子）の構造'!O$45</f>
        <v>895</v>
      </c>
      <c r="O49" s="181"/>
      <c r="P49" s="181"/>
    </row>
    <row r="50" spans="1:16" x14ac:dyDescent="0.2">
      <c r="A50" s="181" t="s">
        <v>70</v>
      </c>
      <c r="B50" s="181" t="e">
        <f>NA()</f>
        <v>#N/A</v>
      </c>
      <c r="C50" s="181">
        <f>IF(ISNUMBER('実質公債費比率（分子）の構造'!K$53),'実質公債費比率（分子）の構造'!K$53,NA())</f>
        <v>42</v>
      </c>
      <c r="D50" s="181" t="e">
        <f>NA()</f>
        <v>#N/A</v>
      </c>
      <c r="E50" s="181" t="e">
        <f>NA()</f>
        <v>#N/A</v>
      </c>
      <c r="F50" s="181">
        <f>IF(ISNUMBER('実質公債費比率（分子）の構造'!L$53),'実質公債費比率（分子）の構造'!L$53,NA())</f>
        <v>26</v>
      </c>
      <c r="G50" s="181" t="e">
        <f>NA()</f>
        <v>#N/A</v>
      </c>
      <c r="H50" s="181" t="e">
        <f>NA()</f>
        <v>#N/A</v>
      </c>
      <c r="I50" s="181">
        <f>IF(ISNUMBER('実質公債費比率（分子）の構造'!M$53),'実質公債費比率（分子）の構造'!M$53,NA())</f>
        <v>34</v>
      </c>
      <c r="J50" s="181" t="e">
        <f>NA()</f>
        <v>#N/A</v>
      </c>
      <c r="K50" s="181" t="e">
        <f>NA()</f>
        <v>#N/A</v>
      </c>
      <c r="L50" s="181">
        <f>IF(ISNUMBER('実質公債費比率（分子）の構造'!N$53),'実質公債費比率（分子）の構造'!N$53,NA())</f>
        <v>54</v>
      </c>
      <c r="M50" s="181" t="e">
        <f>NA()</f>
        <v>#N/A</v>
      </c>
      <c r="N50" s="181" t="e">
        <f>NA()</f>
        <v>#N/A</v>
      </c>
      <c r="O50" s="181">
        <f>IF(ISNUMBER('実質公債費比率（分子）の構造'!O$53),'実質公債費比率（分子）の構造'!O$53,NA())</f>
        <v>112</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3743</v>
      </c>
      <c r="E56" s="180"/>
      <c r="F56" s="180"/>
      <c r="G56" s="180">
        <f>'将来負担比率（分子）の構造'!J$52</f>
        <v>4134</v>
      </c>
      <c r="H56" s="180"/>
      <c r="I56" s="180"/>
      <c r="J56" s="180">
        <f>'将来負担比率（分子）の構造'!K$52</f>
        <v>4346</v>
      </c>
      <c r="K56" s="180"/>
      <c r="L56" s="180"/>
      <c r="M56" s="180">
        <f>'将来負担比率（分子）の構造'!L$52</f>
        <v>4271</v>
      </c>
      <c r="N56" s="180"/>
      <c r="O56" s="180"/>
      <c r="P56" s="180">
        <f>'将来負担比率（分子）の構造'!M$52</f>
        <v>4118</v>
      </c>
    </row>
    <row r="57" spans="1:16" x14ac:dyDescent="0.2">
      <c r="A57" s="180" t="s">
        <v>41</v>
      </c>
      <c r="B57" s="180"/>
      <c r="C57" s="180"/>
      <c r="D57" s="180">
        <f>'将来負担比率（分子）の構造'!I$51</f>
        <v>64</v>
      </c>
      <c r="E57" s="180"/>
      <c r="F57" s="180"/>
      <c r="G57" s="180">
        <f>'将来負担比率（分子）の構造'!J$51</f>
        <v>62</v>
      </c>
      <c r="H57" s="180"/>
      <c r="I57" s="180"/>
      <c r="J57" s="180">
        <f>'将来負担比率（分子）の構造'!K$51</f>
        <v>63</v>
      </c>
      <c r="K57" s="180"/>
      <c r="L57" s="180"/>
      <c r="M57" s="180">
        <f>'将来負担比率（分子）の構造'!L$51</f>
        <v>62</v>
      </c>
      <c r="N57" s="180"/>
      <c r="O57" s="180"/>
      <c r="P57" s="180">
        <f>'将来負担比率（分子）の構造'!M$51</f>
        <v>61</v>
      </c>
    </row>
    <row r="58" spans="1:16" x14ac:dyDescent="0.2">
      <c r="A58" s="180" t="s">
        <v>40</v>
      </c>
      <c r="B58" s="180"/>
      <c r="C58" s="180"/>
      <c r="D58" s="180">
        <f>'将来負担比率（分子）の構造'!I$50</f>
        <v>2718</v>
      </c>
      <c r="E58" s="180"/>
      <c r="F58" s="180"/>
      <c r="G58" s="180">
        <f>'将来負担比率（分子）の構造'!J$50</f>
        <v>2779</v>
      </c>
      <c r="H58" s="180"/>
      <c r="I58" s="180"/>
      <c r="J58" s="180">
        <f>'将来負担比率（分子）の構造'!K$50</f>
        <v>2547</v>
      </c>
      <c r="K58" s="180"/>
      <c r="L58" s="180"/>
      <c r="M58" s="180">
        <f>'将来負担比率（分子）の構造'!L$50</f>
        <v>2606</v>
      </c>
      <c r="N58" s="180"/>
      <c r="O58" s="180"/>
      <c r="P58" s="180">
        <f>'将来負担比率（分子）の構造'!M$50</f>
        <v>2302</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280</v>
      </c>
      <c r="C62" s="180"/>
      <c r="D62" s="180"/>
      <c r="E62" s="180">
        <f>'将来負担比率（分子）の構造'!J$45</f>
        <v>235</v>
      </c>
      <c r="F62" s="180"/>
      <c r="G62" s="180"/>
      <c r="H62" s="180">
        <f>'将来負担比率（分子）の構造'!K$45</f>
        <v>219</v>
      </c>
      <c r="I62" s="180"/>
      <c r="J62" s="180"/>
      <c r="K62" s="180">
        <f>'将来負担比率（分子）の構造'!L$45</f>
        <v>157</v>
      </c>
      <c r="L62" s="180"/>
      <c r="M62" s="180"/>
      <c r="N62" s="180">
        <f>'将来負担比率（分子）の構造'!M$45</f>
        <v>114</v>
      </c>
      <c r="O62" s="180"/>
      <c r="P62" s="180"/>
    </row>
    <row r="63" spans="1:16" x14ac:dyDescent="0.2">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32</v>
      </c>
      <c r="B64" s="180">
        <f>'将来負担比率（分子）の構造'!I$43</f>
        <v>1841</v>
      </c>
      <c r="C64" s="180"/>
      <c r="D64" s="180"/>
      <c r="E64" s="180">
        <f>'将来負担比率（分子）の構造'!J$43</f>
        <v>1813</v>
      </c>
      <c r="F64" s="180"/>
      <c r="G64" s="180"/>
      <c r="H64" s="180">
        <f>'将来負担比率（分子）の構造'!K$43</f>
        <v>1927</v>
      </c>
      <c r="I64" s="180"/>
      <c r="J64" s="180"/>
      <c r="K64" s="180">
        <f>'将来負担比率（分子）の構造'!L$43</f>
        <v>1960</v>
      </c>
      <c r="L64" s="180"/>
      <c r="M64" s="180"/>
      <c r="N64" s="180">
        <f>'将来負担比率（分子）の構造'!M$43</f>
        <v>2032</v>
      </c>
      <c r="O64" s="180"/>
      <c r="P64" s="180"/>
    </row>
    <row r="65" spans="1:16" x14ac:dyDescent="0.2">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30</v>
      </c>
      <c r="B66" s="180">
        <f>'将来負担比率（分子）の構造'!I$41</f>
        <v>3100</v>
      </c>
      <c r="C66" s="180"/>
      <c r="D66" s="180"/>
      <c r="E66" s="180">
        <f>'将来負担比率（分子）の構造'!J$41</f>
        <v>3775</v>
      </c>
      <c r="F66" s="180"/>
      <c r="G66" s="180"/>
      <c r="H66" s="180">
        <f>'将来負担比率（分子）の構造'!K$41</f>
        <v>3858</v>
      </c>
      <c r="I66" s="180"/>
      <c r="J66" s="180"/>
      <c r="K66" s="180">
        <f>'将来負担比率（分子）の構造'!L$41</f>
        <v>3842</v>
      </c>
      <c r="L66" s="180"/>
      <c r="M66" s="180"/>
      <c r="N66" s="180">
        <f>'将来負担比率（分子）の構造'!M$41</f>
        <v>3646</v>
      </c>
      <c r="O66" s="180"/>
      <c r="P66" s="180"/>
    </row>
    <row r="67" spans="1:16" x14ac:dyDescent="0.2">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1308</v>
      </c>
      <c r="C72" s="184">
        <f>基金残高に係る経年分析!G55</f>
        <v>1169</v>
      </c>
      <c r="D72" s="184">
        <f>基金残高に係る経年分析!H55</f>
        <v>974</v>
      </c>
    </row>
    <row r="73" spans="1:16" x14ac:dyDescent="0.2">
      <c r="A73" s="183" t="s">
        <v>77</v>
      </c>
      <c r="B73" s="184">
        <f>基金残高に係る経年分析!F56</f>
        <v>208</v>
      </c>
      <c r="C73" s="184">
        <f>基金残高に係る経年分析!G56</f>
        <v>198</v>
      </c>
      <c r="D73" s="184">
        <f>基金残高に係る経年分析!H56</f>
        <v>174</v>
      </c>
    </row>
    <row r="74" spans="1:16" x14ac:dyDescent="0.2">
      <c r="A74" s="183" t="s">
        <v>78</v>
      </c>
      <c r="B74" s="184">
        <f>基金残高に係る経年分析!F57</f>
        <v>895</v>
      </c>
      <c r="C74" s="184">
        <f>基金残高に係る経年分析!G57</f>
        <v>1111</v>
      </c>
      <c r="D74" s="184">
        <f>基金残高に係る経年分析!H57</f>
        <v>1021</v>
      </c>
    </row>
  </sheetData>
  <sheetProtection algorithmName="SHA-512" hashValue="Ig6z1Ty6dZdjTHJqMWK+k3zHxSrzBTl6MlDjKB9gpLXmgcwIZ3D7YiWLJzbkedTMvQuxsz1xwFr781bj4oKRpA==" saltValue="WZyGDGGNz4N3WLXld5RY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225</v>
      </c>
      <c r="C5" s="723"/>
      <c r="D5" s="723"/>
      <c r="E5" s="723"/>
      <c r="F5" s="723"/>
      <c r="G5" s="723"/>
      <c r="H5" s="723"/>
      <c r="I5" s="723"/>
      <c r="J5" s="723"/>
      <c r="K5" s="723"/>
      <c r="L5" s="723"/>
      <c r="M5" s="723"/>
      <c r="N5" s="723"/>
      <c r="O5" s="723"/>
      <c r="P5" s="723"/>
      <c r="Q5" s="724"/>
      <c r="R5" s="688">
        <v>818109</v>
      </c>
      <c r="S5" s="689"/>
      <c r="T5" s="689"/>
      <c r="U5" s="689"/>
      <c r="V5" s="689"/>
      <c r="W5" s="689"/>
      <c r="X5" s="689"/>
      <c r="Y5" s="735"/>
      <c r="Z5" s="753">
        <v>19.3</v>
      </c>
      <c r="AA5" s="753"/>
      <c r="AB5" s="753"/>
      <c r="AC5" s="753"/>
      <c r="AD5" s="754">
        <v>818109</v>
      </c>
      <c r="AE5" s="754"/>
      <c r="AF5" s="754"/>
      <c r="AG5" s="754"/>
      <c r="AH5" s="754"/>
      <c r="AI5" s="754"/>
      <c r="AJ5" s="754"/>
      <c r="AK5" s="754"/>
      <c r="AL5" s="736">
        <v>49.7</v>
      </c>
      <c r="AM5" s="705"/>
      <c r="AN5" s="705"/>
      <c r="AO5" s="737"/>
      <c r="AP5" s="722" t="s">
        <v>226</v>
      </c>
      <c r="AQ5" s="723"/>
      <c r="AR5" s="723"/>
      <c r="AS5" s="723"/>
      <c r="AT5" s="723"/>
      <c r="AU5" s="723"/>
      <c r="AV5" s="723"/>
      <c r="AW5" s="723"/>
      <c r="AX5" s="723"/>
      <c r="AY5" s="723"/>
      <c r="AZ5" s="723"/>
      <c r="BA5" s="723"/>
      <c r="BB5" s="723"/>
      <c r="BC5" s="723"/>
      <c r="BD5" s="723"/>
      <c r="BE5" s="723"/>
      <c r="BF5" s="724"/>
      <c r="BG5" s="623">
        <v>818109</v>
      </c>
      <c r="BH5" s="626"/>
      <c r="BI5" s="626"/>
      <c r="BJ5" s="626"/>
      <c r="BK5" s="626"/>
      <c r="BL5" s="626"/>
      <c r="BM5" s="626"/>
      <c r="BN5" s="627"/>
      <c r="BO5" s="685">
        <v>100</v>
      </c>
      <c r="BP5" s="685"/>
      <c r="BQ5" s="685"/>
      <c r="BR5" s="685"/>
      <c r="BS5" s="686" t="s">
        <v>128</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2">
      <c r="B6" s="620" t="s">
        <v>230</v>
      </c>
      <c r="C6" s="621"/>
      <c r="D6" s="621"/>
      <c r="E6" s="621"/>
      <c r="F6" s="621"/>
      <c r="G6" s="621"/>
      <c r="H6" s="621"/>
      <c r="I6" s="621"/>
      <c r="J6" s="621"/>
      <c r="K6" s="621"/>
      <c r="L6" s="621"/>
      <c r="M6" s="621"/>
      <c r="N6" s="621"/>
      <c r="O6" s="621"/>
      <c r="P6" s="621"/>
      <c r="Q6" s="622"/>
      <c r="R6" s="623">
        <v>9200</v>
      </c>
      <c r="S6" s="626"/>
      <c r="T6" s="626"/>
      <c r="U6" s="626"/>
      <c r="V6" s="626"/>
      <c r="W6" s="626"/>
      <c r="X6" s="626"/>
      <c r="Y6" s="627"/>
      <c r="Z6" s="685">
        <v>0.2</v>
      </c>
      <c r="AA6" s="685"/>
      <c r="AB6" s="685"/>
      <c r="AC6" s="685"/>
      <c r="AD6" s="686">
        <v>9200</v>
      </c>
      <c r="AE6" s="686"/>
      <c r="AF6" s="686"/>
      <c r="AG6" s="686"/>
      <c r="AH6" s="686"/>
      <c r="AI6" s="686"/>
      <c r="AJ6" s="686"/>
      <c r="AK6" s="686"/>
      <c r="AL6" s="628">
        <v>0.6</v>
      </c>
      <c r="AM6" s="629"/>
      <c r="AN6" s="629"/>
      <c r="AO6" s="687"/>
      <c r="AP6" s="620" t="s">
        <v>231</v>
      </c>
      <c r="AQ6" s="621"/>
      <c r="AR6" s="621"/>
      <c r="AS6" s="621"/>
      <c r="AT6" s="621"/>
      <c r="AU6" s="621"/>
      <c r="AV6" s="621"/>
      <c r="AW6" s="621"/>
      <c r="AX6" s="621"/>
      <c r="AY6" s="621"/>
      <c r="AZ6" s="621"/>
      <c r="BA6" s="621"/>
      <c r="BB6" s="621"/>
      <c r="BC6" s="621"/>
      <c r="BD6" s="621"/>
      <c r="BE6" s="621"/>
      <c r="BF6" s="622"/>
      <c r="BG6" s="623">
        <v>818109</v>
      </c>
      <c r="BH6" s="626"/>
      <c r="BI6" s="626"/>
      <c r="BJ6" s="626"/>
      <c r="BK6" s="626"/>
      <c r="BL6" s="626"/>
      <c r="BM6" s="626"/>
      <c r="BN6" s="627"/>
      <c r="BO6" s="685">
        <v>100</v>
      </c>
      <c r="BP6" s="685"/>
      <c r="BQ6" s="685"/>
      <c r="BR6" s="685"/>
      <c r="BS6" s="686" t="s">
        <v>128</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3">
        <v>51319</v>
      </c>
      <c r="CS6" s="626"/>
      <c r="CT6" s="626"/>
      <c r="CU6" s="626"/>
      <c r="CV6" s="626"/>
      <c r="CW6" s="626"/>
      <c r="CX6" s="626"/>
      <c r="CY6" s="627"/>
      <c r="CZ6" s="736">
        <v>1.3</v>
      </c>
      <c r="DA6" s="705"/>
      <c r="DB6" s="705"/>
      <c r="DC6" s="739"/>
      <c r="DD6" s="631" t="s">
        <v>128</v>
      </c>
      <c r="DE6" s="626"/>
      <c r="DF6" s="626"/>
      <c r="DG6" s="626"/>
      <c r="DH6" s="626"/>
      <c r="DI6" s="626"/>
      <c r="DJ6" s="626"/>
      <c r="DK6" s="626"/>
      <c r="DL6" s="626"/>
      <c r="DM6" s="626"/>
      <c r="DN6" s="626"/>
      <c r="DO6" s="626"/>
      <c r="DP6" s="627"/>
      <c r="DQ6" s="631">
        <v>51319</v>
      </c>
      <c r="DR6" s="626"/>
      <c r="DS6" s="626"/>
      <c r="DT6" s="626"/>
      <c r="DU6" s="626"/>
      <c r="DV6" s="626"/>
      <c r="DW6" s="626"/>
      <c r="DX6" s="626"/>
      <c r="DY6" s="626"/>
      <c r="DZ6" s="626"/>
      <c r="EA6" s="626"/>
      <c r="EB6" s="626"/>
      <c r="EC6" s="666"/>
    </row>
    <row r="7" spans="2:143" ht="11.25" customHeight="1" x14ac:dyDescent="0.2">
      <c r="B7" s="620" t="s">
        <v>233</v>
      </c>
      <c r="C7" s="621"/>
      <c r="D7" s="621"/>
      <c r="E7" s="621"/>
      <c r="F7" s="621"/>
      <c r="G7" s="621"/>
      <c r="H7" s="621"/>
      <c r="I7" s="621"/>
      <c r="J7" s="621"/>
      <c r="K7" s="621"/>
      <c r="L7" s="621"/>
      <c r="M7" s="621"/>
      <c r="N7" s="621"/>
      <c r="O7" s="621"/>
      <c r="P7" s="621"/>
      <c r="Q7" s="622"/>
      <c r="R7" s="623">
        <v>1299</v>
      </c>
      <c r="S7" s="626"/>
      <c r="T7" s="626"/>
      <c r="U7" s="626"/>
      <c r="V7" s="626"/>
      <c r="W7" s="626"/>
      <c r="X7" s="626"/>
      <c r="Y7" s="627"/>
      <c r="Z7" s="685">
        <v>0</v>
      </c>
      <c r="AA7" s="685"/>
      <c r="AB7" s="685"/>
      <c r="AC7" s="685"/>
      <c r="AD7" s="686">
        <v>1299</v>
      </c>
      <c r="AE7" s="686"/>
      <c r="AF7" s="686"/>
      <c r="AG7" s="686"/>
      <c r="AH7" s="686"/>
      <c r="AI7" s="686"/>
      <c r="AJ7" s="686"/>
      <c r="AK7" s="686"/>
      <c r="AL7" s="628">
        <v>0.1</v>
      </c>
      <c r="AM7" s="629"/>
      <c r="AN7" s="629"/>
      <c r="AO7" s="687"/>
      <c r="AP7" s="620" t="s">
        <v>234</v>
      </c>
      <c r="AQ7" s="621"/>
      <c r="AR7" s="621"/>
      <c r="AS7" s="621"/>
      <c r="AT7" s="621"/>
      <c r="AU7" s="621"/>
      <c r="AV7" s="621"/>
      <c r="AW7" s="621"/>
      <c r="AX7" s="621"/>
      <c r="AY7" s="621"/>
      <c r="AZ7" s="621"/>
      <c r="BA7" s="621"/>
      <c r="BB7" s="621"/>
      <c r="BC7" s="621"/>
      <c r="BD7" s="621"/>
      <c r="BE7" s="621"/>
      <c r="BF7" s="622"/>
      <c r="BG7" s="623">
        <v>252229</v>
      </c>
      <c r="BH7" s="626"/>
      <c r="BI7" s="626"/>
      <c r="BJ7" s="626"/>
      <c r="BK7" s="626"/>
      <c r="BL7" s="626"/>
      <c r="BM7" s="626"/>
      <c r="BN7" s="627"/>
      <c r="BO7" s="685">
        <v>30.8</v>
      </c>
      <c r="BP7" s="685"/>
      <c r="BQ7" s="685"/>
      <c r="BR7" s="685"/>
      <c r="BS7" s="686" t="s">
        <v>128</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810977</v>
      </c>
      <c r="CS7" s="626"/>
      <c r="CT7" s="626"/>
      <c r="CU7" s="626"/>
      <c r="CV7" s="626"/>
      <c r="CW7" s="626"/>
      <c r="CX7" s="626"/>
      <c r="CY7" s="627"/>
      <c r="CZ7" s="685">
        <v>20.2</v>
      </c>
      <c r="DA7" s="685"/>
      <c r="DB7" s="685"/>
      <c r="DC7" s="685"/>
      <c r="DD7" s="631">
        <v>144902</v>
      </c>
      <c r="DE7" s="626"/>
      <c r="DF7" s="626"/>
      <c r="DG7" s="626"/>
      <c r="DH7" s="626"/>
      <c r="DI7" s="626"/>
      <c r="DJ7" s="626"/>
      <c r="DK7" s="626"/>
      <c r="DL7" s="626"/>
      <c r="DM7" s="626"/>
      <c r="DN7" s="626"/>
      <c r="DO7" s="626"/>
      <c r="DP7" s="627"/>
      <c r="DQ7" s="631">
        <v>549158</v>
      </c>
      <c r="DR7" s="626"/>
      <c r="DS7" s="626"/>
      <c r="DT7" s="626"/>
      <c r="DU7" s="626"/>
      <c r="DV7" s="626"/>
      <c r="DW7" s="626"/>
      <c r="DX7" s="626"/>
      <c r="DY7" s="626"/>
      <c r="DZ7" s="626"/>
      <c r="EA7" s="626"/>
      <c r="EB7" s="626"/>
      <c r="EC7" s="666"/>
    </row>
    <row r="8" spans="2:143" ht="11.25" customHeight="1" x14ac:dyDescent="0.2">
      <c r="B8" s="620" t="s">
        <v>236</v>
      </c>
      <c r="C8" s="621"/>
      <c r="D8" s="621"/>
      <c r="E8" s="621"/>
      <c r="F8" s="621"/>
      <c r="G8" s="621"/>
      <c r="H8" s="621"/>
      <c r="I8" s="621"/>
      <c r="J8" s="621"/>
      <c r="K8" s="621"/>
      <c r="L8" s="621"/>
      <c r="M8" s="621"/>
      <c r="N8" s="621"/>
      <c r="O8" s="621"/>
      <c r="P8" s="621"/>
      <c r="Q8" s="622"/>
      <c r="R8" s="623">
        <v>2708</v>
      </c>
      <c r="S8" s="626"/>
      <c r="T8" s="626"/>
      <c r="U8" s="626"/>
      <c r="V8" s="626"/>
      <c r="W8" s="626"/>
      <c r="X8" s="626"/>
      <c r="Y8" s="627"/>
      <c r="Z8" s="685">
        <v>0.1</v>
      </c>
      <c r="AA8" s="685"/>
      <c r="AB8" s="685"/>
      <c r="AC8" s="685"/>
      <c r="AD8" s="686">
        <v>2708</v>
      </c>
      <c r="AE8" s="686"/>
      <c r="AF8" s="686"/>
      <c r="AG8" s="686"/>
      <c r="AH8" s="686"/>
      <c r="AI8" s="686"/>
      <c r="AJ8" s="686"/>
      <c r="AK8" s="686"/>
      <c r="AL8" s="628">
        <v>0.2</v>
      </c>
      <c r="AM8" s="629"/>
      <c r="AN8" s="629"/>
      <c r="AO8" s="687"/>
      <c r="AP8" s="620" t="s">
        <v>237</v>
      </c>
      <c r="AQ8" s="621"/>
      <c r="AR8" s="621"/>
      <c r="AS8" s="621"/>
      <c r="AT8" s="621"/>
      <c r="AU8" s="621"/>
      <c r="AV8" s="621"/>
      <c r="AW8" s="621"/>
      <c r="AX8" s="621"/>
      <c r="AY8" s="621"/>
      <c r="AZ8" s="621"/>
      <c r="BA8" s="621"/>
      <c r="BB8" s="621"/>
      <c r="BC8" s="621"/>
      <c r="BD8" s="621"/>
      <c r="BE8" s="621"/>
      <c r="BF8" s="622"/>
      <c r="BG8" s="623">
        <v>5905</v>
      </c>
      <c r="BH8" s="626"/>
      <c r="BI8" s="626"/>
      <c r="BJ8" s="626"/>
      <c r="BK8" s="626"/>
      <c r="BL8" s="626"/>
      <c r="BM8" s="626"/>
      <c r="BN8" s="627"/>
      <c r="BO8" s="685">
        <v>0.7</v>
      </c>
      <c r="BP8" s="685"/>
      <c r="BQ8" s="685"/>
      <c r="BR8" s="685"/>
      <c r="BS8" s="631" t="s">
        <v>128</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414580</v>
      </c>
      <c r="CS8" s="626"/>
      <c r="CT8" s="626"/>
      <c r="CU8" s="626"/>
      <c r="CV8" s="626"/>
      <c r="CW8" s="626"/>
      <c r="CX8" s="626"/>
      <c r="CY8" s="627"/>
      <c r="CZ8" s="685">
        <v>10.3</v>
      </c>
      <c r="DA8" s="685"/>
      <c r="DB8" s="685"/>
      <c r="DC8" s="685"/>
      <c r="DD8" s="631">
        <v>2249</v>
      </c>
      <c r="DE8" s="626"/>
      <c r="DF8" s="626"/>
      <c r="DG8" s="626"/>
      <c r="DH8" s="626"/>
      <c r="DI8" s="626"/>
      <c r="DJ8" s="626"/>
      <c r="DK8" s="626"/>
      <c r="DL8" s="626"/>
      <c r="DM8" s="626"/>
      <c r="DN8" s="626"/>
      <c r="DO8" s="626"/>
      <c r="DP8" s="627"/>
      <c r="DQ8" s="631">
        <v>301934</v>
      </c>
      <c r="DR8" s="626"/>
      <c r="DS8" s="626"/>
      <c r="DT8" s="626"/>
      <c r="DU8" s="626"/>
      <c r="DV8" s="626"/>
      <c r="DW8" s="626"/>
      <c r="DX8" s="626"/>
      <c r="DY8" s="626"/>
      <c r="DZ8" s="626"/>
      <c r="EA8" s="626"/>
      <c r="EB8" s="626"/>
      <c r="EC8" s="666"/>
    </row>
    <row r="9" spans="2:143" ht="11.25" customHeight="1" x14ac:dyDescent="0.2">
      <c r="B9" s="620" t="s">
        <v>239</v>
      </c>
      <c r="C9" s="621"/>
      <c r="D9" s="621"/>
      <c r="E9" s="621"/>
      <c r="F9" s="621"/>
      <c r="G9" s="621"/>
      <c r="H9" s="621"/>
      <c r="I9" s="621"/>
      <c r="J9" s="621"/>
      <c r="K9" s="621"/>
      <c r="L9" s="621"/>
      <c r="M9" s="621"/>
      <c r="N9" s="621"/>
      <c r="O9" s="621"/>
      <c r="P9" s="621"/>
      <c r="Q9" s="622"/>
      <c r="R9" s="623">
        <v>1995</v>
      </c>
      <c r="S9" s="626"/>
      <c r="T9" s="626"/>
      <c r="U9" s="626"/>
      <c r="V9" s="626"/>
      <c r="W9" s="626"/>
      <c r="X9" s="626"/>
      <c r="Y9" s="627"/>
      <c r="Z9" s="685">
        <v>0</v>
      </c>
      <c r="AA9" s="685"/>
      <c r="AB9" s="685"/>
      <c r="AC9" s="685"/>
      <c r="AD9" s="686">
        <v>1995</v>
      </c>
      <c r="AE9" s="686"/>
      <c r="AF9" s="686"/>
      <c r="AG9" s="686"/>
      <c r="AH9" s="686"/>
      <c r="AI9" s="686"/>
      <c r="AJ9" s="686"/>
      <c r="AK9" s="686"/>
      <c r="AL9" s="628">
        <v>0.1</v>
      </c>
      <c r="AM9" s="629"/>
      <c r="AN9" s="629"/>
      <c r="AO9" s="687"/>
      <c r="AP9" s="620" t="s">
        <v>240</v>
      </c>
      <c r="AQ9" s="621"/>
      <c r="AR9" s="621"/>
      <c r="AS9" s="621"/>
      <c r="AT9" s="621"/>
      <c r="AU9" s="621"/>
      <c r="AV9" s="621"/>
      <c r="AW9" s="621"/>
      <c r="AX9" s="621"/>
      <c r="AY9" s="621"/>
      <c r="AZ9" s="621"/>
      <c r="BA9" s="621"/>
      <c r="BB9" s="621"/>
      <c r="BC9" s="621"/>
      <c r="BD9" s="621"/>
      <c r="BE9" s="621"/>
      <c r="BF9" s="622"/>
      <c r="BG9" s="623">
        <v>180989</v>
      </c>
      <c r="BH9" s="626"/>
      <c r="BI9" s="626"/>
      <c r="BJ9" s="626"/>
      <c r="BK9" s="626"/>
      <c r="BL9" s="626"/>
      <c r="BM9" s="626"/>
      <c r="BN9" s="627"/>
      <c r="BO9" s="685">
        <v>22.1</v>
      </c>
      <c r="BP9" s="685"/>
      <c r="BQ9" s="685"/>
      <c r="BR9" s="685"/>
      <c r="BS9" s="631" t="s">
        <v>128</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501247</v>
      </c>
      <c r="CS9" s="626"/>
      <c r="CT9" s="626"/>
      <c r="CU9" s="626"/>
      <c r="CV9" s="626"/>
      <c r="CW9" s="626"/>
      <c r="CX9" s="626"/>
      <c r="CY9" s="627"/>
      <c r="CZ9" s="685">
        <v>12.5</v>
      </c>
      <c r="DA9" s="685"/>
      <c r="DB9" s="685"/>
      <c r="DC9" s="685"/>
      <c r="DD9" s="631">
        <v>12605</v>
      </c>
      <c r="DE9" s="626"/>
      <c r="DF9" s="626"/>
      <c r="DG9" s="626"/>
      <c r="DH9" s="626"/>
      <c r="DI9" s="626"/>
      <c r="DJ9" s="626"/>
      <c r="DK9" s="626"/>
      <c r="DL9" s="626"/>
      <c r="DM9" s="626"/>
      <c r="DN9" s="626"/>
      <c r="DO9" s="626"/>
      <c r="DP9" s="627"/>
      <c r="DQ9" s="631">
        <v>337843</v>
      </c>
      <c r="DR9" s="626"/>
      <c r="DS9" s="626"/>
      <c r="DT9" s="626"/>
      <c r="DU9" s="626"/>
      <c r="DV9" s="626"/>
      <c r="DW9" s="626"/>
      <c r="DX9" s="626"/>
      <c r="DY9" s="626"/>
      <c r="DZ9" s="626"/>
      <c r="EA9" s="626"/>
      <c r="EB9" s="626"/>
      <c r="EC9" s="666"/>
    </row>
    <row r="10" spans="2:143" ht="11.25" customHeight="1" x14ac:dyDescent="0.2">
      <c r="B10" s="620" t="s">
        <v>242</v>
      </c>
      <c r="C10" s="621"/>
      <c r="D10" s="621"/>
      <c r="E10" s="621"/>
      <c r="F10" s="621"/>
      <c r="G10" s="621"/>
      <c r="H10" s="621"/>
      <c r="I10" s="621"/>
      <c r="J10" s="621"/>
      <c r="K10" s="621"/>
      <c r="L10" s="621"/>
      <c r="M10" s="621"/>
      <c r="N10" s="621"/>
      <c r="O10" s="621"/>
      <c r="P10" s="621"/>
      <c r="Q10" s="622"/>
      <c r="R10" s="623" t="s">
        <v>128</v>
      </c>
      <c r="S10" s="626"/>
      <c r="T10" s="626"/>
      <c r="U10" s="626"/>
      <c r="V10" s="626"/>
      <c r="W10" s="626"/>
      <c r="X10" s="626"/>
      <c r="Y10" s="627"/>
      <c r="Z10" s="685" t="s">
        <v>128</v>
      </c>
      <c r="AA10" s="685"/>
      <c r="AB10" s="685"/>
      <c r="AC10" s="685"/>
      <c r="AD10" s="686" t="s">
        <v>128</v>
      </c>
      <c r="AE10" s="686"/>
      <c r="AF10" s="686"/>
      <c r="AG10" s="686"/>
      <c r="AH10" s="686"/>
      <c r="AI10" s="686"/>
      <c r="AJ10" s="686"/>
      <c r="AK10" s="686"/>
      <c r="AL10" s="628" t="s">
        <v>243</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12266</v>
      </c>
      <c r="BH10" s="626"/>
      <c r="BI10" s="626"/>
      <c r="BJ10" s="626"/>
      <c r="BK10" s="626"/>
      <c r="BL10" s="626"/>
      <c r="BM10" s="626"/>
      <c r="BN10" s="627"/>
      <c r="BO10" s="685">
        <v>1.5</v>
      </c>
      <c r="BP10" s="685"/>
      <c r="BQ10" s="685"/>
      <c r="BR10" s="685"/>
      <c r="BS10" s="631" t="s">
        <v>128</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v>4</v>
      </c>
      <c r="CS10" s="626"/>
      <c r="CT10" s="626"/>
      <c r="CU10" s="626"/>
      <c r="CV10" s="626"/>
      <c r="CW10" s="626"/>
      <c r="CX10" s="626"/>
      <c r="CY10" s="627"/>
      <c r="CZ10" s="685">
        <v>0</v>
      </c>
      <c r="DA10" s="685"/>
      <c r="DB10" s="685"/>
      <c r="DC10" s="685"/>
      <c r="DD10" s="631" t="s">
        <v>243</v>
      </c>
      <c r="DE10" s="626"/>
      <c r="DF10" s="626"/>
      <c r="DG10" s="626"/>
      <c r="DH10" s="626"/>
      <c r="DI10" s="626"/>
      <c r="DJ10" s="626"/>
      <c r="DK10" s="626"/>
      <c r="DL10" s="626"/>
      <c r="DM10" s="626"/>
      <c r="DN10" s="626"/>
      <c r="DO10" s="626"/>
      <c r="DP10" s="627"/>
      <c r="DQ10" s="631">
        <v>4</v>
      </c>
      <c r="DR10" s="626"/>
      <c r="DS10" s="626"/>
      <c r="DT10" s="626"/>
      <c r="DU10" s="626"/>
      <c r="DV10" s="626"/>
      <c r="DW10" s="626"/>
      <c r="DX10" s="626"/>
      <c r="DY10" s="626"/>
      <c r="DZ10" s="626"/>
      <c r="EA10" s="626"/>
      <c r="EB10" s="626"/>
      <c r="EC10" s="666"/>
    </row>
    <row r="11" spans="2:143" ht="11.25" customHeight="1" x14ac:dyDescent="0.2">
      <c r="B11" s="620" t="s">
        <v>246</v>
      </c>
      <c r="C11" s="621"/>
      <c r="D11" s="621"/>
      <c r="E11" s="621"/>
      <c r="F11" s="621"/>
      <c r="G11" s="621"/>
      <c r="H11" s="621"/>
      <c r="I11" s="621"/>
      <c r="J11" s="621"/>
      <c r="K11" s="621"/>
      <c r="L11" s="621"/>
      <c r="M11" s="621"/>
      <c r="N11" s="621"/>
      <c r="O11" s="621"/>
      <c r="P11" s="621"/>
      <c r="Q11" s="622"/>
      <c r="R11" s="623" t="s">
        <v>128</v>
      </c>
      <c r="S11" s="626"/>
      <c r="T11" s="626"/>
      <c r="U11" s="626"/>
      <c r="V11" s="626"/>
      <c r="W11" s="626"/>
      <c r="X11" s="626"/>
      <c r="Y11" s="627"/>
      <c r="Z11" s="685" t="s">
        <v>243</v>
      </c>
      <c r="AA11" s="685"/>
      <c r="AB11" s="685"/>
      <c r="AC11" s="685"/>
      <c r="AD11" s="686" t="s">
        <v>128</v>
      </c>
      <c r="AE11" s="686"/>
      <c r="AF11" s="686"/>
      <c r="AG11" s="686"/>
      <c r="AH11" s="686"/>
      <c r="AI11" s="686"/>
      <c r="AJ11" s="686"/>
      <c r="AK11" s="686"/>
      <c r="AL11" s="628" t="s">
        <v>243</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53069</v>
      </c>
      <c r="BH11" s="626"/>
      <c r="BI11" s="626"/>
      <c r="BJ11" s="626"/>
      <c r="BK11" s="626"/>
      <c r="BL11" s="626"/>
      <c r="BM11" s="626"/>
      <c r="BN11" s="627"/>
      <c r="BO11" s="685">
        <v>6.5</v>
      </c>
      <c r="BP11" s="685"/>
      <c r="BQ11" s="685"/>
      <c r="BR11" s="685"/>
      <c r="BS11" s="631" t="s">
        <v>128</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534397</v>
      </c>
      <c r="CS11" s="626"/>
      <c r="CT11" s="626"/>
      <c r="CU11" s="626"/>
      <c r="CV11" s="626"/>
      <c r="CW11" s="626"/>
      <c r="CX11" s="626"/>
      <c r="CY11" s="627"/>
      <c r="CZ11" s="685">
        <v>13.3</v>
      </c>
      <c r="DA11" s="685"/>
      <c r="DB11" s="685"/>
      <c r="DC11" s="685"/>
      <c r="DD11" s="631">
        <v>16420</v>
      </c>
      <c r="DE11" s="626"/>
      <c r="DF11" s="626"/>
      <c r="DG11" s="626"/>
      <c r="DH11" s="626"/>
      <c r="DI11" s="626"/>
      <c r="DJ11" s="626"/>
      <c r="DK11" s="626"/>
      <c r="DL11" s="626"/>
      <c r="DM11" s="626"/>
      <c r="DN11" s="626"/>
      <c r="DO11" s="626"/>
      <c r="DP11" s="627"/>
      <c r="DQ11" s="631">
        <v>23230</v>
      </c>
      <c r="DR11" s="626"/>
      <c r="DS11" s="626"/>
      <c r="DT11" s="626"/>
      <c r="DU11" s="626"/>
      <c r="DV11" s="626"/>
      <c r="DW11" s="626"/>
      <c r="DX11" s="626"/>
      <c r="DY11" s="626"/>
      <c r="DZ11" s="626"/>
      <c r="EA11" s="626"/>
      <c r="EB11" s="626"/>
      <c r="EC11" s="666"/>
    </row>
    <row r="12" spans="2:143" ht="11.25" customHeight="1" x14ac:dyDescent="0.2">
      <c r="B12" s="620" t="s">
        <v>249</v>
      </c>
      <c r="C12" s="621"/>
      <c r="D12" s="621"/>
      <c r="E12" s="621"/>
      <c r="F12" s="621"/>
      <c r="G12" s="621"/>
      <c r="H12" s="621"/>
      <c r="I12" s="621"/>
      <c r="J12" s="621"/>
      <c r="K12" s="621"/>
      <c r="L12" s="621"/>
      <c r="M12" s="621"/>
      <c r="N12" s="621"/>
      <c r="O12" s="621"/>
      <c r="P12" s="621"/>
      <c r="Q12" s="622"/>
      <c r="R12" s="623">
        <v>69954</v>
      </c>
      <c r="S12" s="626"/>
      <c r="T12" s="626"/>
      <c r="U12" s="626"/>
      <c r="V12" s="626"/>
      <c r="W12" s="626"/>
      <c r="X12" s="626"/>
      <c r="Y12" s="627"/>
      <c r="Z12" s="685">
        <v>1.7</v>
      </c>
      <c r="AA12" s="685"/>
      <c r="AB12" s="685"/>
      <c r="AC12" s="685"/>
      <c r="AD12" s="686">
        <v>69954</v>
      </c>
      <c r="AE12" s="686"/>
      <c r="AF12" s="686"/>
      <c r="AG12" s="686"/>
      <c r="AH12" s="686"/>
      <c r="AI12" s="686"/>
      <c r="AJ12" s="686"/>
      <c r="AK12" s="686"/>
      <c r="AL12" s="628">
        <v>4.2</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534772</v>
      </c>
      <c r="BH12" s="626"/>
      <c r="BI12" s="626"/>
      <c r="BJ12" s="626"/>
      <c r="BK12" s="626"/>
      <c r="BL12" s="626"/>
      <c r="BM12" s="626"/>
      <c r="BN12" s="627"/>
      <c r="BO12" s="685">
        <v>65.400000000000006</v>
      </c>
      <c r="BP12" s="685"/>
      <c r="BQ12" s="685"/>
      <c r="BR12" s="685"/>
      <c r="BS12" s="631" t="s">
        <v>128</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56602</v>
      </c>
      <c r="CS12" s="626"/>
      <c r="CT12" s="626"/>
      <c r="CU12" s="626"/>
      <c r="CV12" s="626"/>
      <c r="CW12" s="626"/>
      <c r="CX12" s="626"/>
      <c r="CY12" s="627"/>
      <c r="CZ12" s="685">
        <v>1.4</v>
      </c>
      <c r="DA12" s="685"/>
      <c r="DB12" s="685"/>
      <c r="DC12" s="685"/>
      <c r="DD12" s="631">
        <v>16506</v>
      </c>
      <c r="DE12" s="626"/>
      <c r="DF12" s="626"/>
      <c r="DG12" s="626"/>
      <c r="DH12" s="626"/>
      <c r="DI12" s="626"/>
      <c r="DJ12" s="626"/>
      <c r="DK12" s="626"/>
      <c r="DL12" s="626"/>
      <c r="DM12" s="626"/>
      <c r="DN12" s="626"/>
      <c r="DO12" s="626"/>
      <c r="DP12" s="627"/>
      <c r="DQ12" s="631">
        <v>26214</v>
      </c>
      <c r="DR12" s="626"/>
      <c r="DS12" s="626"/>
      <c r="DT12" s="626"/>
      <c r="DU12" s="626"/>
      <c r="DV12" s="626"/>
      <c r="DW12" s="626"/>
      <c r="DX12" s="626"/>
      <c r="DY12" s="626"/>
      <c r="DZ12" s="626"/>
      <c r="EA12" s="626"/>
      <c r="EB12" s="626"/>
      <c r="EC12" s="666"/>
    </row>
    <row r="13" spans="2:143" ht="11.25" customHeight="1" x14ac:dyDescent="0.2">
      <c r="B13" s="620" t="s">
        <v>252</v>
      </c>
      <c r="C13" s="621"/>
      <c r="D13" s="621"/>
      <c r="E13" s="621"/>
      <c r="F13" s="621"/>
      <c r="G13" s="621"/>
      <c r="H13" s="621"/>
      <c r="I13" s="621"/>
      <c r="J13" s="621"/>
      <c r="K13" s="621"/>
      <c r="L13" s="621"/>
      <c r="M13" s="621"/>
      <c r="N13" s="621"/>
      <c r="O13" s="621"/>
      <c r="P13" s="621"/>
      <c r="Q13" s="622"/>
      <c r="R13" s="623" t="s">
        <v>128</v>
      </c>
      <c r="S13" s="626"/>
      <c r="T13" s="626"/>
      <c r="U13" s="626"/>
      <c r="V13" s="626"/>
      <c r="W13" s="626"/>
      <c r="X13" s="626"/>
      <c r="Y13" s="627"/>
      <c r="Z13" s="685" t="s">
        <v>128</v>
      </c>
      <c r="AA13" s="685"/>
      <c r="AB13" s="685"/>
      <c r="AC13" s="685"/>
      <c r="AD13" s="686" t="s">
        <v>128</v>
      </c>
      <c r="AE13" s="686"/>
      <c r="AF13" s="686"/>
      <c r="AG13" s="686"/>
      <c r="AH13" s="686"/>
      <c r="AI13" s="686"/>
      <c r="AJ13" s="686"/>
      <c r="AK13" s="686"/>
      <c r="AL13" s="628" t="s">
        <v>128</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533536</v>
      </c>
      <c r="BH13" s="626"/>
      <c r="BI13" s="626"/>
      <c r="BJ13" s="626"/>
      <c r="BK13" s="626"/>
      <c r="BL13" s="626"/>
      <c r="BM13" s="626"/>
      <c r="BN13" s="627"/>
      <c r="BO13" s="685">
        <v>65.2</v>
      </c>
      <c r="BP13" s="685"/>
      <c r="BQ13" s="685"/>
      <c r="BR13" s="685"/>
      <c r="BS13" s="631" t="s">
        <v>128</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427534</v>
      </c>
      <c r="CS13" s="626"/>
      <c r="CT13" s="626"/>
      <c r="CU13" s="626"/>
      <c r="CV13" s="626"/>
      <c r="CW13" s="626"/>
      <c r="CX13" s="626"/>
      <c r="CY13" s="627"/>
      <c r="CZ13" s="685">
        <v>10.6</v>
      </c>
      <c r="DA13" s="685"/>
      <c r="DB13" s="685"/>
      <c r="DC13" s="685"/>
      <c r="DD13" s="631">
        <v>150799</v>
      </c>
      <c r="DE13" s="626"/>
      <c r="DF13" s="626"/>
      <c r="DG13" s="626"/>
      <c r="DH13" s="626"/>
      <c r="DI13" s="626"/>
      <c r="DJ13" s="626"/>
      <c r="DK13" s="626"/>
      <c r="DL13" s="626"/>
      <c r="DM13" s="626"/>
      <c r="DN13" s="626"/>
      <c r="DO13" s="626"/>
      <c r="DP13" s="627"/>
      <c r="DQ13" s="631">
        <v>324583</v>
      </c>
      <c r="DR13" s="626"/>
      <c r="DS13" s="626"/>
      <c r="DT13" s="626"/>
      <c r="DU13" s="626"/>
      <c r="DV13" s="626"/>
      <c r="DW13" s="626"/>
      <c r="DX13" s="626"/>
      <c r="DY13" s="626"/>
      <c r="DZ13" s="626"/>
      <c r="EA13" s="626"/>
      <c r="EB13" s="626"/>
      <c r="EC13" s="666"/>
    </row>
    <row r="14" spans="2:143" ht="11.25" customHeight="1" x14ac:dyDescent="0.2">
      <c r="B14" s="620" t="s">
        <v>255</v>
      </c>
      <c r="C14" s="621"/>
      <c r="D14" s="621"/>
      <c r="E14" s="621"/>
      <c r="F14" s="621"/>
      <c r="G14" s="621"/>
      <c r="H14" s="621"/>
      <c r="I14" s="621"/>
      <c r="J14" s="621"/>
      <c r="K14" s="621"/>
      <c r="L14" s="621"/>
      <c r="M14" s="621"/>
      <c r="N14" s="621"/>
      <c r="O14" s="621"/>
      <c r="P14" s="621"/>
      <c r="Q14" s="622"/>
      <c r="R14" s="623" t="s">
        <v>128</v>
      </c>
      <c r="S14" s="626"/>
      <c r="T14" s="626"/>
      <c r="U14" s="626"/>
      <c r="V14" s="626"/>
      <c r="W14" s="626"/>
      <c r="X14" s="626"/>
      <c r="Y14" s="627"/>
      <c r="Z14" s="685" t="s">
        <v>128</v>
      </c>
      <c r="AA14" s="685"/>
      <c r="AB14" s="685"/>
      <c r="AC14" s="685"/>
      <c r="AD14" s="686" t="s">
        <v>128</v>
      </c>
      <c r="AE14" s="686"/>
      <c r="AF14" s="686"/>
      <c r="AG14" s="686"/>
      <c r="AH14" s="686"/>
      <c r="AI14" s="686"/>
      <c r="AJ14" s="686"/>
      <c r="AK14" s="686"/>
      <c r="AL14" s="628" t="s">
        <v>243</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11878</v>
      </c>
      <c r="BH14" s="626"/>
      <c r="BI14" s="626"/>
      <c r="BJ14" s="626"/>
      <c r="BK14" s="626"/>
      <c r="BL14" s="626"/>
      <c r="BM14" s="626"/>
      <c r="BN14" s="627"/>
      <c r="BO14" s="685">
        <v>1.5</v>
      </c>
      <c r="BP14" s="685"/>
      <c r="BQ14" s="685"/>
      <c r="BR14" s="685"/>
      <c r="BS14" s="631" t="s">
        <v>128</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74903</v>
      </c>
      <c r="CS14" s="626"/>
      <c r="CT14" s="626"/>
      <c r="CU14" s="626"/>
      <c r="CV14" s="626"/>
      <c r="CW14" s="626"/>
      <c r="CX14" s="626"/>
      <c r="CY14" s="627"/>
      <c r="CZ14" s="685">
        <v>1.9</v>
      </c>
      <c r="DA14" s="685"/>
      <c r="DB14" s="685"/>
      <c r="DC14" s="685"/>
      <c r="DD14" s="631">
        <v>13809</v>
      </c>
      <c r="DE14" s="626"/>
      <c r="DF14" s="626"/>
      <c r="DG14" s="626"/>
      <c r="DH14" s="626"/>
      <c r="DI14" s="626"/>
      <c r="DJ14" s="626"/>
      <c r="DK14" s="626"/>
      <c r="DL14" s="626"/>
      <c r="DM14" s="626"/>
      <c r="DN14" s="626"/>
      <c r="DO14" s="626"/>
      <c r="DP14" s="627"/>
      <c r="DQ14" s="631">
        <v>70703</v>
      </c>
      <c r="DR14" s="626"/>
      <c r="DS14" s="626"/>
      <c r="DT14" s="626"/>
      <c r="DU14" s="626"/>
      <c r="DV14" s="626"/>
      <c r="DW14" s="626"/>
      <c r="DX14" s="626"/>
      <c r="DY14" s="626"/>
      <c r="DZ14" s="626"/>
      <c r="EA14" s="626"/>
      <c r="EB14" s="626"/>
      <c r="EC14" s="666"/>
    </row>
    <row r="15" spans="2:143" ht="11.25" customHeight="1" x14ac:dyDescent="0.2">
      <c r="B15" s="620" t="s">
        <v>258</v>
      </c>
      <c r="C15" s="621"/>
      <c r="D15" s="621"/>
      <c r="E15" s="621"/>
      <c r="F15" s="621"/>
      <c r="G15" s="621"/>
      <c r="H15" s="621"/>
      <c r="I15" s="621"/>
      <c r="J15" s="621"/>
      <c r="K15" s="621"/>
      <c r="L15" s="621"/>
      <c r="M15" s="621"/>
      <c r="N15" s="621"/>
      <c r="O15" s="621"/>
      <c r="P15" s="621"/>
      <c r="Q15" s="622"/>
      <c r="R15" s="623">
        <v>3094</v>
      </c>
      <c r="S15" s="626"/>
      <c r="T15" s="626"/>
      <c r="U15" s="626"/>
      <c r="V15" s="626"/>
      <c r="W15" s="626"/>
      <c r="X15" s="626"/>
      <c r="Y15" s="627"/>
      <c r="Z15" s="685">
        <v>0.1</v>
      </c>
      <c r="AA15" s="685"/>
      <c r="AB15" s="685"/>
      <c r="AC15" s="685"/>
      <c r="AD15" s="686">
        <v>3094</v>
      </c>
      <c r="AE15" s="686"/>
      <c r="AF15" s="686"/>
      <c r="AG15" s="686"/>
      <c r="AH15" s="686"/>
      <c r="AI15" s="686"/>
      <c r="AJ15" s="686"/>
      <c r="AK15" s="686"/>
      <c r="AL15" s="628">
        <v>0.2</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19230</v>
      </c>
      <c r="BH15" s="626"/>
      <c r="BI15" s="626"/>
      <c r="BJ15" s="626"/>
      <c r="BK15" s="626"/>
      <c r="BL15" s="626"/>
      <c r="BM15" s="626"/>
      <c r="BN15" s="627"/>
      <c r="BO15" s="685">
        <v>2.4</v>
      </c>
      <c r="BP15" s="685"/>
      <c r="BQ15" s="685"/>
      <c r="BR15" s="685"/>
      <c r="BS15" s="631" t="s">
        <v>128</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207992</v>
      </c>
      <c r="CS15" s="626"/>
      <c r="CT15" s="626"/>
      <c r="CU15" s="626"/>
      <c r="CV15" s="626"/>
      <c r="CW15" s="626"/>
      <c r="CX15" s="626"/>
      <c r="CY15" s="627"/>
      <c r="CZ15" s="685">
        <v>5.2</v>
      </c>
      <c r="DA15" s="685"/>
      <c r="DB15" s="685"/>
      <c r="DC15" s="685"/>
      <c r="DD15" s="631">
        <v>15720</v>
      </c>
      <c r="DE15" s="626"/>
      <c r="DF15" s="626"/>
      <c r="DG15" s="626"/>
      <c r="DH15" s="626"/>
      <c r="DI15" s="626"/>
      <c r="DJ15" s="626"/>
      <c r="DK15" s="626"/>
      <c r="DL15" s="626"/>
      <c r="DM15" s="626"/>
      <c r="DN15" s="626"/>
      <c r="DO15" s="626"/>
      <c r="DP15" s="627"/>
      <c r="DQ15" s="631">
        <v>178155</v>
      </c>
      <c r="DR15" s="626"/>
      <c r="DS15" s="626"/>
      <c r="DT15" s="626"/>
      <c r="DU15" s="626"/>
      <c r="DV15" s="626"/>
      <c r="DW15" s="626"/>
      <c r="DX15" s="626"/>
      <c r="DY15" s="626"/>
      <c r="DZ15" s="626"/>
      <c r="EA15" s="626"/>
      <c r="EB15" s="626"/>
      <c r="EC15" s="666"/>
    </row>
    <row r="16" spans="2:143" ht="11.25" customHeight="1" x14ac:dyDescent="0.2">
      <c r="B16" s="620" t="s">
        <v>261</v>
      </c>
      <c r="C16" s="621"/>
      <c r="D16" s="621"/>
      <c r="E16" s="621"/>
      <c r="F16" s="621"/>
      <c r="G16" s="621"/>
      <c r="H16" s="621"/>
      <c r="I16" s="621"/>
      <c r="J16" s="621"/>
      <c r="K16" s="621"/>
      <c r="L16" s="621"/>
      <c r="M16" s="621"/>
      <c r="N16" s="621"/>
      <c r="O16" s="621"/>
      <c r="P16" s="621"/>
      <c r="Q16" s="622"/>
      <c r="R16" s="623" t="s">
        <v>128</v>
      </c>
      <c r="S16" s="626"/>
      <c r="T16" s="626"/>
      <c r="U16" s="626"/>
      <c r="V16" s="626"/>
      <c r="W16" s="626"/>
      <c r="X16" s="626"/>
      <c r="Y16" s="627"/>
      <c r="Z16" s="685" t="s">
        <v>128</v>
      </c>
      <c r="AA16" s="685"/>
      <c r="AB16" s="685"/>
      <c r="AC16" s="685"/>
      <c r="AD16" s="686" t="s">
        <v>128</v>
      </c>
      <c r="AE16" s="686"/>
      <c r="AF16" s="686"/>
      <c r="AG16" s="686"/>
      <c r="AH16" s="686"/>
      <c r="AI16" s="686"/>
      <c r="AJ16" s="686"/>
      <c r="AK16" s="686"/>
      <c r="AL16" s="628" t="s">
        <v>243</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128</v>
      </c>
      <c r="BH16" s="626"/>
      <c r="BI16" s="626"/>
      <c r="BJ16" s="626"/>
      <c r="BK16" s="626"/>
      <c r="BL16" s="626"/>
      <c r="BM16" s="626"/>
      <c r="BN16" s="627"/>
      <c r="BO16" s="685" t="s">
        <v>128</v>
      </c>
      <c r="BP16" s="685"/>
      <c r="BQ16" s="685"/>
      <c r="BR16" s="685"/>
      <c r="BS16" s="631" t="s">
        <v>243</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22299</v>
      </c>
      <c r="CS16" s="626"/>
      <c r="CT16" s="626"/>
      <c r="CU16" s="626"/>
      <c r="CV16" s="626"/>
      <c r="CW16" s="626"/>
      <c r="CX16" s="626"/>
      <c r="CY16" s="627"/>
      <c r="CZ16" s="685">
        <v>0.6</v>
      </c>
      <c r="DA16" s="685"/>
      <c r="DB16" s="685"/>
      <c r="DC16" s="685"/>
      <c r="DD16" s="631" t="s">
        <v>243</v>
      </c>
      <c r="DE16" s="626"/>
      <c r="DF16" s="626"/>
      <c r="DG16" s="626"/>
      <c r="DH16" s="626"/>
      <c r="DI16" s="626"/>
      <c r="DJ16" s="626"/>
      <c r="DK16" s="626"/>
      <c r="DL16" s="626"/>
      <c r="DM16" s="626"/>
      <c r="DN16" s="626"/>
      <c r="DO16" s="626"/>
      <c r="DP16" s="627"/>
      <c r="DQ16" s="631">
        <v>20102</v>
      </c>
      <c r="DR16" s="626"/>
      <c r="DS16" s="626"/>
      <c r="DT16" s="626"/>
      <c r="DU16" s="626"/>
      <c r="DV16" s="626"/>
      <c r="DW16" s="626"/>
      <c r="DX16" s="626"/>
      <c r="DY16" s="626"/>
      <c r="DZ16" s="626"/>
      <c r="EA16" s="626"/>
      <c r="EB16" s="626"/>
      <c r="EC16" s="666"/>
    </row>
    <row r="17" spans="2:133" ht="11.25" customHeight="1" x14ac:dyDescent="0.2">
      <c r="B17" s="620" t="s">
        <v>264</v>
      </c>
      <c r="C17" s="621"/>
      <c r="D17" s="621"/>
      <c r="E17" s="621"/>
      <c r="F17" s="621"/>
      <c r="G17" s="621"/>
      <c r="H17" s="621"/>
      <c r="I17" s="621"/>
      <c r="J17" s="621"/>
      <c r="K17" s="621"/>
      <c r="L17" s="621"/>
      <c r="M17" s="621"/>
      <c r="N17" s="621"/>
      <c r="O17" s="621"/>
      <c r="P17" s="621"/>
      <c r="Q17" s="622"/>
      <c r="R17" s="623">
        <v>779</v>
      </c>
      <c r="S17" s="626"/>
      <c r="T17" s="626"/>
      <c r="U17" s="626"/>
      <c r="V17" s="626"/>
      <c r="W17" s="626"/>
      <c r="X17" s="626"/>
      <c r="Y17" s="627"/>
      <c r="Z17" s="685">
        <v>0</v>
      </c>
      <c r="AA17" s="685"/>
      <c r="AB17" s="685"/>
      <c r="AC17" s="685"/>
      <c r="AD17" s="686">
        <v>779</v>
      </c>
      <c r="AE17" s="686"/>
      <c r="AF17" s="686"/>
      <c r="AG17" s="686"/>
      <c r="AH17" s="686"/>
      <c r="AI17" s="686"/>
      <c r="AJ17" s="686"/>
      <c r="AK17" s="686"/>
      <c r="AL17" s="628">
        <v>0</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128</v>
      </c>
      <c r="BH17" s="626"/>
      <c r="BI17" s="626"/>
      <c r="BJ17" s="626"/>
      <c r="BK17" s="626"/>
      <c r="BL17" s="626"/>
      <c r="BM17" s="626"/>
      <c r="BN17" s="627"/>
      <c r="BO17" s="685" t="s">
        <v>243</v>
      </c>
      <c r="BP17" s="685"/>
      <c r="BQ17" s="685"/>
      <c r="BR17" s="685"/>
      <c r="BS17" s="631" t="s">
        <v>128</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894910</v>
      </c>
      <c r="CS17" s="626"/>
      <c r="CT17" s="626"/>
      <c r="CU17" s="626"/>
      <c r="CV17" s="626"/>
      <c r="CW17" s="626"/>
      <c r="CX17" s="626"/>
      <c r="CY17" s="627"/>
      <c r="CZ17" s="685">
        <v>22.3</v>
      </c>
      <c r="DA17" s="685"/>
      <c r="DB17" s="685"/>
      <c r="DC17" s="685"/>
      <c r="DD17" s="631" t="s">
        <v>243</v>
      </c>
      <c r="DE17" s="626"/>
      <c r="DF17" s="626"/>
      <c r="DG17" s="626"/>
      <c r="DH17" s="626"/>
      <c r="DI17" s="626"/>
      <c r="DJ17" s="626"/>
      <c r="DK17" s="626"/>
      <c r="DL17" s="626"/>
      <c r="DM17" s="626"/>
      <c r="DN17" s="626"/>
      <c r="DO17" s="626"/>
      <c r="DP17" s="627"/>
      <c r="DQ17" s="631">
        <v>392218</v>
      </c>
      <c r="DR17" s="626"/>
      <c r="DS17" s="626"/>
      <c r="DT17" s="626"/>
      <c r="DU17" s="626"/>
      <c r="DV17" s="626"/>
      <c r="DW17" s="626"/>
      <c r="DX17" s="626"/>
      <c r="DY17" s="626"/>
      <c r="DZ17" s="626"/>
      <c r="EA17" s="626"/>
      <c r="EB17" s="626"/>
      <c r="EC17" s="666"/>
    </row>
    <row r="18" spans="2:133" ht="11.25" customHeight="1" x14ac:dyDescent="0.2">
      <c r="B18" s="620" t="s">
        <v>267</v>
      </c>
      <c r="C18" s="621"/>
      <c r="D18" s="621"/>
      <c r="E18" s="621"/>
      <c r="F18" s="621"/>
      <c r="G18" s="621"/>
      <c r="H18" s="621"/>
      <c r="I18" s="621"/>
      <c r="J18" s="621"/>
      <c r="K18" s="621"/>
      <c r="L18" s="621"/>
      <c r="M18" s="621"/>
      <c r="N18" s="621"/>
      <c r="O18" s="621"/>
      <c r="P18" s="621"/>
      <c r="Q18" s="622"/>
      <c r="R18" s="623">
        <v>945981</v>
      </c>
      <c r="S18" s="626"/>
      <c r="T18" s="626"/>
      <c r="U18" s="626"/>
      <c r="V18" s="626"/>
      <c r="W18" s="626"/>
      <c r="X18" s="626"/>
      <c r="Y18" s="627"/>
      <c r="Z18" s="685">
        <v>22.3</v>
      </c>
      <c r="AA18" s="685"/>
      <c r="AB18" s="685"/>
      <c r="AC18" s="685"/>
      <c r="AD18" s="686">
        <v>739459</v>
      </c>
      <c r="AE18" s="686"/>
      <c r="AF18" s="686"/>
      <c r="AG18" s="686"/>
      <c r="AH18" s="686"/>
      <c r="AI18" s="686"/>
      <c r="AJ18" s="686"/>
      <c r="AK18" s="686"/>
      <c r="AL18" s="628">
        <v>44.9</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243</v>
      </c>
      <c r="BH18" s="626"/>
      <c r="BI18" s="626"/>
      <c r="BJ18" s="626"/>
      <c r="BK18" s="626"/>
      <c r="BL18" s="626"/>
      <c r="BM18" s="626"/>
      <c r="BN18" s="627"/>
      <c r="BO18" s="685" t="s">
        <v>128</v>
      </c>
      <c r="BP18" s="685"/>
      <c r="BQ18" s="685"/>
      <c r="BR18" s="685"/>
      <c r="BS18" s="631" t="s">
        <v>128</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v>18022</v>
      </c>
      <c r="CS18" s="626"/>
      <c r="CT18" s="626"/>
      <c r="CU18" s="626"/>
      <c r="CV18" s="626"/>
      <c r="CW18" s="626"/>
      <c r="CX18" s="626"/>
      <c r="CY18" s="627"/>
      <c r="CZ18" s="685">
        <v>0.4</v>
      </c>
      <c r="DA18" s="685"/>
      <c r="DB18" s="685"/>
      <c r="DC18" s="685"/>
      <c r="DD18" s="631">
        <v>18022</v>
      </c>
      <c r="DE18" s="626"/>
      <c r="DF18" s="626"/>
      <c r="DG18" s="626"/>
      <c r="DH18" s="626"/>
      <c r="DI18" s="626"/>
      <c r="DJ18" s="626"/>
      <c r="DK18" s="626"/>
      <c r="DL18" s="626"/>
      <c r="DM18" s="626"/>
      <c r="DN18" s="626"/>
      <c r="DO18" s="626"/>
      <c r="DP18" s="627"/>
      <c r="DQ18" s="631">
        <v>2538</v>
      </c>
      <c r="DR18" s="626"/>
      <c r="DS18" s="626"/>
      <c r="DT18" s="626"/>
      <c r="DU18" s="626"/>
      <c r="DV18" s="626"/>
      <c r="DW18" s="626"/>
      <c r="DX18" s="626"/>
      <c r="DY18" s="626"/>
      <c r="DZ18" s="626"/>
      <c r="EA18" s="626"/>
      <c r="EB18" s="626"/>
      <c r="EC18" s="666"/>
    </row>
    <row r="19" spans="2:133" ht="11.25" customHeight="1" x14ac:dyDescent="0.2">
      <c r="B19" s="620" t="s">
        <v>270</v>
      </c>
      <c r="C19" s="621"/>
      <c r="D19" s="621"/>
      <c r="E19" s="621"/>
      <c r="F19" s="621"/>
      <c r="G19" s="621"/>
      <c r="H19" s="621"/>
      <c r="I19" s="621"/>
      <c r="J19" s="621"/>
      <c r="K19" s="621"/>
      <c r="L19" s="621"/>
      <c r="M19" s="621"/>
      <c r="N19" s="621"/>
      <c r="O19" s="621"/>
      <c r="P19" s="621"/>
      <c r="Q19" s="622"/>
      <c r="R19" s="623">
        <v>739459</v>
      </c>
      <c r="S19" s="626"/>
      <c r="T19" s="626"/>
      <c r="U19" s="626"/>
      <c r="V19" s="626"/>
      <c r="W19" s="626"/>
      <c r="X19" s="626"/>
      <c r="Y19" s="627"/>
      <c r="Z19" s="685">
        <v>17.5</v>
      </c>
      <c r="AA19" s="685"/>
      <c r="AB19" s="685"/>
      <c r="AC19" s="685"/>
      <c r="AD19" s="686">
        <v>739459</v>
      </c>
      <c r="AE19" s="686"/>
      <c r="AF19" s="686"/>
      <c r="AG19" s="686"/>
      <c r="AH19" s="686"/>
      <c r="AI19" s="686"/>
      <c r="AJ19" s="686"/>
      <c r="AK19" s="686"/>
      <c r="AL19" s="628">
        <v>44.9</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t="s">
        <v>128</v>
      </c>
      <c r="BH19" s="626"/>
      <c r="BI19" s="626"/>
      <c r="BJ19" s="626"/>
      <c r="BK19" s="626"/>
      <c r="BL19" s="626"/>
      <c r="BM19" s="626"/>
      <c r="BN19" s="627"/>
      <c r="BO19" s="685" t="s">
        <v>128</v>
      </c>
      <c r="BP19" s="685"/>
      <c r="BQ19" s="685"/>
      <c r="BR19" s="685"/>
      <c r="BS19" s="631" t="s">
        <v>243</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128</v>
      </c>
      <c r="CS19" s="626"/>
      <c r="CT19" s="626"/>
      <c r="CU19" s="626"/>
      <c r="CV19" s="626"/>
      <c r="CW19" s="626"/>
      <c r="CX19" s="626"/>
      <c r="CY19" s="627"/>
      <c r="CZ19" s="685" t="s">
        <v>243</v>
      </c>
      <c r="DA19" s="685"/>
      <c r="DB19" s="685"/>
      <c r="DC19" s="685"/>
      <c r="DD19" s="631" t="s">
        <v>243</v>
      </c>
      <c r="DE19" s="626"/>
      <c r="DF19" s="626"/>
      <c r="DG19" s="626"/>
      <c r="DH19" s="626"/>
      <c r="DI19" s="626"/>
      <c r="DJ19" s="626"/>
      <c r="DK19" s="626"/>
      <c r="DL19" s="626"/>
      <c r="DM19" s="626"/>
      <c r="DN19" s="626"/>
      <c r="DO19" s="626"/>
      <c r="DP19" s="627"/>
      <c r="DQ19" s="631" t="s">
        <v>243</v>
      </c>
      <c r="DR19" s="626"/>
      <c r="DS19" s="626"/>
      <c r="DT19" s="626"/>
      <c r="DU19" s="626"/>
      <c r="DV19" s="626"/>
      <c r="DW19" s="626"/>
      <c r="DX19" s="626"/>
      <c r="DY19" s="626"/>
      <c r="DZ19" s="626"/>
      <c r="EA19" s="626"/>
      <c r="EB19" s="626"/>
      <c r="EC19" s="666"/>
    </row>
    <row r="20" spans="2:133" ht="11.25" customHeight="1" x14ac:dyDescent="0.2">
      <c r="B20" s="620" t="s">
        <v>273</v>
      </c>
      <c r="C20" s="621"/>
      <c r="D20" s="621"/>
      <c r="E20" s="621"/>
      <c r="F20" s="621"/>
      <c r="G20" s="621"/>
      <c r="H20" s="621"/>
      <c r="I20" s="621"/>
      <c r="J20" s="621"/>
      <c r="K20" s="621"/>
      <c r="L20" s="621"/>
      <c r="M20" s="621"/>
      <c r="N20" s="621"/>
      <c r="O20" s="621"/>
      <c r="P20" s="621"/>
      <c r="Q20" s="622"/>
      <c r="R20" s="623">
        <v>206522</v>
      </c>
      <c r="S20" s="626"/>
      <c r="T20" s="626"/>
      <c r="U20" s="626"/>
      <c r="V20" s="626"/>
      <c r="W20" s="626"/>
      <c r="X20" s="626"/>
      <c r="Y20" s="627"/>
      <c r="Z20" s="685">
        <v>4.9000000000000004</v>
      </c>
      <c r="AA20" s="685"/>
      <c r="AB20" s="685"/>
      <c r="AC20" s="685"/>
      <c r="AD20" s="686" t="s">
        <v>243</v>
      </c>
      <c r="AE20" s="686"/>
      <c r="AF20" s="686"/>
      <c r="AG20" s="686"/>
      <c r="AH20" s="686"/>
      <c r="AI20" s="686"/>
      <c r="AJ20" s="686"/>
      <c r="AK20" s="686"/>
      <c r="AL20" s="628" t="s">
        <v>128</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t="s">
        <v>243</v>
      </c>
      <c r="BH20" s="626"/>
      <c r="BI20" s="626"/>
      <c r="BJ20" s="626"/>
      <c r="BK20" s="626"/>
      <c r="BL20" s="626"/>
      <c r="BM20" s="626"/>
      <c r="BN20" s="627"/>
      <c r="BO20" s="685" t="s">
        <v>128</v>
      </c>
      <c r="BP20" s="685"/>
      <c r="BQ20" s="685"/>
      <c r="BR20" s="685"/>
      <c r="BS20" s="631" t="s">
        <v>243</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4014786</v>
      </c>
      <c r="CS20" s="626"/>
      <c r="CT20" s="626"/>
      <c r="CU20" s="626"/>
      <c r="CV20" s="626"/>
      <c r="CW20" s="626"/>
      <c r="CX20" s="626"/>
      <c r="CY20" s="627"/>
      <c r="CZ20" s="685">
        <v>100</v>
      </c>
      <c r="DA20" s="685"/>
      <c r="DB20" s="685"/>
      <c r="DC20" s="685"/>
      <c r="DD20" s="631">
        <v>391032</v>
      </c>
      <c r="DE20" s="626"/>
      <c r="DF20" s="626"/>
      <c r="DG20" s="626"/>
      <c r="DH20" s="626"/>
      <c r="DI20" s="626"/>
      <c r="DJ20" s="626"/>
      <c r="DK20" s="626"/>
      <c r="DL20" s="626"/>
      <c r="DM20" s="626"/>
      <c r="DN20" s="626"/>
      <c r="DO20" s="626"/>
      <c r="DP20" s="627"/>
      <c r="DQ20" s="631">
        <v>2278001</v>
      </c>
      <c r="DR20" s="626"/>
      <c r="DS20" s="626"/>
      <c r="DT20" s="626"/>
      <c r="DU20" s="626"/>
      <c r="DV20" s="626"/>
      <c r="DW20" s="626"/>
      <c r="DX20" s="626"/>
      <c r="DY20" s="626"/>
      <c r="DZ20" s="626"/>
      <c r="EA20" s="626"/>
      <c r="EB20" s="626"/>
      <c r="EC20" s="666"/>
    </row>
    <row r="21" spans="2:133" ht="11.25" customHeight="1" x14ac:dyDescent="0.2">
      <c r="B21" s="620" t="s">
        <v>276</v>
      </c>
      <c r="C21" s="621"/>
      <c r="D21" s="621"/>
      <c r="E21" s="621"/>
      <c r="F21" s="621"/>
      <c r="G21" s="621"/>
      <c r="H21" s="621"/>
      <c r="I21" s="621"/>
      <c r="J21" s="621"/>
      <c r="K21" s="621"/>
      <c r="L21" s="621"/>
      <c r="M21" s="621"/>
      <c r="N21" s="621"/>
      <c r="O21" s="621"/>
      <c r="P21" s="621"/>
      <c r="Q21" s="622"/>
      <c r="R21" s="623" t="s">
        <v>243</v>
      </c>
      <c r="S21" s="626"/>
      <c r="T21" s="626"/>
      <c r="U21" s="626"/>
      <c r="V21" s="626"/>
      <c r="W21" s="626"/>
      <c r="X21" s="626"/>
      <c r="Y21" s="627"/>
      <c r="Z21" s="685" t="s">
        <v>128</v>
      </c>
      <c r="AA21" s="685"/>
      <c r="AB21" s="685"/>
      <c r="AC21" s="685"/>
      <c r="AD21" s="686" t="s">
        <v>128</v>
      </c>
      <c r="AE21" s="686"/>
      <c r="AF21" s="686"/>
      <c r="AG21" s="686"/>
      <c r="AH21" s="686"/>
      <c r="AI21" s="686"/>
      <c r="AJ21" s="686"/>
      <c r="AK21" s="686"/>
      <c r="AL21" s="628" t="s">
        <v>243</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t="s">
        <v>128</v>
      </c>
      <c r="BH21" s="626"/>
      <c r="BI21" s="626"/>
      <c r="BJ21" s="626"/>
      <c r="BK21" s="626"/>
      <c r="BL21" s="626"/>
      <c r="BM21" s="626"/>
      <c r="BN21" s="627"/>
      <c r="BO21" s="685" t="s">
        <v>243</v>
      </c>
      <c r="BP21" s="685"/>
      <c r="BQ21" s="685"/>
      <c r="BR21" s="685"/>
      <c r="BS21" s="631" t="s">
        <v>243</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278</v>
      </c>
      <c r="C22" s="621"/>
      <c r="D22" s="621"/>
      <c r="E22" s="621"/>
      <c r="F22" s="621"/>
      <c r="G22" s="621"/>
      <c r="H22" s="621"/>
      <c r="I22" s="621"/>
      <c r="J22" s="621"/>
      <c r="K22" s="621"/>
      <c r="L22" s="621"/>
      <c r="M22" s="621"/>
      <c r="N22" s="621"/>
      <c r="O22" s="621"/>
      <c r="P22" s="621"/>
      <c r="Q22" s="622"/>
      <c r="R22" s="623">
        <v>1853119</v>
      </c>
      <c r="S22" s="626"/>
      <c r="T22" s="626"/>
      <c r="U22" s="626"/>
      <c r="V22" s="626"/>
      <c r="W22" s="626"/>
      <c r="X22" s="626"/>
      <c r="Y22" s="627"/>
      <c r="Z22" s="685">
        <v>43.8</v>
      </c>
      <c r="AA22" s="685"/>
      <c r="AB22" s="685"/>
      <c r="AC22" s="685"/>
      <c r="AD22" s="686">
        <v>1646597</v>
      </c>
      <c r="AE22" s="686"/>
      <c r="AF22" s="686"/>
      <c r="AG22" s="686"/>
      <c r="AH22" s="686"/>
      <c r="AI22" s="686"/>
      <c r="AJ22" s="686"/>
      <c r="AK22" s="686"/>
      <c r="AL22" s="628">
        <v>100</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243</v>
      </c>
      <c r="BH22" s="626"/>
      <c r="BI22" s="626"/>
      <c r="BJ22" s="626"/>
      <c r="BK22" s="626"/>
      <c r="BL22" s="626"/>
      <c r="BM22" s="626"/>
      <c r="BN22" s="627"/>
      <c r="BO22" s="685" t="s">
        <v>128</v>
      </c>
      <c r="BP22" s="685"/>
      <c r="BQ22" s="685"/>
      <c r="BR22" s="685"/>
      <c r="BS22" s="631" t="s">
        <v>243</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281</v>
      </c>
      <c r="C23" s="621"/>
      <c r="D23" s="621"/>
      <c r="E23" s="621"/>
      <c r="F23" s="621"/>
      <c r="G23" s="621"/>
      <c r="H23" s="621"/>
      <c r="I23" s="621"/>
      <c r="J23" s="621"/>
      <c r="K23" s="621"/>
      <c r="L23" s="621"/>
      <c r="M23" s="621"/>
      <c r="N23" s="621"/>
      <c r="O23" s="621"/>
      <c r="P23" s="621"/>
      <c r="Q23" s="622"/>
      <c r="R23" s="623" t="s">
        <v>128</v>
      </c>
      <c r="S23" s="626"/>
      <c r="T23" s="626"/>
      <c r="U23" s="626"/>
      <c r="V23" s="626"/>
      <c r="W23" s="626"/>
      <c r="X23" s="626"/>
      <c r="Y23" s="627"/>
      <c r="Z23" s="685" t="s">
        <v>243</v>
      </c>
      <c r="AA23" s="685"/>
      <c r="AB23" s="685"/>
      <c r="AC23" s="685"/>
      <c r="AD23" s="686" t="s">
        <v>243</v>
      </c>
      <c r="AE23" s="686"/>
      <c r="AF23" s="686"/>
      <c r="AG23" s="686"/>
      <c r="AH23" s="686"/>
      <c r="AI23" s="686"/>
      <c r="AJ23" s="686"/>
      <c r="AK23" s="686"/>
      <c r="AL23" s="628" t="s">
        <v>128</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t="s">
        <v>128</v>
      </c>
      <c r="BH23" s="626"/>
      <c r="BI23" s="626"/>
      <c r="BJ23" s="626"/>
      <c r="BK23" s="626"/>
      <c r="BL23" s="626"/>
      <c r="BM23" s="626"/>
      <c r="BN23" s="627"/>
      <c r="BO23" s="685" t="s">
        <v>128</v>
      </c>
      <c r="BP23" s="685"/>
      <c r="BQ23" s="685"/>
      <c r="BR23" s="685"/>
      <c r="BS23" s="631" t="s">
        <v>128</v>
      </c>
      <c r="BT23" s="626"/>
      <c r="BU23" s="626"/>
      <c r="BV23" s="626"/>
      <c r="BW23" s="626"/>
      <c r="BX23" s="626"/>
      <c r="BY23" s="626"/>
      <c r="BZ23" s="626"/>
      <c r="CA23" s="626"/>
      <c r="CB23" s="666"/>
      <c r="CD23" s="740" t="s">
        <v>221</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2">
      <c r="B24" s="620" t="s">
        <v>288</v>
      </c>
      <c r="C24" s="621"/>
      <c r="D24" s="621"/>
      <c r="E24" s="621"/>
      <c r="F24" s="621"/>
      <c r="G24" s="621"/>
      <c r="H24" s="621"/>
      <c r="I24" s="621"/>
      <c r="J24" s="621"/>
      <c r="K24" s="621"/>
      <c r="L24" s="621"/>
      <c r="M24" s="621"/>
      <c r="N24" s="621"/>
      <c r="O24" s="621"/>
      <c r="P24" s="621"/>
      <c r="Q24" s="622"/>
      <c r="R24" s="623">
        <v>15583</v>
      </c>
      <c r="S24" s="626"/>
      <c r="T24" s="626"/>
      <c r="U24" s="626"/>
      <c r="V24" s="626"/>
      <c r="W24" s="626"/>
      <c r="X24" s="626"/>
      <c r="Y24" s="627"/>
      <c r="Z24" s="685">
        <v>0.4</v>
      </c>
      <c r="AA24" s="685"/>
      <c r="AB24" s="685"/>
      <c r="AC24" s="685"/>
      <c r="AD24" s="686" t="s">
        <v>128</v>
      </c>
      <c r="AE24" s="686"/>
      <c r="AF24" s="686"/>
      <c r="AG24" s="686"/>
      <c r="AH24" s="686"/>
      <c r="AI24" s="686"/>
      <c r="AJ24" s="686"/>
      <c r="AK24" s="686"/>
      <c r="AL24" s="628" t="s">
        <v>128</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128</v>
      </c>
      <c r="BH24" s="626"/>
      <c r="BI24" s="626"/>
      <c r="BJ24" s="626"/>
      <c r="BK24" s="626"/>
      <c r="BL24" s="626"/>
      <c r="BM24" s="626"/>
      <c r="BN24" s="627"/>
      <c r="BO24" s="685" t="s">
        <v>128</v>
      </c>
      <c r="BP24" s="685"/>
      <c r="BQ24" s="685"/>
      <c r="BR24" s="685"/>
      <c r="BS24" s="631" t="s">
        <v>128</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1644480</v>
      </c>
      <c r="CS24" s="689"/>
      <c r="CT24" s="689"/>
      <c r="CU24" s="689"/>
      <c r="CV24" s="689"/>
      <c r="CW24" s="689"/>
      <c r="CX24" s="689"/>
      <c r="CY24" s="735"/>
      <c r="CZ24" s="736">
        <v>41</v>
      </c>
      <c r="DA24" s="705"/>
      <c r="DB24" s="705"/>
      <c r="DC24" s="739"/>
      <c r="DD24" s="734">
        <v>940441</v>
      </c>
      <c r="DE24" s="689"/>
      <c r="DF24" s="689"/>
      <c r="DG24" s="689"/>
      <c r="DH24" s="689"/>
      <c r="DI24" s="689"/>
      <c r="DJ24" s="689"/>
      <c r="DK24" s="735"/>
      <c r="DL24" s="734">
        <v>917859</v>
      </c>
      <c r="DM24" s="689"/>
      <c r="DN24" s="689"/>
      <c r="DO24" s="689"/>
      <c r="DP24" s="689"/>
      <c r="DQ24" s="689"/>
      <c r="DR24" s="689"/>
      <c r="DS24" s="689"/>
      <c r="DT24" s="689"/>
      <c r="DU24" s="689"/>
      <c r="DV24" s="735"/>
      <c r="DW24" s="736">
        <v>52.8</v>
      </c>
      <c r="DX24" s="705"/>
      <c r="DY24" s="705"/>
      <c r="DZ24" s="705"/>
      <c r="EA24" s="705"/>
      <c r="EB24" s="705"/>
      <c r="EC24" s="737"/>
    </row>
    <row r="25" spans="2:133" ht="11.25" customHeight="1" x14ac:dyDescent="0.2">
      <c r="B25" s="620" t="s">
        <v>291</v>
      </c>
      <c r="C25" s="621"/>
      <c r="D25" s="621"/>
      <c r="E25" s="621"/>
      <c r="F25" s="621"/>
      <c r="G25" s="621"/>
      <c r="H25" s="621"/>
      <c r="I25" s="621"/>
      <c r="J25" s="621"/>
      <c r="K25" s="621"/>
      <c r="L25" s="621"/>
      <c r="M25" s="621"/>
      <c r="N25" s="621"/>
      <c r="O25" s="621"/>
      <c r="P25" s="621"/>
      <c r="Q25" s="622"/>
      <c r="R25" s="623">
        <v>195414</v>
      </c>
      <c r="S25" s="626"/>
      <c r="T25" s="626"/>
      <c r="U25" s="626"/>
      <c r="V25" s="626"/>
      <c r="W25" s="626"/>
      <c r="X25" s="626"/>
      <c r="Y25" s="627"/>
      <c r="Z25" s="685">
        <v>4.5999999999999996</v>
      </c>
      <c r="AA25" s="685"/>
      <c r="AB25" s="685"/>
      <c r="AC25" s="685"/>
      <c r="AD25" s="686" t="s">
        <v>243</v>
      </c>
      <c r="AE25" s="686"/>
      <c r="AF25" s="686"/>
      <c r="AG25" s="686"/>
      <c r="AH25" s="686"/>
      <c r="AI25" s="686"/>
      <c r="AJ25" s="686"/>
      <c r="AK25" s="686"/>
      <c r="AL25" s="628" t="s">
        <v>128</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128</v>
      </c>
      <c r="BH25" s="626"/>
      <c r="BI25" s="626"/>
      <c r="BJ25" s="626"/>
      <c r="BK25" s="626"/>
      <c r="BL25" s="626"/>
      <c r="BM25" s="626"/>
      <c r="BN25" s="627"/>
      <c r="BO25" s="685" t="s">
        <v>243</v>
      </c>
      <c r="BP25" s="685"/>
      <c r="BQ25" s="685"/>
      <c r="BR25" s="685"/>
      <c r="BS25" s="631" t="s">
        <v>243</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639506</v>
      </c>
      <c r="CS25" s="624"/>
      <c r="CT25" s="624"/>
      <c r="CU25" s="624"/>
      <c r="CV25" s="624"/>
      <c r="CW25" s="624"/>
      <c r="CX25" s="624"/>
      <c r="CY25" s="625"/>
      <c r="CZ25" s="628">
        <v>15.9</v>
      </c>
      <c r="DA25" s="657"/>
      <c r="DB25" s="657"/>
      <c r="DC25" s="658"/>
      <c r="DD25" s="631">
        <v>512049</v>
      </c>
      <c r="DE25" s="624"/>
      <c r="DF25" s="624"/>
      <c r="DG25" s="624"/>
      <c r="DH25" s="624"/>
      <c r="DI25" s="624"/>
      <c r="DJ25" s="624"/>
      <c r="DK25" s="625"/>
      <c r="DL25" s="631">
        <v>489667</v>
      </c>
      <c r="DM25" s="624"/>
      <c r="DN25" s="624"/>
      <c r="DO25" s="624"/>
      <c r="DP25" s="624"/>
      <c r="DQ25" s="624"/>
      <c r="DR25" s="624"/>
      <c r="DS25" s="624"/>
      <c r="DT25" s="624"/>
      <c r="DU25" s="624"/>
      <c r="DV25" s="625"/>
      <c r="DW25" s="628">
        <v>28.2</v>
      </c>
      <c r="DX25" s="657"/>
      <c r="DY25" s="657"/>
      <c r="DZ25" s="657"/>
      <c r="EA25" s="657"/>
      <c r="EB25" s="657"/>
      <c r="EC25" s="659"/>
    </row>
    <row r="26" spans="2:133" ht="11.25" customHeight="1" x14ac:dyDescent="0.2">
      <c r="B26" s="620" t="s">
        <v>294</v>
      </c>
      <c r="C26" s="621"/>
      <c r="D26" s="621"/>
      <c r="E26" s="621"/>
      <c r="F26" s="621"/>
      <c r="G26" s="621"/>
      <c r="H26" s="621"/>
      <c r="I26" s="621"/>
      <c r="J26" s="621"/>
      <c r="K26" s="621"/>
      <c r="L26" s="621"/>
      <c r="M26" s="621"/>
      <c r="N26" s="621"/>
      <c r="O26" s="621"/>
      <c r="P26" s="621"/>
      <c r="Q26" s="622"/>
      <c r="R26" s="623">
        <v>17767</v>
      </c>
      <c r="S26" s="626"/>
      <c r="T26" s="626"/>
      <c r="U26" s="626"/>
      <c r="V26" s="626"/>
      <c r="W26" s="626"/>
      <c r="X26" s="626"/>
      <c r="Y26" s="627"/>
      <c r="Z26" s="685">
        <v>0.4</v>
      </c>
      <c r="AA26" s="685"/>
      <c r="AB26" s="685"/>
      <c r="AC26" s="685"/>
      <c r="AD26" s="686" t="s">
        <v>128</v>
      </c>
      <c r="AE26" s="686"/>
      <c r="AF26" s="686"/>
      <c r="AG26" s="686"/>
      <c r="AH26" s="686"/>
      <c r="AI26" s="686"/>
      <c r="AJ26" s="686"/>
      <c r="AK26" s="686"/>
      <c r="AL26" s="628" t="s">
        <v>128</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128</v>
      </c>
      <c r="BH26" s="626"/>
      <c r="BI26" s="626"/>
      <c r="BJ26" s="626"/>
      <c r="BK26" s="626"/>
      <c r="BL26" s="626"/>
      <c r="BM26" s="626"/>
      <c r="BN26" s="627"/>
      <c r="BO26" s="685" t="s">
        <v>128</v>
      </c>
      <c r="BP26" s="685"/>
      <c r="BQ26" s="685"/>
      <c r="BR26" s="685"/>
      <c r="BS26" s="631" t="s">
        <v>128</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413904</v>
      </c>
      <c r="CS26" s="626"/>
      <c r="CT26" s="626"/>
      <c r="CU26" s="626"/>
      <c r="CV26" s="626"/>
      <c r="CW26" s="626"/>
      <c r="CX26" s="626"/>
      <c r="CY26" s="627"/>
      <c r="CZ26" s="628">
        <v>10.3</v>
      </c>
      <c r="DA26" s="657"/>
      <c r="DB26" s="657"/>
      <c r="DC26" s="658"/>
      <c r="DD26" s="631">
        <v>309798</v>
      </c>
      <c r="DE26" s="626"/>
      <c r="DF26" s="626"/>
      <c r="DG26" s="626"/>
      <c r="DH26" s="626"/>
      <c r="DI26" s="626"/>
      <c r="DJ26" s="626"/>
      <c r="DK26" s="627"/>
      <c r="DL26" s="631" t="s">
        <v>128</v>
      </c>
      <c r="DM26" s="626"/>
      <c r="DN26" s="626"/>
      <c r="DO26" s="626"/>
      <c r="DP26" s="626"/>
      <c r="DQ26" s="626"/>
      <c r="DR26" s="626"/>
      <c r="DS26" s="626"/>
      <c r="DT26" s="626"/>
      <c r="DU26" s="626"/>
      <c r="DV26" s="627"/>
      <c r="DW26" s="628" t="s">
        <v>128</v>
      </c>
      <c r="DX26" s="657"/>
      <c r="DY26" s="657"/>
      <c r="DZ26" s="657"/>
      <c r="EA26" s="657"/>
      <c r="EB26" s="657"/>
      <c r="EC26" s="659"/>
    </row>
    <row r="27" spans="2:133" ht="11.25" customHeight="1" x14ac:dyDescent="0.2">
      <c r="B27" s="620" t="s">
        <v>297</v>
      </c>
      <c r="C27" s="621"/>
      <c r="D27" s="621"/>
      <c r="E27" s="621"/>
      <c r="F27" s="621"/>
      <c r="G27" s="621"/>
      <c r="H27" s="621"/>
      <c r="I27" s="621"/>
      <c r="J27" s="621"/>
      <c r="K27" s="621"/>
      <c r="L27" s="621"/>
      <c r="M27" s="621"/>
      <c r="N27" s="621"/>
      <c r="O27" s="621"/>
      <c r="P27" s="621"/>
      <c r="Q27" s="622"/>
      <c r="R27" s="623">
        <v>72993</v>
      </c>
      <c r="S27" s="626"/>
      <c r="T27" s="626"/>
      <c r="U27" s="626"/>
      <c r="V27" s="626"/>
      <c r="W27" s="626"/>
      <c r="X27" s="626"/>
      <c r="Y27" s="627"/>
      <c r="Z27" s="685">
        <v>1.7</v>
      </c>
      <c r="AA27" s="685"/>
      <c r="AB27" s="685"/>
      <c r="AC27" s="685"/>
      <c r="AD27" s="686" t="s">
        <v>128</v>
      </c>
      <c r="AE27" s="686"/>
      <c r="AF27" s="686"/>
      <c r="AG27" s="686"/>
      <c r="AH27" s="686"/>
      <c r="AI27" s="686"/>
      <c r="AJ27" s="686"/>
      <c r="AK27" s="686"/>
      <c r="AL27" s="628" t="s">
        <v>128</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818109</v>
      </c>
      <c r="BH27" s="626"/>
      <c r="BI27" s="626"/>
      <c r="BJ27" s="626"/>
      <c r="BK27" s="626"/>
      <c r="BL27" s="626"/>
      <c r="BM27" s="626"/>
      <c r="BN27" s="627"/>
      <c r="BO27" s="685">
        <v>100</v>
      </c>
      <c r="BP27" s="685"/>
      <c r="BQ27" s="685"/>
      <c r="BR27" s="685"/>
      <c r="BS27" s="631" t="s">
        <v>128</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110064</v>
      </c>
      <c r="CS27" s="624"/>
      <c r="CT27" s="624"/>
      <c r="CU27" s="624"/>
      <c r="CV27" s="624"/>
      <c r="CW27" s="624"/>
      <c r="CX27" s="624"/>
      <c r="CY27" s="625"/>
      <c r="CZ27" s="628">
        <v>2.7</v>
      </c>
      <c r="DA27" s="657"/>
      <c r="DB27" s="657"/>
      <c r="DC27" s="658"/>
      <c r="DD27" s="631">
        <v>36174</v>
      </c>
      <c r="DE27" s="624"/>
      <c r="DF27" s="624"/>
      <c r="DG27" s="624"/>
      <c r="DH27" s="624"/>
      <c r="DI27" s="624"/>
      <c r="DJ27" s="624"/>
      <c r="DK27" s="625"/>
      <c r="DL27" s="631">
        <v>35974</v>
      </c>
      <c r="DM27" s="624"/>
      <c r="DN27" s="624"/>
      <c r="DO27" s="624"/>
      <c r="DP27" s="624"/>
      <c r="DQ27" s="624"/>
      <c r="DR27" s="624"/>
      <c r="DS27" s="624"/>
      <c r="DT27" s="624"/>
      <c r="DU27" s="624"/>
      <c r="DV27" s="625"/>
      <c r="DW27" s="628">
        <v>2.1</v>
      </c>
      <c r="DX27" s="657"/>
      <c r="DY27" s="657"/>
      <c r="DZ27" s="657"/>
      <c r="EA27" s="657"/>
      <c r="EB27" s="657"/>
      <c r="EC27" s="659"/>
    </row>
    <row r="28" spans="2:133" ht="11.25" customHeight="1" x14ac:dyDescent="0.2">
      <c r="B28" s="728" t="s">
        <v>300</v>
      </c>
      <c r="C28" s="729"/>
      <c r="D28" s="729"/>
      <c r="E28" s="729"/>
      <c r="F28" s="729"/>
      <c r="G28" s="729"/>
      <c r="H28" s="729"/>
      <c r="I28" s="729"/>
      <c r="J28" s="729"/>
      <c r="K28" s="729"/>
      <c r="L28" s="729"/>
      <c r="M28" s="729"/>
      <c r="N28" s="729"/>
      <c r="O28" s="729"/>
      <c r="P28" s="729"/>
      <c r="Q28" s="730"/>
      <c r="R28" s="623" t="s">
        <v>128</v>
      </c>
      <c r="S28" s="626"/>
      <c r="T28" s="626"/>
      <c r="U28" s="626"/>
      <c r="V28" s="626"/>
      <c r="W28" s="626"/>
      <c r="X28" s="626"/>
      <c r="Y28" s="627"/>
      <c r="Z28" s="685" t="s">
        <v>128</v>
      </c>
      <c r="AA28" s="685"/>
      <c r="AB28" s="685"/>
      <c r="AC28" s="685"/>
      <c r="AD28" s="686" t="s">
        <v>243</v>
      </c>
      <c r="AE28" s="686"/>
      <c r="AF28" s="686"/>
      <c r="AG28" s="686"/>
      <c r="AH28" s="686"/>
      <c r="AI28" s="686"/>
      <c r="AJ28" s="686"/>
      <c r="AK28" s="686"/>
      <c r="AL28" s="628" t="s">
        <v>243</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894910</v>
      </c>
      <c r="CS28" s="626"/>
      <c r="CT28" s="626"/>
      <c r="CU28" s="626"/>
      <c r="CV28" s="626"/>
      <c r="CW28" s="626"/>
      <c r="CX28" s="626"/>
      <c r="CY28" s="627"/>
      <c r="CZ28" s="628">
        <v>22.3</v>
      </c>
      <c r="DA28" s="657"/>
      <c r="DB28" s="657"/>
      <c r="DC28" s="658"/>
      <c r="DD28" s="631">
        <v>392218</v>
      </c>
      <c r="DE28" s="626"/>
      <c r="DF28" s="626"/>
      <c r="DG28" s="626"/>
      <c r="DH28" s="626"/>
      <c r="DI28" s="626"/>
      <c r="DJ28" s="626"/>
      <c r="DK28" s="627"/>
      <c r="DL28" s="631">
        <v>392218</v>
      </c>
      <c r="DM28" s="626"/>
      <c r="DN28" s="626"/>
      <c r="DO28" s="626"/>
      <c r="DP28" s="626"/>
      <c r="DQ28" s="626"/>
      <c r="DR28" s="626"/>
      <c r="DS28" s="626"/>
      <c r="DT28" s="626"/>
      <c r="DU28" s="626"/>
      <c r="DV28" s="627"/>
      <c r="DW28" s="628">
        <v>22.6</v>
      </c>
      <c r="DX28" s="657"/>
      <c r="DY28" s="657"/>
      <c r="DZ28" s="657"/>
      <c r="EA28" s="657"/>
      <c r="EB28" s="657"/>
      <c r="EC28" s="659"/>
    </row>
    <row r="29" spans="2:133" ht="11.25" customHeight="1" x14ac:dyDescent="0.2">
      <c r="B29" s="620" t="s">
        <v>302</v>
      </c>
      <c r="C29" s="621"/>
      <c r="D29" s="621"/>
      <c r="E29" s="621"/>
      <c r="F29" s="621"/>
      <c r="G29" s="621"/>
      <c r="H29" s="621"/>
      <c r="I29" s="621"/>
      <c r="J29" s="621"/>
      <c r="K29" s="621"/>
      <c r="L29" s="621"/>
      <c r="M29" s="621"/>
      <c r="N29" s="621"/>
      <c r="O29" s="621"/>
      <c r="P29" s="621"/>
      <c r="Q29" s="622"/>
      <c r="R29" s="623">
        <v>86651</v>
      </c>
      <c r="S29" s="626"/>
      <c r="T29" s="626"/>
      <c r="U29" s="626"/>
      <c r="V29" s="626"/>
      <c r="W29" s="626"/>
      <c r="X29" s="626"/>
      <c r="Y29" s="627"/>
      <c r="Z29" s="685">
        <v>2</v>
      </c>
      <c r="AA29" s="685"/>
      <c r="AB29" s="685"/>
      <c r="AC29" s="685"/>
      <c r="AD29" s="686" t="s">
        <v>243</v>
      </c>
      <c r="AE29" s="686"/>
      <c r="AF29" s="686"/>
      <c r="AG29" s="686"/>
      <c r="AH29" s="686"/>
      <c r="AI29" s="686"/>
      <c r="AJ29" s="686"/>
      <c r="AK29" s="686"/>
      <c r="AL29" s="628" t="s">
        <v>128</v>
      </c>
      <c r="AM29" s="629"/>
      <c r="AN29" s="629"/>
      <c r="AO29" s="687"/>
      <c r="AP29" s="697" t="s">
        <v>221</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894910</v>
      </c>
      <c r="CS29" s="624"/>
      <c r="CT29" s="624"/>
      <c r="CU29" s="624"/>
      <c r="CV29" s="624"/>
      <c r="CW29" s="624"/>
      <c r="CX29" s="624"/>
      <c r="CY29" s="625"/>
      <c r="CZ29" s="628">
        <v>22.3</v>
      </c>
      <c r="DA29" s="657"/>
      <c r="DB29" s="657"/>
      <c r="DC29" s="658"/>
      <c r="DD29" s="631">
        <v>392218</v>
      </c>
      <c r="DE29" s="624"/>
      <c r="DF29" s="624"/>
      <c r="DG29" s="624"/>
      <c r="DH29" s="624"/>
      <c r="DI29" s="624"/>
      <c r="DJ29" s="624"/>
      <c r="DK29" s="625"/>
      <c r="DL29" s="631">
        <v>392218</v>
      </c>
      <c r="DM29" s="624"/>
      <c r="DN29" s="624"/>
      <c r="DO29" s="624"/>
      <c r="DP29" s="624"/>
      <c r="DQ29" s="624"/>
      <c r="DR29" s="624"/>
      <c r="DS29" s="624"/>
      <c r="DT29" s="624"/>
      <c r="DU29" s="624"/>
      <c r="DV29" s="625"/>
      <c r="DW29" s="628">
        <v>22.6</v>
      </c>
      <c r="DX29" s="657"/>
      <c r="DY29" s="657"/>
      <c r="DZ29" s="657"/>
      <c r="EA29" s="657"/>
      <c r="EB29" s="657"/>
      <c r="EC29" s="659"/>
    </row>
    <row r="30" spans="2:133" ht="11.25" customHeight="1" x14ac:dyDescent="0.2">
      <c r="B30" s="620" t="s">
        <v>307</v>
      </c>
      <c r="C30" s="621"/>
      <c r="D30" s="621"/>
      <c r="E30" s="621"/>
      <c r="F30" s="621"/>
      <c r="G30" s="621"/>
      <c r="H30" s="621"/>
      <c r="I30" s="621"/>
      <c r="J30" s="621"/>
      <c r="K30" s="621"/>
      <c r="L30" s="621"/>
      <c r="M30" s="621"/>
      <c r="N30" s="621"/>
      <c r="O30" s="621"/>
      <c r="P30" s="621"/>
      <c r="Q30" s="622"/>
      <c r="R30" s="623">
        <v>3211</v>
      </c>
      <c r="S30" s="626"/>
      <c r="T30" s="626"/>
      <c r="U30" s="626"/>
      <c r="V30" s="626"/>
      <c r="W30" s="626"/>
      <c r="X30" s="626"/>
      <c r="Y30" s="627"/>
      <c r="Z30" s="685">
        <v>0.1</v>
      </c>
      <c r="AA30" s="685"/>
      <c r="AB30" s="685"/>
      <c r="AC30" s="685"/>
      <c r="AD30" s="686" t="s">
        <v>128</v>
      </c>
      <c r="AE30" s="686"/>
      <c r="AF30" s="686"/>
      <c r="AG30" s="686"/>
      <c r="AH30" s="686"/>
      <c r="AI30" s="686"/>
      <c r="AJ30" s="686"/>
      <c r="AK30" s="686"/>
      <c r="AL30" s="628" t="s">
        <v>243</v>
      </c>
      <c r="AM30" s="629"/>
      <c r="AN30" s="629"/>
      <c r="AO30" s="687"/>
      <c r="AP30" s="713" t="s">
        <v>308</v>
      </c>
      <c r="AQ30" s="714"/>
      <c r="AR30" s="714"/>
      <c r="AS30" s="714"/>
      <c r="AT30" s="719" t="s">
        <v>309</v>
      </c>
      <c r="AU30" s="230"/>
      <c r="AV30" s="230"/>
      <c r="AW30" s="230"/>
      <c r="AX30" s="722" t="s">
        <v>185</v>
      </c>
      <c r="AY30" s="723"/>
      <c r="AZ30" s="723"/>
      <c r="BA30" s="723"/>
      <c r="BB30" s="723"/>
      <c r="BC30" s="723"/>
      <c r="BD30" s="723"/>
      <c r="BE30" s="723"/>
      <c r="BF30" s="724"/>
      <c r="BG30" s="703">
        <v>99.9</v>
      </c>
      <c r="BH30" s="704"/>
      <c r="BI30" s="704"/>
      <c r="BJ30" s="704"/>
      <c r="BK30" s="704"/>
      <c r="BL30" s="704"/>
      <c r="BM30" s="705">
        <v>99.5</v>
      </c>
      <c r="BN30" s="704"/>
      <c r="BO30" s="704"/>
      <c r="BP30" s="704"/>
      <c r="BQ30" s="706"/>
      <c r="BR30" s="703">
        <v>99.9</v>
      </c>
      <c r="BS30" s="704"/>
      <c r="BT30" s="704"/>
      <c r="BU30" s="704"/>
      <c r="BV30" s="704"/>
      <c r="BW30" s="704"/>
      <c r="BX30" s="705">
        <v>99.5</v>
      </c>
      <c r="BY30" s="704"/>
      <c r="BZ30" s="704"/>
      <c r="CA30" s="704"/>
      <c r="CB30" s="706"/>
      <c r="CD30" s="709"/>
      <c r="CE30" s="710"/>
      <c r="CF30" s="667" t="s">
        <v>310</v>
      </c>
      <c r="CG30" s="664"/>
      <c r="CH30" s="664"/>
      <c r="CI30" s="664"/>
      <c r="CJ30" s="664"/>
      <c r="CK30" s="664"/>
      <c r="CL30" s="664"/>
      <c r="CM30" s="664"/>
      <c r="CN30" s="664"/>
      <c r="CO30" s="664"/>
      <c r="CP30" s="664"/>
      <c r="CQ30" s="665"/>
      <c r="CR30" s="623">
        <v>877538</v>
      </c>
      <c r="CS30" s="626"/>
      <c r="CT30" s="626"/>
      <c r="CU30" s="626"/>
      <c r="CV30" s="626"/>
      <c r="CW30" s="626"/>
      <c r="CX30" s="626"/>
      <c r="CY30" s="627"/>
      <c r="CZ30" s="628">
        <v>21.9</v>
      </c>
      <c r="DA30" s="657"/>
      <c r="DB30" s="657"/>
      <c r="DC30" s="658"/>
      <c r="DD30" s="631">
        <v>374936</v>
      </c>
      <c r="DE30" s="626"/>
      <c r="DF30" s="626"/>
      <c r="DG30" s="626"/>
      <c r="DH30" s="626"/>
      <c r="DI30" s="626"/>
      <c r="DJ30" s="626"/>
      <c r="DK30" s="627"/>
      <c r="DL30" s="631">
        <v>374936</v>
      </c>
      <c r="DM30" s="626"/>
      <c r="DN30" s="626"/>
      <c r="DO30" s="626"/>
      <c r="DP30" s="626"/>
      <c r="DQ30" s="626"/>
      <c r="DR30" s="626"/>
      <c r="DS30" s="626"/>
      <c r="DT30" s="626"/>
      <c r="DU30" s="626"/>
      <c r="DV30" s="627"/>
      <c r="DW30" s="628">
        <v>21.6</v>
      </c>
      <c r="DX30" s="657"/>
      <c r="DY30" s="657"/>
      <c r="DZ30" s="657"/>
      <c r="EA30" s="657"/>
      <c r="EB30" s="657"/>
      <c r="EC30" s="659"/>
    </row>
    <row r="31" spans="2:133" ht="11.25" customHeight="1" x14ac:dyDescent="0.2">
      <c r="B31" s="620" t="s">
        <v>311</v>
      </c>
      <c r="C31" s="621"/>
      <c r="D31" s="621"/>
      <c r="E31" s="621"/>
      <c r="F31" s="621"/>
      <c r="G31" s="621"/>
      <c r="H31" s="621"/>
      <c r="I31" s="621"/>
      <c r="J31" s="621"/>
      <c r="K31" s="621"/>
      <c r="L31" s="621"/>
      <c r="M31" s="621"/>
      <c r="N31" s="621"/>
      <c r="O31" s="621"/>
      <c r="P31" s="621"/>
      <c r="Q31" s="622"/>
      <c r="R31" s="623">
        <v>90281</v>
      </c>
      <c r="S31" s="626"/>
      <c r="T31" s="626"/>
      <c r="U31" s="626"/>
      <c r="V31" s="626"/>
      <c r="W31" s="626"/>
      <c r="X31" s="626"/>
      <c r="Y31" s="627"/>
      <c r="Z31" s="685">
        <v>2.1</v>
      </c>
      <c r="AA31" s="685"/>
      <c r="AB31" s="685"/>
      <c r="AC31" s="685"/>
      <c r="AD31" s="686" t="s">
        <v>128</v>
      </c>
      <c r="AE31" s="686"/>
      <c r="AF31" s="686"/>
      <c r="AG31" s="686"/>
      <c r="AH31" s="686"/>
      <c r="AI31" s="686"/>
      <c r="AJ31" s="686"/>
      <c r="AK31" s="686"/>
      <c r="AL31" s="628" t="s">
        <v>243</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99.7</v>
      </c>
      <c r="BH31" s="624"/>
      <c r="BI31" s="624"/>
      <c r="BJ31" s="624"/>
      <c r="BK31" s="624"/>
      <c r="BL31" s="624"/>
      <c r="BM31" s="629">
        <v>98.7</v>
      </c>
      <c r="BN31" s="702"/>
      <c r="BO31" s="702"/>
      <c r="BP31" s="702"/>
      <c r="BQ31" s="663"/>
      <c r="BR31" s="701">
        <v>99.9</v>
      </c>
      <c r="BS31" s="624"/>
      <c r="BT31" s="624"/>
      <c r="BU31" s="624"/>
      <c r="BV31" s="624"/>
      <c r="BW31" s="624"/>
      <c r="BX31" s="629">
        <v>98.9</v>
      </c>
      <c r="BY31" s="702"/>
      <c r="BZ31" s="702"/>
      <c r="CA31" s="702"/>
      <c r="CB31" s="663"/>
      <c r="CD31" s="709"/>
      <c r="CE31" s="710"/>
      <c r="CF31" s="667" t="s">
        <v>314</v>
      </c>
      <c r="CG31" s="664"/>
      <c r="CH31" s="664"/>
      <c r="CI31" s="664"/>
      <c r="CJ31" s="664"/>
      <c r="CK31" s="664"/>
      <c r="CL31" s="664"/>
      <c r="CM31" s="664"/>
      <c r="CN31" s="664"/>
      <c r="CO31" s="664"/>
      <c r="CP31" s="664"/>
      <c r="CQ31" s="665"/>
      <c r="CR31" s="623">
        <v>17372</v>
      </c>
      <c r="CS31" s="624"/>
      <c r="CT31" s="624"/>
      <c r="CU31" s="624"/>
      <c r="CV31" s="624"/>
      <c r="CW31" s="624"/>
      <c r="CX31" s="624"/>
      <c r="CY31" s="625"/>
      <c r="CZ31" s="628">
        <v>0.4</v>
      </c>
      <c r="DA31" s="657"/>
      <c r="DB31" s="657"/>
      <c r="DC31" s="658"/>
      <c r="DD31" s="631">
        <v>17282</v>
      </c>
      <c r="DE31" s="624"/>
      <c r="DF31" s="624"/>
      <c r="DG31" s="624"/>
      <c r="DH31" s="624"/>
      <c r="DI31" s="624"/>
      <c r="DJ31" s="624"/>
      <c r="DK31" s="625"/>
      <c r="DL31" s="631">
        <v>17282</v>
      </c>
      <c r="DM31" s="624"/>
      <c r="DN31" s="624"/>
      <c r="DO31" s="624"/>
      <c r="DP31" s="624"/>
      <c r="DQ31" s="624"/>
      <c r="DR31" s="624"/>
      <c r="DS31" s="624"/>
      <c r="DT31" s="624"/>
      <c r="DU31" s="624"/>
      <c r="DV31" s="625"/>
      <c r="DW31" s="628">
        <v>1</v>
      </c>
      <c r="DX31" s="657"/>
      <c r="DY31" s="657"/>
      <c r="DZ31" s="657"/>
      <c r="EA31" s="657"/>
      <c r="EB31" s="657"/>
      <c r="EC31" s="659"/>
    </row>
    <row r="32" spans="2:133" ht="11.25" customHeight="1" x14ac:dyDescent="0.2">
      <c r="B32" s="620" t="s">
        <v>315</v>
      </c>
      <c r="C32" s="621"/>
      <c r="D32" s="621"/>
      <c r="E32" s="621"/>
      <c r="F32" s="621"/>
      <c r="G32" s="621"/>
      <c r="H32" s="621"/>
      <c r="I32" s="621"/>
      <c r="J32" s="621"/>
      <c r="K32" s="621"/>
      <c r="L32" s="621"/>
      <c r="M32" s="621"/>
      <c r="N32" s="621"/>
      <c r="O32" s="621"/>
      <c r="P32" s="621"/>
      <c r="Q32" s="622"/>
      <c r="R32" s="623">
        <v>512828</v>
      </c>
      <c r="S32" s="626"/>
      <c r="T32" s="626"/>
      <c r="U32" s="626"/>
      <c r="V32" s="626"/>
      <c r="W32" s="626"/>
      <c r="X32" s="626"/>
      <c r="Y32" s="627"/>
      <c r="Z32" s="685">
        <v>12.1</v>
      </c>
      <c r="AA32" s="685"/>
      <c r="AB32" s="685"/>
      <c r="AC32" s="685"/>
      <c r="AD32" s="686" t="s">
        <v>128</v>
      </c>
      <c r="AE32" s="686"/>
      <c r="AF32" s="686"/>
      <c r="AG32" s="686"/>
      <c r="AH32" s="686"/>
      <c r="AI32" s="686"/>
      <c r="AJ32" s="686"/>
      <c r="AK32" s="686"/>
      <c r="AL32" s="628" t="s">
        <v>128</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100</v>
      </c>
      <c r="BH32" s="639"/>
      <c r="BI32" s="639"/>
      <c r="BJ32" s="639"/>
      <c r="BK32" s="639"/>
      <c r="BL32" s="639"/>
      <c r="BM32" s="683">
        <v>99.9</v>
      </c>
      <c r="BN32" s="639"/>
      <c r="BO32" s="639"/>
      <c r="BP32" s="639"/>
      <c r="BQ32" s="676"/>
      <c r="BR32" s="700">
        <v>100</v>
      </c>
      <c r="BS32" s="639"/>
      <c r="BT32" s="639"/>
      <c r="BU32" s="639"/>
      <c r="BV32" s="639"/>
      <c r="BW32" s="639"/>
      <c r="BX32" s="683">
        <v>99.8</v>
      </c>
      <c r="BY32" s="639"/>
      <c r="BZ32" s="639"/>
      <c r="CA32" s="639"/>
      <c r="CB32" s="676"/>
      <c r="CD32" s="711"/>
      <c r="CE32" s="712"/>
      <c r="CF32" s="667" t="s">
        <v>317</v>
      </c>
      <c r="CG32" s="664"/>
      <c r="CH32" s="664"/>
      <c r="CI32" s="664"/>
      <c r="CJ32" s="664"/>
      <c r="CK32" s="664"/>
      <c r="CL32" s="664"/>
      <c r="CM32" s="664"/>
      <c r="CN32" s="664"/>
      <c r="CO32" s="664"/>
      <c r="CP32" s="664"/>
      <c r="CQ32" s="665"/>
      <c r="CR32" s="623" t="s">
        <v>128</v>
      </c>
      <c r="CS32" s="626"/>
      <c r="CT32" s="626"/>
      <c r="CU32" s="626"/>
      <c r="CV32" s="626"/>
      <c r="CW32" s="626"/>
      <c r="CX32" s="626"/>
      <c r="CY32" s="627"/>
      <c r="CZ32" s="628" t="s">
        <v>128</v>
      </c>
      <c r="DA32" s="657"/>
      <c r="DB32" s="657"/>
      <c r="DC32" s="658"/>
      <c r="DD32" s="631" t="s">
        <v>243</v>
      </c>
      <c r="DE32" s="626"/>
      <c r="DF32" s="626"/>
      <c r="DG32" s="626"/>
      <c r="DH32" s="626"/>
      <c r="DI32" s="626"/>
      <c r="DJ32" s="626"/>
      <c r="DK32" s="627"/>
      <c r="DL32" s="631" t="s">
        <v>128</v>
      </c>
      <c r="DM32" s="626"/>
      <c r="DN32" s="626"/>
      <c r="DO32" s="626"/>
      <c r="DP32" s="626"/>
      <c r="DQ32" s="626"/>
      <c r="DR32" s="626"/>
      <c r="DS32" s="626"/>
      <c r="DT32" s="626"/>
      <c r="DU32" s="626"/>
      <c r="DV32" s="627"/>
      <c r="DW32" s="628" t="s">
        <v>128</v>
      </c>
      <c r="DX32" s="657"/>
      <c r="DY32" s="657"/>
      <c r="DZ32" s="657"/>
      <c r="EA32" s="657"/>
      <c r="EB32" s="657"/>
      <c r="EC32" s="659"/>
    </row>
    <row r="33" spans="2:133" ht="11.25" customHeight="1" x14ac:dyDescent="0.2">
      <c r="B33" s="620" t="s">
        <v>318</v>
      </c>
      <c r="C33" s="621"/>
      <c r="D33" s="621"/>
      <c r="E33" s="621"/>
      <c r="F33" s="621"/>
      <c r="G33" s="621"/>
      <c r="H33" s="621"/>
      <c r="I33" s="621"/>
      <c r="J33" s="621"/>
      <c r="K33" s="621"/>
      <c r="L33" s="621"/>
      <c r="M33" s="621"/>
      <c r="N33" s="621"/>
      <c r="O33" s="621"/>
      <c r="P33" s="621"/>
      <c r="Q33" s="622"/>
      <c r="R33" s="623">
        <v>165041</v>
      </c>
      <c r="S33" s="626"/>
      <c r="T33" s="626"/>
      <c r="U33" s="626"/>
      <c r="V33" s="626"/>
      <c r="W33" s="626"/>
      <c r="X33" s="626"/>
      <c r="Y33" s="627"/>
      <c r="Z33" s="685">
        <v>3.9</v>
      </c>
      <c r="AA33" s="685"/>
      <c r="AB33" s="685"/>
      <c r="AC33" s="685"/>
      <c r="AD33" s="686" t="s">
        <v>128</v>
      </c>
      <c r="AE33" s="686"/>
      <c r="AF33" s="686"/>
      <c r="AG33" s="686"/>
      <c r="AH33" s="686"/>
      <c r="AI33" s="686"/>
      <c r="AJ33" s="686"/>
      <c r="AK33" s="686"/>
      <c r="AL33" s="628" t="s">
        <v>128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1956975</v>
      </c>
      <c r="CS33" s="624"/>
      <c r="CT33" s="624"/>
      <c r="CU33" s="624"/>
      <c r="CV33" s="624"/>
      <c r="CW33" s="624"/>
      <c r="CX33" s="624"/>
      <c r="CY33" s="625"/>
      <c r="CZ33" s="628">
        <v>48.7</v>
      </c>
      <c r="DA33" s="657"/>
      <c r="DB33" s="657"/>
      <c r="DC33" s="658"/>
      <c r="DD33" s="631">
        <v>1149318</v>
      </c>
      <c r="DE33" s="624"/>
      <c r="DF33" s="624"/>
      <c r="DG33" s="624"/>
      <c r="DH33" s="624"/>
      <c r="DI33" s="624"/>
      <c r="DJ33" s="624"/>
      <c r="DK33" s="625"/>
      <c r="DL33" s="631">
        <v>631579</v>
      </c>
      <c r="DM33" s="624"/>
      <c r="DN33" s="624"/>
      <c r="DO33" s="624"/>
      <c r="DP33" s="624"/>
      <c r="DQ33" s="624"/>
      <c r="DR33" s="624"/>
      <c r="DS33" s="624"/>
      <c r="DT33" s="624"/>
      <c r="DU33" s="624"/>
      <c r="DV33" s="625"/>
      <c r="DW33" s="628">
        <v>36.4</v>
      </c>
      <c r="DX33" s="657"/>
      <c r="DY33" s="657"/>
      <c r="DZ33" s="657"/>
      <c r="EA33" s="657"/>
      <c r="EB33" s="657"/>
      <c r="EC33" s="659"/>
    </row>
    <row r="34" spans="2:133" ht="11.25" customHeight="1" x14ac:dyDescent="0.2">
      <c r="B34" s="620" t="s">
        <v>320</v>
      </c>
      <c r="C34" s="621"/>
      <c r="D34" s="621"/>
      <c r="E34" s="621"/>
      <c r="F34" s="621"/>
      <c r="G34" s="621"/>
      <c r="H34" s="621"/>
      <c r="I34" s="621"/>
      <c r="J34" s="621"/>
      <c r="K34" s="621"/>
      <c r="L34" s="621"/>
      <c r="M34" s="621"/>
      <c r="N34" s="621"/>
      <c r="O34" s="621"/>
      <c r="P34" s="621"/>
      <c r="Q34" s="622"/>
      <c r="R34" s="623">
        <v>540013</v>
      </c>
      <c r="S34" s="626"/>
      <c r="T34" s="626"/>
      <c r="U34" s="626"/>
      <c r="V34" s="626"/>
      <c r="W34" s="626"/>
      <c r="X34" s="626"/>
      <c r="Y34" s="627"/>
      <c r="Z34" s="685">
        <v>12.8</v>
      </c>
      <c r="AA34" s="685"/>
      <c r="AB34" s="685"/>
      <c r="AC34" s="685"/>
      <c r="AD34" s="686">
        <v>260</v>
      </c>
      <c r="AE34" s="686"/>
      <c r="AF34" s="686"/>
      <c r="AG34" s="686"/>
      <c r="AH34" s="686"/>
      <c r="AI34" s="686"/>
      <c r="AJ34" s="686"/>
      <c r="AK34" s="686"/>
      <c r="AL34" s="628">
        <v>0</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717571</v>
      </c>
      <c r="CS34" s="626"/>
      <c r="CT34" s="626"/>
      <c r="CU34" s="626"/>
      <c r="CV34" s="626"/>
      <c r="CW34" s="626"/>
      <c r="CX34" s="626"/>
      <c r="CY34" s="627"/>
      <c r="CZ34" s="628">
        <v>17.899999999999999</v>
      </c>
      <c r="DA34" s="657"/>
      <c r="DB34" s="657"/>
      <c r="DC34" s="658"/>
      <c r="DD34" s="631">
        <v>549059</v>
      </c>
      <c r="DE34" s="626"/>
      <c r="DF34" s="626"/>
      <c r="DG34" s="626"/>
      <c r="DH34" s="626"/>
      <c r="DI34" s="626"/>
      <c r="DJ34" s="626"/>
      <c r="DK34" s="627"/>
      <c r="DL34" s="631">
        <v>377989</v>
      </c>
      <c r="DM34" s="626"/>
      <c r="DN34" s="626"/>
      <c r="DO34" s="626"/>
      <c r="DP34" s="626"/>
      <c r="DQ34" s="626"/>
      <c r="DR34" s="626"/>
      <c r="DS34" s="626"/>
      <c r="DT34" s="626"/>
      <c r="DU34" s="626"/>
      <c r="DV34" s="627"/>
      <c r="DW34" s="628">
        <v>21.8</v>
      </c>
      <c r="DX34" s="657"/>
      <c r="DY34" s="657"/>
      <c r="DZ34" s="657"/>
      <c r="EA34" s="657"/>
      <c r="EB34" s="657"/>
      <c r="EC34" s="659"/>
    </row>
    <row r="35" spans="2:133" ht="11.25" customHeight="1" x14ac:dyDescent="0.2">
      <c r="B35" s="620" t="s">
        <v>324</v>
      </c>
      <c r="C35" s="621"/>
      <c r="D35" s="621"/>
      <c r="E35" s="621"/>
      <c r="F35" s="621"/>
      <c r="G35" s="621"/>
      <c r="H35" s="621"/>
      <c r="I35" s="621"/>
      <c r="J35" s="621"/>
      <c r="K35" s="621"/>
      <c r="L35" s="621"/>
      <c r="M35" s="621"/>
      <c r="N35" s="621"/>
      <c r="O35" s="621"/>
      <c r="P35" s="621"/>
      <c r="Q35" s="622"/>
      <c r="R35" s="623">
        <v>682000</v>
      </c>
      <c r="S35" s="626"/>
      <c r="T35" s="626"/>
      <c r="U35" s="626"/>
      <c r="V35" s="626"/>
      <c r="W35" s="626"/>
      <c r="X35" s="626"/>
      <c r="Y35" s="627"/>
      <c r="Z35" s="685">
        <v>16.100000000000001</v>
      </c>
      <c r="AA35" s="685"/>
      <c r="AB35" s="685"/>
      <c r="AC35" s="685"/>
      <c r="AD35" s="686" t="s">
        <v>243</v>
      </c>
      <c r="AE35" s="686"/>
      <c r="AF35" s="686"/>
      <c r="AG35" s="686"/>
      <c r="AH35" s="686"/>
      <c r="AI35" s="686"/>
      <c r="AJ35" s="686"/>
      <c r="AK35" s="686"/>
      <c r="AL35" s="628" t="s">
        <v>128</v>
      </c>
      <c r="AM35" s="629"/>
      <c r="AN35" s="629"/>
      <c r="AO35" s="687"/>
      <c r="AP35" s="234"/>
      <c r="AQ35" s="691" t="s">
        <v>325</v>
      </c>
      <c r="AR35" s="692"/>
      <c r="AS35" s="692"/>
      <c r="AT35" s="692"/>
      <c r="AU35" s="692"/>
      <c r="AV35" s="692"/>
      <c r="AW35" s="692"/>
      <c r="AX35" s="692"/>
      <c r="AY35" s="693"/>
      <c r="AZ35" s="688">
        <v>424346</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2783</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5242</v>
      </c>
      <c r="CS35" s="624"/>
      <c r="CT35" s="624"/>
      <c r="CU35" s="624"/>
      <c r="CV35" s="624"/>
      <c r="CW35" s="624"/>
      <c r="CX35" s="624"/>
      <c r="CY35" s="625"/>
      <c r="CZ35" s="628">
        <v>0.1</v>
      </c>
      <c r="DA35" s="657"/>
      <c r="DB35" s="657"/>
      <c r="DC35" s="658"/>
      <c r="DD35" s="631">
        <v>3606</v>
      </c>
      <c r="DE35" s="624"/>
      <c r="DF35" s="624"/>
      <c r="DG35" s="624"/>
      <c r="DH35" s="624"/>
      <c r="DI35" s="624"/>
      <c r="DJ35" s="624"/>
      <c r="DK35" s="625"/>
      <c r="DL35" s="631">
        <v>3606</v>
      </c>
      <c r="DM35" s="624"/>
      <c r="DN35" s="624"/>
      <c r="DO35" s="624"/>
      <c r="DP35" s="624"/>
      <c r="DQ35" s="624"/>
      <c r="DR35" s="624"/>
      <c r="DS35" s="624"/>
      <c r="DT35" s="624"/>
      <c r="DU35" s="624"/>
      <c r="DV35" s="625"/>
      <c r="DW35" s="628">
        <v>0.2</v>
      </c>
      <c r="DX35" s="657"/>
      <c r="DY35" s="657"/>
      <c r="DZ35" s="657"/>
      <c r="EA35" s="657"/>
      <c r="EB35" s="657"/>
      <c r="EC35" s="659"/>
    </row>
    <row r="36" spans="2:133" ht="11.25" customHeight="1" x14ac:dyDescent="0.2">
      <c r="B36" s="620" t="s">
        <v>328</v>
      </c>
      <c r="C36" s="621"/>
      <c r="D36" s="621"/>
      <c r="E36" s="621"/>
      <c r="F36" s="621"/>
      <c r="G36" s="621"/>
      <c r="H36" s="621"/>
      <c r="I36" s="621"/>
      <c r="J36" s="621"/>
      <c r="K36" s="621"/>
      <c r="L36" s="621"/>
      <c r="M36" s="621"/>
      <c r="N36" s="621"/>
      <c r="O36" s="621"/>
      <c r="P36" s="621"/>
      <c r="Q36" s="622"/>
      <c r="R36" s="623" t="s">
        <v>128</v>
      </c>
      <c r="S36" s="626"/>
      <c r="T36" s="626"/>
      <c r="U36" s="626"/>
      <c r="V36" s="626"/>
      <c r="W36" s="626"/>
      <c r="X36" s="626"/>
      <c r="Y36" s="627"/>
      <c r="Z36" s="685" t="s">
        <v>128</v>
      </c>
      <c r="AA36" s="685"/>
      <c r="AB36" s="685"/>
      <c r="AC36" s="685"/>
      <c r="AD36" s="686" t="s">
        <v>128</v>
      </c>
      <c r="AE36" s="686"/>
      <c r="AF36" s="686"/>
      <c r="AG36" s="686"/>
      <c r="AH36" s="686"/>
      <c r="AI36" s="686"/>
      <c r="AJ36" s="686"/>
      <c r="AK36" s="686"/>
      <c r="AL36" s="628" t="s">
        <v>128</v>
      </c>
      <c r="AM36" s="629"/>
      <c r="AN36" s="629"/>
      <c r="AO36" s="687"/>
      <c r="AQ36" s="660" t="s">
        <v>329</v>
      </c>
      <c r="AR36" s="661"/>
      <c r="AS36" s="661"/>
      <c r="AT36" s="661"/>
      <c r="AU36" s="661"/>
      <c r="AV36" s="661"/>
      <c r="AW36" s="661"/>
      <c r="AX36" s="661"/>
      <c r="AY36" s="662"/>
      <c r="AZ36" s="623">
        <v>135485</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4372</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192937</v>
      </c>
      <c r="CS36" s="626"/>
      <c r="CT36" s="626"/>
      <c r="CU36" s="626"/>
      <c r="CV36" s="626"/>
      <c r="CW36" s="626"/>
      <c r="CX36" s="626"/>
      <c r="CY36" s="627"/>
      <c r="CZ36" s="628">
        <v>4.8</v>
      </c>
      <c r="DA36" s="657"/>
      <c r="DB36" s="657"/>
      <c r="DC36" s="658"/>
      <c r="DD36" s="631">
        <v>170532</v>
      </c>
      <c r="DE36" s="626"/>
      <c r="DF36" s="626"/>
      <c r="DG36" s="626"/>
      <c r="DH36" s="626"/>
      <c r="DI36" s="626"/>
      <c r="DJ36" s="626"/>
      <c r="DK36" s="627"/>
      <c r="DL36" s="631">
        <v>65556</v>
      </c>
      <c r="DM36" s="626"/>
      <c r="DN36" s="626"/>
      <c r="DO36" s="626"/>
      <c r="DP36" s="626"/>
      <c r="DQ36" s="626"/>
      <c r="DR36" s="626"/>
      <c r="DS36" s="626"/>
      <c r="DT36" s="626"/>
      <c r="DU36" s="626"/>
      <c r="DV36" s="627"/>
      <c r="DW36" s="628">
        <v>3.8</v>
      </c>
      <c r="DX36" s="657"/>
      <c r="DY36" s="657"/>
      <c r="DZ36" s="657"/>
      <c r="EA36" s="657"/>
      <c r="EB36" s="657"/>
      <c r="EC36" s="659"/>
    </row>
    <row r="37" spans="2:133" ht="11.25" customHeight="1" x14ac:dyDescent="0.2">
      <c r="B37" s="620" t="s">
        <v>332</v>
      </c>
      <c r="C37" s="621"/>
      <c r="D37" s="621"/>
      <c r="E37" s="621"/>
      <c r="F37" s="621"/>
      <c r="G37" s="621"/>
      <c r="H37" s="621"/>
      <c r="I37" s="621"/>
      <c r="J37" s="621"/>
      <c r="K37" s="621"/>
      <c r="L37" s="621"/>
      <c r="M37" s="621"/>
      <c r="N37" s="621"/>
      <c r="O37" s="621"/>
      <c r="P37" s="621"/>
      <c r="Q37" s="622"/>
      <c r="R37" s="623">
        <v>90000</v>
      </c>
      <c r="S37" s="626"/>
      <c r="T37" s="626"/>
      <c r="U37" s="626"/>
      <c r="V37" s="626"/>
      <c r="W37" s="626"/>
      <c r="X37" s="626"/>
      <c r="Y37" s="627"/>
      <c r="Z37" s="685">
        <v>2.1</v>
      </c>
      <c r="AA37" s="685"/>
      <c r="AB37" s="685"/>
      <c r="AC37" s="685"/>
      <c r="AD37" s="686" t="s">
        <v>128</v>
      </c>
      <c r="AE37" s="686"/>
      <c r="AF37" s="686"/>
      <c r="AG37" s="686"/>
      <c r="AH37" s="686"/>
      <c r="AI37" s="686"/>
      <c r="AJ37" s="686"/>
      <c r="AK37" s="686"/>
      <c r="AL37" s="628" t="s">
        <v>243</v>
      </c>
      <c r="AM37" s="629"/>
      <c r="AN37" s="629"/>
      <c r="AO37" s="687"/>
      <c r="AQ37" s="660" t="s">
        <v>333</v>
      </c>
      <c r="AR37" s="661"/>
      <c r="AS37" s="661"/>
      <c r="AT37" s="661"/>
      <c r="AU37" s="661"/>
      <c r="AV37" s="661"/>
      <c r="AW37" s="661"/>
      <c r="AX37" s="661"/>
      <c r="AY37" s="662"/>
      <c r="AZ37" s="623">
        <v>84770</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443</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4547</v>
      </c>
      <c r="CS37" s="624"/>
      <c r="CT37" s="624"/>
      <c r="CU37" s="624"/>
      <c r="CV37" s="624"/>
      <c r="CW37" s="624"/>
      <c r="CX37" s="624"/>
      <c r="CY37" s="625"/>
      <c r="CZ37" s="628">
        <v>0.1</v>
      </c>
      <c r="DA37" s="657"/>
      <c r="DB37" s="657"/>
      <c r="DC37" s="658"/>
      <c r="DD37" s="631">
        <v>4547</v>
      </c>
      <c r="DE37" s="624"/>
      <c r="DF37" s="624"/>
      <c r="DG37" s="624"/>
      <c r="DH37" s="624"/>
      <c r="DI37" s="624"/>
      <c r="DJ37" s="624"/>
      <c r="DK37" s="625"/>
      <c r="DL37" s="631">
        <v>4547</v>
      </c>
      <c r="DM37" s="624"/>
      <c r="DN37" s="624"/>
      <c r="DO37" s="624"/>
      <c r="DP37" s="624"/>
      <c r="DQ37" s="624"/>
      <c r="DR37" s="624"/>
      <c r="DS37" s="624"/>
      <c r="DT37" s="624"/>
      <c r="DU37" s="624"/>
      <c r="DV37" s="625"/>
      <c r="DW37" s="628">
        <v>0.3</v>
      </c>
      <c r="DX37" s="657"/>
      <c r="DY37" s="657"/>
      <c r="DZ37" s="657"/>
      <c r="EA37" s="657"/>
      <c r="EB37" s="657"/>
      <c r="EC37" s="659"/>
    </row>
    <row r="38" spans="2:133" ht="11.25" customHeight="1" x14ac:dyDescent="0.2">
      <c r="B38" s="635" t="s">
        <v>336</v>
      </c>
      <c r="C38" s="636"/>
      <c r="D38" s="636"/>
      <c r="E38" s="636"/>
      <c r="F38" s="636"/>
      <c r="G38" s="636"/>
      <c r="H38" s="636"/>
      <c r="I38" s="636"/>
      <c r="J38" s="636"/>
      <c r="K38" s="636"/>
      <c r="L38" s="636"/>
      <c r="M38" s="636"/>
      <c r="N38" s="636"/>
      <c r="O38" s="636"/>
      <c r="P38" s="636"/>
      <c r="Q38" s="637"/>
      <c r="R38" s="638">
        <v>4234901</v>
      </c>
      <c r="S38" s="675"/>
      <c r="T38" s="675"/>
      <c r="U38" s="675"/>
      <c r="V38" s="675"/>
      <c r="W38" s="675"/>
      <c r="X38" s="675"/>
      <c r="Y38" s="680"/>
      <c r="Z38" s="681">
        <v>100</v>
      </c>
      <c r="AA38" s="681"/>
      <c r="AB38" s="681"/>
      <c r="AC38" s="681"/>
      <c r="AD38" s="682">
        <v>1646857</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49723</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691</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339576</v>
      </c>
      <c r="CS38" s="626"/>
      <c r="CT38" s="626"/>
      <c r="CU38" s="626"/>
      <c r="CV38" s="626"/>
      <c r="CW38" s="626"/>
      <c r="CX38" s="626"/>
      <c r="CY38" s="627"/>
      <c r="CZ38" s="628">
        <v>8.5</v>
      </c>
      <c r="DA38" s="657"/>
      <c r="DB38" s="657"/>
      <c r="DC38" s="658"/>
      <c r="DD38" s="631">
        <v>318296</v>
      </c>
      <c r="DE38" s="626"/>
      <c r="DF38" s="626"/>
      <c r="DG38" s="626"/>
      <c r="DH38" s="626"/>
      <c r="DI38" s="626"/>
      <c r="DJ38" s="626"/>
      <c r="DK38" s="627"/>
      <c r="DL38" s="631">
        <v>184428</v>
      </c>
      <c r="DM38" s="626"/>
      <c r="DN38" s="626"/>
      <c r="DO38" s="626"/>
      <c r="DP38" s="626"/>
      <c r="DQ38" s="626"/>
      <c r="DR38" s="626"/>
      <c r="DS38" s="626"/>
      <c r="DT38" s="626"/>
      <c r="DU38" s="626"/>
      <c r="DV38" s="627"/>
      <c r="DW38" s="628">
        <v>10.6</v>
      </c>
      <c r="DX38" s="657"/>
      <c r="DY38" s="657"/>
      <c r="DZ38" s="657"/>
      <c r="EA38" s="657"/>
      <c r="EB38" s="657"/>
      <c r="EC38" s="659"/>
    </row>
    <row r="39" spans="2:133" ht="11.25" customHeight="1" x14ac:dyDescent="0.2">
      <c r="AQ39" s="660" t="s">
        <v>340</v>
      </c>
      <c r="AR39" s="661"/>
      <c r="AS39" s="661"/>
      <c r="AT39" s="661"/>
      <c r="AU39" s="661"/>
      <c r="AV39" s="661"/>
      <c r="AW39" s="661"/>
      <c r="AX39" s="661"/>
      <c r="AY39" s="662"/>
      <c r="AZ39" s="623">
        <v>1580</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111</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201649</v>
      </c>
      <c r="CS39" s="624"/>
      <c r="CT39" s="624"/>
      <c r="CU39" s="624"/>
      <c r="CV39" s="624"/>
      <c r="CW39" s="624"/>
      <c r="CX39" s="624"/>
      <c r="CY39" s="625"/>
      <c r="CZ39" s="628">
        <v>5</v>
      </c>
      <c r="DA39" s="657"/>
      <c r="DB39" s="657"/>
      <c r="DC39" s="658"/>
      <c r="DD39" s="631">
        <v>107825</v>
      </c>
      <c r="DE39" s="624"/>
      <c r="DF39" s="624"/>
      <c r="DG39" s="624"/>
      <c r="DH39" s="624"/>
      <c r="DI39" s="624"/>
      <c r="DJ39" s="624"/>
      <c r="DK39" s="625"/>
      <c r="DL39" s="631" t="s">
        <v>243</v>
      </c>
      <c r="DM39" s="624"/>
      <c r="DN39" s="624"/>
      <c r="DO39" s="624"/>
      <c r="DP39" s="624"/>
      <c r="DQ39" s="624"/>
      <c r="DR39" s="624"/>
      <c r="DS39" s="624"/>
      <c r="DT39" s="624"/>
      <c r="DU39" s="624"/>
      <c r="DV39" s="625"/>
      <c r="DW39" s="628" t="s">
        <v>128</v>
      </c>
      <c r="DX39" s="657"/>
      <c r="DY39" s="657"/>
      <c r="DZ39" s="657"/>
      <c r="EA39" s="657"/>
      <c r="EB39" s="657"/>
      <c r="EC39" s="659"/>
    </row>
    <row r="40" spans="2:133" ht="11.25" customHeight="1" x14ac:dyDescent="0.2">
      <c r="AQ40" s="660" t="s">
        <v>344</v>
      </c>
      <c r="AR40" s="661"/>
      <c r="AS40" s="661"/>
      <c r="AT40" s="661"/>
      <c r="AU40" s="661"/>
      <c r="AV40" s="661"/>
      <c r="AW40" s="661"/>
      <c r="AX40" s="661"/>
      <c r="AY40" s="662"/>
      <c r="AZ40" s="623">
        <v>38935</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128</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500000</v>
      </c>
      <c r="CS40" s="626"/>
      <c r="CT40" s="626"/>
      <c r="CU40" s="626"/>
      <c r="CV40" s="626"/>
      <c r="CW40" s="626"/>
      <c r="CX40" s="626"/>
      <c r="CY40" s="627"/>
      <c r="CZ40" s="628">
        <v>12.5</v>
      </c>
      <c r="DA40" s="657"/>
      <c r="DB40" s="657"/>
      <c r="DC40" s="658"/>
      <c r="DD40" s="631" t="s">
        <v>243</v>
      </c>
      <c r="DE40" s="626"/>
      <c r="DF40" s="626"/>
      <c r="DG40" s="626"/>
      <c r="DH40" s="626"/>
      <c r="DI40" s="626"/>
      <c r="DJ40" s="626"/>
      <c r="DK40" s="627"/>
      <c r="DL40" s="631" t="s">
        <v>128</v>
      </c>
      <c r="DM40" s="626"/>
      <c r="DN40" s="626"/>
      <c r="DO40" s="626"/>
      <c r="DP40" s="626"/>
      <c r="DQ40" s="626"/>
      <c r="DR40" s="626"/>
      <c r="DS40" s="626"/>
      <c r="DT40" s="626"/>
      <c r="DU40" s="626"/>
      <c r="DV40" s="627"/>
      <c r="DW40" s="628" t="s">
        <v>243</v>
      </c>
      <c r="DX40" s="657"/>
      <c r="DY40" s="657"/>
      <c r="DZ40" s="657"/>
      <c r="EA40" s="657"/>
      <c r="EB40" s="657"/>
      <c r="EC40" s="659"/>
    </row>
    <row r="41" spans="2:133" ht="11.25" customHeight="1" x14ac:dyDescent="0.2">
      <c r="AQ41" s="672" t="s">
        <v>347</v>
      </c>
      <c r="AR41" s="673"/>
      <c r="AS41" s="673"/>
      <c r="AT41" s="673"/>
      <c r="AU41" s="673"/>
      <c r="AV41" s="673"/>
      <c r="AW41" s="673"/>
      <c r="AX41" s="673"/>
      <c r="AY41" s="674"/>
      <c r="AZ41" s="638">
        <v>113853</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413</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243</v>
      </c>
      <c r="CS41" s="624"/>
      <c r="CT41" s="624"/>
      <c r="CU41" s="624"/>
      <c r="CV41" s="624"/>
      <c r="CW41" s="624"/>
      <c r="CX41" s="624"/>
      <c r="CY41" s="625"/>
      <c r="CZ41" s="628" t="s">
        <v>243</v>
      </c>
      <c r="DA41" s="657"/>
      <c r="DB41" s="657"/>
      <c r="DC41" s="658"/>
      <c r="DD41" s="631" t="s">
        <v>128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413331</v>
      </c>
      <c r="CS42" s="626"/>
      <c r="CT42" s="626"/>
      <c r="CU42" s="626"/>
      <c r="CV42" s="626"/>
      <c r="CW42" s="626"/>
      <c r="CX42" s="626"/>
      <c r="CY42" s="627"/>
      <c r="CZ42" s="628">
        <v>10.3</v>
      </c>
      <c r="DA42" s="629"/>
      <c r="DB42" s="629"/>
      <c r="DC42" s="630"/>
      <c r="DD42" s="631">
        <v>188242</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4358</v>
      </c>
      <c r="CS43" s="624"/>
      <c r="CT43" s="624"/>
      <c r="CU43" s="624"/>
      <c r="CV43" s="624"/>
      <c r="CW43" s="624"/>
      <c r="CX43" s="624"/>
      <c r="CY43" s="625"/>
      <c r="CZ43" s="628">
        <v>0.1</v>
      </c>
      <c r="DA43" s="657"/>
      <c r="DB43" s="657"/>
      <c r="DC43" s="658"/>
      <c r="DD43" s="631">
        <v>4358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354</v>
      </c>
      <c r="CD44" s="651" t="s">
        <v>305</v>
      </c>
      <c r="CE44" s="652"/>
      <c r="CF44" s="620" t="s">
        <v>355</v>
      </c>
      <c r="CG44" s="621"/>
      <c r="CH44" s="621"/>
      <c r="CI44" s="621"/>
      <c r="CJ44" s="621"/>
      <c r="CK44" s="621"/>
      <c r="CL44" s="621"/>
      <c r="CM44" s="621"/>
      <c r="CN44" s="621"/>
      <c r="CO44" s="621"/>
      <c r="CP44" s="621"/>
      <c r="CQ44" s="622"/>
      <c r="CR44" s="623">
        <v>391032</v>
      </c>
      <c r="CS44" s="626"/>
      <c r="CT44" s="626"/>
      <c r="CU44" s="626"/>
      <c r="CV44" s="626"/>
      <c r="CW44" s="626"/>
      <c r="CX44" s="626"/>
      <c r="CY44" s="627"/>
      <c r="CZ44" s="628">
        <v>9.6999999999999993</v>
      </c>
      <c r="DA44" s="629"/>
      <c r="DB44" s="629"/>
      <c r="DC44" s="630"/>
      <c r="DD44" s="631">
        <v>168140</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356</v>
      </c>
      <c r="CG45" s="621"/>
      <c r="CH45" s="621"/>
      <c r="CI45" s="621"/>
      <c r="CJ45" s="621"/>
      <c r="CK45" s="621"/>
      <c r="CL45" s="621"/>
      <c r="CM45" s="621"/>
      <c r="CN45" s="621"/>
      <c r="CO45" s="621"/>
      <c r="CP45" s="621"/>
      <c r="CQ45" s="622"/>
      <c r="CR45" s="623">
        <v>27437</v>
      </c>
      <c r="CS45" s="624"/>
      <c r="CT45" s="624"/>
      <c r="CU45" s="624"/>
      <c r="CV45" s="624"/>
      <c r="CW45" s="624"/>
      <c r="CX45" s="624"/>
      <c r="CY45" s="625"/>
      <c r="CZ45" s="628">
        <v>0.7</v>
      </c>
      <c r="DA45" s="657"/>
      <c r="DB45" s="657"/>
      <c r="DC45" s="658"/>
      <c r="DD45" s="631">
        <v>11391</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357</v>
      </c>
      <c r="CG46" s="621"/>
      <c r="CH46" s="621"/>
      <c r="CI46" s="621"/>
      <c r="CJ46" s="621"/>
      <c r="CK46" s="621"/>
      <c r="CL46" s="621"/>
      <c r="CM46" s="621"/>
      <c r="CN46" s="621"/>
      <c r="CO46" s="621"/>
      <c r="CP46" s="621"/>
      <c r="CQ46" s="622"/>
      <c r="CR46" s="623">
        <v>348490</v>
      </c>
      <c r="CS46" s="626"/>
      <c r="CT46" s="626"/>
      <c r="CU46" s="626"/>
      <c r="CV46" s="626"/>
      <c r="CW46" s="626"/>
      <c r="CX46" s="626"/>
      <c r="CY46" s="627"/>
      <c r="CZ46" s="628">
        <v>8.6999999999999993</v>
      </c>
      <c r="DA46" s="629"/>
      <c r="DB46" s="629"/>
      <c r="DC46" s="630"/>
      <c r="DD46" s="631">
        <v>141644</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358</v>
      </c>
      <c r="CG47" s="621"/>
      <c r="CH47" s="621"/>
      <c r="CI47" s="621"/>
      <c r="CJ47" s="621"/>
      <c r="CK47" s="621"/>
      <c r="CL47" s="621"/>
      <c r="CM47" s="621"/>
      <c r="CN47" s="621"/>
      <c r="CO47" s="621"/>
      <c r="CP47" s="621"/>
      <c r="CQ47" s="622"/>
      <c r="CR47" s="623">
        <v>22299</v>
      </c>
      <c r="CS47" s="624"/>
      <c r="CT47" s="624"/>
      <c r="CU47" s="624"/>
      <c r="CV47" s="624"/>
      <c r="CW47" s="624"/>
      <c r="CX47" s="624"/>
      <c r="CY47" s="625"/>
      <c r="CZ47" s="628">
        <v>0.6</v>
      </c>
      <c r="DA47" s="657"/>
      <c r="DB47" s="657"/>
      <c r="DC47" s="658"/>
      <c r="DD47" s="631">
        <v>20102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1" x14ac:dyDescent="0.2">
      <c r="CD48" s="655"/>
      <c r="CE48" s="656"/>
      <c r="CF48" s="620" t="s">
        <v>359</v>
      </c>
      <c r="CG48" s="621"/>
      <c r="CH48" s="621"/>
      <c r="CI48" s="621"/>
      <c r="CJ48" s="621"/>
      <c r="CK48" s="621"/>
      <c r="CL48" s="621"/>
      <c r="CM48" s="621"/>
      <c r="CN48" s="621"/>
      <c r="CO48" s="621"/>
      <c r="CP48" s="621"/>
      <c r="CQ48" s="622"/>
      <c r="CR48" s="623" t="s">
        <v>243</v>
      </c>
      <c r="CS48" s="626"/>
      <c r="CT48" s="626"/>
      <c r="CU48" s="626"/>
      <c r="CV48" s="626"/>
      <c r="CW48" s="626"/>
      <c r="CX48" s="626"/>
      <c r="CY48" s="627"/>
      <c r="CZ48" s="628" t="s">
        <v>243</v>
      </c>
      <c r="DA48" s="629"/>
      <c r="DB48" s="629"/>
      <c r="DC48" s="630"/>
      <c r="DD48" s="631" t="s">
        <v>128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360</v>
      </c>
      <c r="CE49" s="636"/>
      <c r="CF49" s="636"/>
      <c r="CG49" s="636"/>
      <c r="CH49" s="636"/>
      <c r="CI49" s="636"/>
      <c r="CJ49" s="636"/>
      <c r="CK49" s="636"/>
      <c r="CL49" s="636"/>
      <c r="CM49" s="636"/>
      <c r="CN49" s="636"/>
      <c r="CO49" s="636"/>
      <c r="CP49" s="636"/>
      <c r="CQ49" s="637"/>
      <c r="CR49" s="638">
        <v>4014786</v>
      </c>
      <c r="CS49" s="639"/>
      <c r="CT49" s="639"/>
      <c r="CU49" s="639"/>
      <c r="CV49" s="639"/>
      <c r="CW49" s="639"/>
      <c r="CX49" s="639"/>
      <c r="CY49" s="640"/>
      <c r="CZ49" s="641">
        <v>100</v>
      </c>
      <c r="DA49" s="642"/>
      <c r="DB49" s="642"/>
      <c r="DC49" s="643"/>
      <c r="DD49" s="644">
        <v>2278001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1" hidden="1" x14ac:dyDescent="0.2"/>
    <row r="51" spans="82:133" ht="11" hidden="1" x14ac:dyDescent="0.2"/>
    <row r="52" spans="82:133" ht="11" hidden="1" x14ac:dyDescent="0.2"/>
    <row r="53" spans="82:133" ht="11" hidden="1" x14ac:dyDescent="0.2"/>
  </sheetData>
  <sheetProtection algorithmName="SHA-512" hashValue="dkUcm97qoNnFR+F2aLppm0JzHLa7iq4jKRvTlqktZhtCnr6kYA1hK0rT/Q9r5T62kV1VvPHl9BenxVtznNqH+w==" saltValue="Ypi2IMJoEk09YMmbmcSIe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383</v>
      </c>
      <c r="C7" s="1102"/>
      <c r="D7" s="1102"/>
      <c r="E7" s="1102"/>
      <c r="F7" s="1102"/>
      <c r="G7" s="1102"/>
      <c r="H7" s="1102"/>
      <c r="I7" s="1102"/>
      <c r="J7" s="1102"/>
      <c r="K7" s="1102"/>
      <c r="L7" s="1102"/>
      <c r="M7" s="1102"/>
      <c r="N7" s="1102"/>
      <c r="O7" s="1102"/>
      <c r="P7" s="1103"/>
      <c r="Q7" s="1155">
        <v>4068</v>
      </c>
      <c r="R7" s="1156"/>
      <c r="S7" s="1156"/>
      <c r="T7" s="1156"/>
      <c r="U7" s="1156"/>
      <c r="V7" s="1156">
        <v>3878</v>
      </c>
      <c r="W7" s="1156"/>
      <c r="X7" s="1156"/>
      <c r="Y7" s="1156"/>
      <c r="Z7" s="1156"/>
      <c r="AA7" s="1156">
        <v>190</v>
      </c>
      <c r="AB7" s="1156"/>
      <c r="AC7" s="1156"/>
      <c r="AD7" s="1156"/>
      <c r="AE7" s="1157"/>
      <c r="AF7" s="1158">
        <v>113</v>
      </c>
      <c r="AG7" s="1159"/>
      <c r="AH7" s="1159"/>
      <c r="AI7" s="1159"/>
      <c r="AJ7" s="1160"/>
      <c r="AK7" s="1142">
        <v>9</v>
      </c>
      <c r="AL7" s="1143"/>
      <c r="AM7" s="1143"/>
      <c r="AN7" s="1143"/>
      <c r="AO7" s="1143"/>
      <c r="AP7" s="1143">
        <v>3355</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2">
      <c r="A8" s="261">
        <v>2</v>
      </c>
      <c r="B8" s="1088" t="s">
        <v>384</v>
      </c>
      <c r="C8" s="1089"/>
      <c r="D8" s="1089"/>
      <c r="E8" s="1089"/>
      <c r="F8" s="1089"/>
      <c r="G8" s="1089"/>
      <c r="H8" s="1089"/>
      <c r="I8" s="1089"/>
      <c r="J8" s="1089"/>
      <c r="K8" s="1089"/>
      <c r="L8" s="1089"/>
      <c r="M8" s="1089"/>
      <c r="N8" s="1089"/>
      <c r="O8" s="1089"/>
      <c r="P8" s="1090"/>
      <c r="Q8" s="1094">
        <v>278</v>
      </c>
      <c r="R8" s="1095"/>
      <c r="S8" s="1095"/>
      <c r="T8" s="1095"/>
      <c r="U8" s="1095"/>
      <c r="V8" s="1095">
        <v>265</v>
      </c>
      <c r="W8" s="1095"/>
      <c r="X8" s="1095"/>
      <c r="Y8" s="1095"/>
      <c r="Z8" s="1095"/>
      <c r="AA8" s="1095">
        <v>12</v>
      </c>
      <c r="AB8" s="1095"/>
      <c r="AC8" s="1095"/>
      <c r="AD8" s="1095"/>
      <c r="AE8" s="1096"/>
      <c r="AF8" s="1070">
        <v>12</v>
      </c>
      <c r="AG8" s="1071"/>
      <c r="AH8" s="1071"/>
      <c r="AI8" s="1071"/>
      <c r="AJ8" s="1072"/>
      <c r="AK8" s="1137">
        <v>117</v>
      </c>
      <c r="AL8" s="1138"/>
      <c r="AM8" s="1138"/>
      <c r="AN8" s="1138"/>
      <c r="AO8" s="1138"/>
      <c r="AP8" s="1138">
        <v>291</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2">
      <c r="A9" s="261">
        <v>3</v>
      </c>
      <c r="B9" s="1088" t="s">
        <v>385</v>
      </c>
      <c r="C9" s="1089"/>
      <c r="D9" s="1089"/>
      <c r="E9" s="1089"/>
      <c r="F9" s="1089"/>
      <c r="G9" s="1089"/>
      <c r="H9" s="1089"/>
      <c r="I9" s="1089"/>
      <c r="J9" s="1089"/>
      <c r="K9" s="1089"/>
      <c r="L9" s="1089"/>
      <c r="M9" s="1089"/>
      <c r="N9" s="1089"/>
      <c r="O9" s="1089"/>
      <c r="P9" s="1090"/>
      <c r="Q9" s="1094">
        <v>1</v>
      </c>
      <c r="R9" s="1095"/>
      <c r="S9" s="1095"/>
      <c r="T9" s="1095"/>
      <c r="U9" s="1095"/>
      <c r="V9" s="1095">
        <v>1</v>
      </c>
      <c r="W9" s="1095"/>
      <c r="X9" s="1095"/>
      <c r="Y9" s="1095"/>
      <c r="Z9" s="1095"/>
      <c r="AA9" s="1095" t="s">
        <v>597</v>
      </c>
      <c r="AB9" s="1095"/>
      <c r="AC9" s="1095"/>
      <c r="AD9" s="1095"/>
      <c r="AE9" s="1096"/>
      <c r="AF9" s="1070" t="s">
        <v>386</v>
      </c>
      <c r="AG9" s="1071"/>
      <c r="AH9" s="1071"/>
      <c r="AI9" s="1071"/>
      <c r="AJ9" s="1072"/>
      <c r="AK9" s="1137">
        <v>0</v>
      </c>
      <c r="AL9" s="1138"/>
      <c r="AM9" s="1138"/>
      <c r="AN9" s="1138"/>
      <c r="AO9" s="1138"/>
      <c r="AP9" s="1138" t="s">
        <v>587</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2">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2">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2">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2">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2">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2">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2">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2">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2">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2">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5">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387</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5">
      <c r="A23" s="264" t="s">
        <v>388</v>
      </c>
      <c r="B23" s="995" t="s">
        <v>389</v>
      </c>
      <c r="C23" s="996"/>
      <c r="D23" s="996"/>
      <c r="E23" s="996"/>
      <c r="F23" s="996"/>
      <c r="G23" s="996"/>
      <c r="H23" s="996"/>
      <c r="I23" s="996"/>
      <c r="J23" s="996"/>
      <c r="K23" s="996"/>
      <c r="L23" s="996"/>
      <c r="M23" s="996"/>
      <c r="N23" s="996"/>
      <c r="O23" s="996"/>
      <c r="P23" s="997"/>
      <c r="Q23" s="1119">
        <v>4223</v>
      </c>
      <c r="R23" s="1120"/>
      <c r="S23" s="1120"/>
      <c r="T23" s="1120"/>
      <c r="U23" s="1120"/>
      <c r="V23" s="1120">
        <v>4022</v>
      </c>
      <c r="W23" s="1120"/>
      <c r="X23" s="1120"/>
      <c r="Y23" s="1120"/>
      <c r="Z23" s="1120"/>
      <c r="AA23" s="1120">
        <v>202</v>
      </c>
      <c r="AB23" s="1120"/>
      <c r="AC23" s="1120"/>
      <c r="AD23" s="1120"/>
      <c r="AE23" s="1121"/>
      <c r="AF23" s="1122">
        <v>126</v>
      </c>
      <c r="AG23" s="1120"/>
      <c r="AH23" s="1120"/>
      <c r="AI23" s="1120"/>
      <c r="AJ23" s="1123"/>
      <c r="AK23" s="1124"/>
      <c r="AL23" s="1125"/>
      <c r="AM23" s="1125"/>
      <c r="AN23" s="1125"/>
      <c r="AO23" s="1125"/>
      <c r="AP23" s="1120">
        <v>3646</v>
      </c>
      <c r="AQ23" s="1120"/>
      <c r="AR23" s="1120"/>
      <c r="AS23" s="1120"/>
      <c r="AT23" s="1120"/>
      <c r="AU23" s="1126"/>
      <c r="AV23" s="1126"/>
      <c r="AW23" s="1126"/>
      <c r="AX23" s="1126"/>
      <c r="AY23" s="1127"/>
      <c r="AZ23" s="1116" t="s">
        <v>390</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366</v>
      </c>
      <c r="B26" s="1047"/>
      <c r="C26" s="1047"/>
      <c r="D26" s="1047"/>
      <c r="E26" s="1047"/>
      <c r="F26" s="1047"/>
      <c r="G26" s="1047"/>
      <c r="H26" s="1047"/>
      <c r="I26" s="1047"/>
      <c r="J26" s="1047"/>
      <c r="K26" s="1047"/>
      <c r="L26" s="1047"/>
      <c r="M26" s="1047"/>
      <c r="N26" s="1047"/>
      <c r="O26" s="1047"/>
      <c r="P26" s="1048"/>
      <c r="Q26" s="1052" t="s">
        <v>393</v>
      </c>
      <c r="R26" s="1053"/>
      <c r="S26" s="1053"/>
      <c r="T26" s="1053"/>
      <c r="U26" s="1054"/>
      <c r="V26" s="1052" t="s">
        <v>394</v>
      </c>
      <c r="W26" s="1053"/>
      <c r="X26" s="1053"/>
      <c r="Y26" s="1053"/>
      <c r="Z26" s="1054"/>
      <c r="AA26" s="1052" t="s">
        <v>395</v>
      </c>
      <c r="AB26" s="1053"/>
      <c r="AC26" s="1053"/>
      <c r="AD26" s="1053"/>
      <c r="AE26" s="1053"/>
      <c r="AF26" s="1110" t="s">
        <v>396</v>
      </c>
      <c r="AG26" s="1059"/>
      <c r="AH26" s="1059"/>
      <c r="AI26" s="1059"/>
      <c r="AJ26" s="1111"/>
      <c r="AK26" s="1053" t="s">
        <v>397</v>
      </c>
      <c r="AL26" s="1053"/>
      <c r="AM26" s="1053"/>
      <c r="AN26" s="1053"/>
      <c r="AO26" s="1054"/>
      <c r="AP26" s="1052" t="s">
        <v>398</v>
      </c>
      <c r="AQ26" s="1053"/>
      <c r="AR26" s="1053"/>
      <c r="AS26" s="1053"/>
      <c r="AT26" s="1054"/>
      <c r="AU26" s="1052" t="s">
        <v>399</v>
      </c>
      <c r="AV26" s="1053"/>
      <c r="AW26" s="1053"/>
      <c r="AX26" s="1053"/>
      <c r="AY26" s="1054"/>
      <c r="AZ26" s="1052" t="s">
        <v>400</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1" t="s">
        <v>401</v>
      </c>
      <c r="C28" s="1102"/>
      <c r="D28" s="1102"/>
      <c r="E28" s="1102"/>
      <c r="F28" s="1102"/>
      <c r="G28" s="1102"/>
      <c r="H28" s="1102"/>
      <c r="I28" s="1102"/>
      <c r="J28" s="1102"/>
      <c r="K28" s="1102"/>
      <c r="L28" s="1102"/>
      <c r="M28" s="1102"/>
      <c r="N28" s="1102"/>
      <c r="O28" s="1102"/>
      <c r="P28" s="1103"/>
      <c r="Q28" s="1104">
        <v>438</v>
      </c>
      <c r="R28" s="1105"/>
      <c r="S28" s="1105"/>
      <c r="T28" s="1105"/>
      <c r="U28" s="1105"/>
      <c r="V28" s="1105">
        <v>436</v>
      </c>
      <c r="W28" s="1105"/>
      <c r="X28" s="1105"/>
      <c r="Y28" s="1105"/>
      <c r="Z28" s="1105"/>
      <c r="AA28" s="1105">
        <v>3</v>
      </c>
      <c r="AB28" s="1105"/>
      <c r="AC28" s="1105"/>
      <c r="AD28" s="1105"/>
      <c r="AE28" s="1106"/>
      <c r="AF28" s="1107">
        <v>3</v>
      </c>
      <c r="AG28" s="1105"/>
      <c r="AH28" s="1105"/>
      <c r="AI28" s="1105"/>
      <c r="AJ28" s="1108"/>
      <c r="AK28" s="1109">
        <v>39</v>
      </c>
      <c r="AL28" s="1097"/>
      <c r="AM28" s="1097"/>
      <c r="AN28" s="1097"/>
      <c r="AO28" s="1097"/>
      <c r="AP28" s="1097" t="s">
        <v>587</v>
      </c>
      <c r="AQ28" s="1097"/>
      <c r="AR28" s="1097"/>
      <c r="AS28" s="1097"/>
      <c r="AT28" s="1097"/>
      <c r="AU28" s="1097" t="s">
        <v>587</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8" t="s">
        <v>402</v>
      </c>
      <c r="C29" s="1089"/>
      <c r="D29" s="1089"/>
      <c r="E29" s="1089"/>
      <c r="F29" s="1089"/>
      <c r="G29" s="1089"/>
      <c r="H29" s="1089"/>
      <c r="I29" s="1089"/>
      <c r="J29" s="1089"/>
      <c r="K29" s="1089"/>
      <c r="L29" s="1089"/>
      <c r="M29" s="1089"/>
      <c r="N29" s="1089"/>
      <c r="O29" s="1089"/>
      <c r="P29" s="1090"/>
      <c r="Q29" s="1094">
        <v>406</v>
      </c>
      <c r="R29" s="1095"/>
      <c r="S29" s="1095"/>
      <c r="T29" s="1095"/>
      <c r="U29" s="1095"/>
      <c r="V29" s="1095">
        <v>386</v>
      </c>
      <c r="W29" s="1095"/>
      <c r="X29" s="1095"/>
      <c r="Y29" s="1095"/>
      <c r="Z29" s="1095"/>
      <c r="AA29" s="1095">
        <v>20</v>
      </c>
      <c r="AB29" s="1095"/>
      <c r="AC29" s="1095"/>
      <c r="AD29" s="1095"/>
      <c r="AE29" s="1096"/>
      <c r="AF29" s="1070">
        <v>20</v>
      </c>
      <c r="AG29" s="1071"/>
      <c r="AH29" s="1071"/>
      <c r="AI29" s="1071"/>
      <c r="AJ29" s="1072"/>
      <c r="AK29" s="1031">
        <v>60</v>
      </c>
      <c r="AL29" s="1022"/>
      <c r="AM29" s="1022"/>
      <c r="AN29" s="1022"/>
      <c r="AO29" s="1022"/>
      <c r="AP29" s="1022" t="s">
        <v>587</v>
      </c>
      <c r="AQ29" s="1022"/>
      <c r="AR29" s="1022"/>
      <c r="AS29" s="1022"/>
      <c r="AT29" s="1022"/>
      <c r="AU29" s="1022" t="s">
        <v>587</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8" t="s">
        <v>403</v>
      </c>
      <c r="C30" s="1089"/>
      <c r="D30" s="1089"/>
      <c r="E30" s="1089"/>
      <c r="F30" s="1089"/>
      <c r="G30" s="1089"/>
      <c r="H30" s="1089"/>
      <c r="I30" s="1089"/>
      <c r="J30" s="1089"/>
      <c r="K30" s="1089"/>
      <c r="L30" s="1089"/>
      <c r="M30" s="1089"/>
      <c r="N30" s="1089"/>
      <c r="O30" s="1089"/>
      <c r="P30" s="1090"/>
      <c r="Q30" s="1094">
        <v>59</v>
      </c>
      <c r="R30" s="1095"/>
      <c r="S30" s="1095"/>
      <c r="T30" s="1095"/>
      <c r="U30" s="1095"/>
      <c r="V30" s="1095">
        <v>58</v>
      </c>
      <c r="W30" s="1095"/>
      <c r="X30" s="1095"/>
      <c r="Y30" s="1095"/>
      <c r="Z30" s="1095"/>
      <c r="AA30" s="1095">
        <v>1</v>
      </c>
      <c r="AB30" s="1095"/>
      <c r="AC30" s="1095"/>
      <c r="AD30" s="1095"/>
      <c r="AE30" s="1096"/>
      <c r="AF30" s="1070">
        <v>1</v>
      </c>
      <c r="AG30" s="1071"/>
      <c r="AH30" s="1071"/>
      <c r="AI30" s="1071"/>
      <c r="AJ30" s="1072"/>
      <c r="AK30" s="1031">
        <v>14</v>
      </c>
      <c r="AL30" s="1022"/>
      <c r="AM30" s="1022"/>
      <c r="AN30" s="1022"/>
      <c r="AO30" s="1022"/>
      <c r="AP30" s="1022" t="s">
        <v>587</v>
      </c>
      <c r="AQ30" s="1022"/>
      <c r="AR30" s="1022"/>
      <c r="AS30" s="1022"/>
      <c r="AT30" s="1022"/>
      <c r="AU30" s="1022" t="s">
        <v>587</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8" t="s">
        <v>404</v>
      </c>
      <c r="C31" s="1089"/>
      <c r="D31" s="1089"/>
      <c r="E31" s="1089"/>
      <c r="F31" s="1089"/>
      <c r="G31" s="1089"/>
      <c r="H31" s="1089"/>
      <c r="I31" s="1089"/>
      <c r="J31" s="1089"/>
      <c r="K31" s="1089"/>
      <c r="L31" s="1089"/>
      <c r="M31" s="1089"/>
      <c r="N31" s="1089"/>
      <c r="O31" s="1089"/>
      <c r="P31" s="1090"/>
      <c r="Q31" s="1094">
        <v>490</v>
      </c>
      <c r="R31" s="1095"/>
      <c r="S31" s="1095"/>
      <c r="T31" s="1095"/>
      <c r="U31" s="1095"/>
      <c r="V31" s="1095">
        <v>395</v>
      </c>
      <c r="W31" s="1095"/>
      <c r="X31" s="1095"/>
      <c r="Y31" s="1095"/>
      <c r="Z31" s="1095"/>
      <c r="AA31" s="1095">
        <v>95</v>
      </c>
      <c r="AB31" s="1095"/>
      <c r="AC31" s="1095"/>
      <c r="AD31" s="1095"/>
      <c r="AE31" s="1096"/>
      <c r="AF31" s="1070">
        <v>2250</v>
      </c>
      <c r="AG31" s="1071"/>
      <c r="AH31" s="1071"/>
      <c r="AI31" s="1071"/>
      <c r="AJ31" s="1072"/>
      <c r="AK31" s="1031">
        <v>85</v>
      </c>
      <c r="AL31" s="1022"/>
      <c r="AM31" s="1022"/>
      <c r="AN31" s="1022"/>
      <c r="AO31" s="1022"/>
      <c r="AP31" s="1022">
        <v>1970</v>
      </c>
      <c r="AQ31" s="1022"/>
      <c r="AR31" s="1022"/>
      <c r="AS31" s="1022"/>
      <c r="AT31" s="1022"/>
      <c r="AU31" s="1022">
        <v>1196</v>
      </c>
      <c r="AV31" s="1022"/>
      <c r="AW31" s="1022"/>
      <c r="AX31" s="1022"/>
      <c r="AY31" s="1022"/>
      <c r="AZ31" s="1093" t="s">
        <v>587</v>
      </c>
      <c r="BA31" s="1093"/>
      <c r="BB31" s="1093"/>
      <c r="BC31" s="1093"/>
      <c r="BD31" s="1093"/>
      <c r="BE31" s="1083" t="s">
        <v>405</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8" t="s">
        <v>406</v>
      </c>
      <c r="C32" s="1089"/>
      <c r="D32" s="1089"/>
      <c r="E32" s="1089"/>
      <c r="F32" s="1089"/>
      <c r="G32" s="1089"/>
      <c r="H32" s="1089"/>
      <c r="I32" s="1089"/>
      <c r="J32" s="1089"/>
      <c r="K32" s="1089"/>
      <c r="L32" s="1089"/>
      <c r="M32" s="1089"/>
      <c r="N32" s="1089"/>
      <c r="O32" s="1089"/>
      <c r="P32" s="1090"/>
      <c r="Q32" s="1094">
        <v>244</v>
      </c>
      <c r="R32" s="1095"/>
      <c r="S32" s="1095"/>
      <c r="T32" s="1095"/>
      <c r="U32" s="1095"/>
      <c r="V32" s="1095">
        <v>217</v>
      </c>
      <c r="W32" s="1095"/>
      <c r="X32" s="1095"/>
      <c r="Y32" s="1095"/>
      <c r="Z32" s="1095"/>
      <c r="AA32" s="1095">
        <v>27</v>
      </c>
      <c r="AB32" s="1095"/>
      <c r="AC32" s="1095"/>
      <c r="AD32" s="1095"/>
      <c r="AE32" s="1096"/>
      <c r="AF32" s="1070">
        <v>0</v>
      </c>
      <c r="AG32" s="1071"/>
      <c r="AH32" s="1071"/>
      <c r="AI32" s="1071"/>
      <c r="AJ32" s="1072"/>
      <c r="AK32" s="1031">
        <v>135</v>
      </c>
      <c r="AL32" s="1022"/>
      <c r="AM32" s="1022"/>
      <c r="AN32" s="1022"/>
      <c r="AO32" s="1022"/>
      <c r="AP32" s="1022">
        <v>1171</v>
      </c>
      <c r="AQ32" s="1022"/>
      <c r="AR32" s="1022"/>
      <c r="AS32" s="1022"/>
      <c r="AT32" s="1022"/>
      <c r="AU32" s="1022">
        <v>836</v>
      </c>
      <c r="AV32" s="1022"/>
      <c r="AW32" s="1022"/>
      <c r="AX32" s="1022"/>
      <c r="AY32" s="1022"/>
      <c r="AZ32" s="1093" t="s">
        <v>587</v>
      </c>
      <c r="BA32" s="1093"/>
      <c r="BB32" s="1093"/>
      <c r="BC32" s="1093"/>
      <c r="BD32" s="1093"/>
      <c r="BE32" s="1083" t="s">
        <v>407</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8" t="s">
        <v>408</v>
      </c>
      <c r="C33" s="1089"/>
      <c r="D33" s="1089"/>
      <c r="E33" s="1089"/>
      <c r="F33" s="1089"/>
      <c r="G33" s="1089"/>
      <c r="H33" s="1089"/>
      <c r="I33" s="1089"/>
      <c r="J33" s="1089"/>
      <c r="K33" s="1089"/>
      <c r="L33" s="1089"/>
      <c r="M33" s="1089"/>
      <c r="N33" s="1089"/>
      <c r="O33" s="1089"/>
      <c r="P33" s="1090"/>
      <c r="Q33" s="1094">
        <v>7</v>
      </c>
      <c r="R33" s="1095"/>
      <c r="S33" s="1095"/>
      <c r="T33" s="1095"/>
      <c r="U33" s="1095"/>
      <c r="V33" s="1095">
        <v>7</v>
      </c>
      <c r="W33" s="1095"/>
      <c r="X33" s="1095"/>
      <c r="Y33" s="1095"/>
      <c r="Z33" s="1095"/>
      <c r="AA33" s="1095" t="s">
        <v>597</v>
      </c>
      <c r="AB33" s="1095"/>
      <c r="AC33" s="1095"/>
      <c r="AD33" s="1095"/>
      <c r="AE33" s="1096"/>
      <c r="AF33" s="1070" t="s">
        <v>409</v>
      </c>
      <c r="AG33" s="1071"/>
      <c r="AH33" s="1071"/>
      <c r="AI33" s="1071"/>
      <c r="AJ33" s="1072"/>
      <c r="AK33" s="1031">
        <v>1</v>
      </c>
      <c r="AL33" s="1022"/>
      <c r="AM33" s="1022"/>
      <c r="AN33" s="1022"/>
      <c r="AO33" s="1022"/>
      <c r="AP33" s="1022" t="s">
        <v>587</v>
      </c>
      <c r="AQ33" s="1022"/>
      <c r="AR33" s="1022"/>
      <c r="AS33" s="1022"/>
      <c r="AT33" s="1022"/>
      <c r="AU33" s="1022" t="s">
        <v>587</v>
      </c>
      <c r="AV33" s="1022"/>
      <c r="AW33" s="1022"/>
      <c r="AX33" s="1022"/>
      <c r="AY33" s="1022"/>
      <c r="AZ33" s="1093" t="s">
        <v>587</v>
      </c>
      <c r="BA33" s="1093"/>
      <c r="BB33" s="1093"/>
      <c r="BC33" s="1093"/>
      <c r="BD33" s="1093"/>
      <c r="BE33" s="1083" t="s">
        <v>407</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8" t="s">
        <v>410</v>
      </c>
      <c r="C34" s="1089"/>
      <c r="D34" s="1089"/>
      <c r="E34" s="1089"/>
      <c r="F34" s="1089"/>
      <c r="G34" s="1089"/>
      <c r="H34" s="1089"/>
      <c r="I34" s="1089"/>
      <c r="J34" s="1089"/>
      <c r="K34" s="1089"/>
      <c r="L34" s="1089"/>
      <c r="M34" s="1089"/>
      <c r="N34" s="1089"/>
      <c r="O34" s="1089"/>
      <c r="P34" s="1090"/>
      <c r="Q34" s="1094">
        <v>50</v>
      </c>
      <c r="R34" s="1095"/>
      <c r="S34" s="1095"/>
      <c r="T34" s="1095"/>
      <c r="U34" s="1095"/>
      <c r="V34" s="1095">
        <v>50</v>
      </c>
      <c r="W34" s="1095"/>
      <c r="X34" s="1095"/>
      <c r="Y34" s="1095"/>
      <c r="Z34" s="1095"/>
      <c r="AA34" s="1095" t="s">
        <v>597</v>
      </c>
      <c r="AB34" s="1095"/>
      <c r="AC34" s="1095"/>
      <c r="AD34" s="1095"/>
      <c r="AE34" s="1096"/>
      <c r="AF34" s="1070" t="s">
        <v>411</v>
      </c>
      <c r="AG34" s="1071"/>
      <c r="AH34" s="1071"/>
      <c r="AI34" s="1071"/>
      <c r="AJ34" s="1072"/>
      <c r="AK34" s="1031">
        <v>50</v>
      </c>
      <c r="AL34" s="1022"/>
      <c r="AM34" s="1022"/>
      <c r="AN34" s="1022"/>
      <c r="AO34" s="1022"/>
      <c r="AP34" s="1022" t="s">
        <v>587</v>
      </c>
      <c r="AQ34" s="1022"/>
      <c r="AR34" s="1022"/>
      <c r="AS34" s="1022"/>
      <c r="AT34" s="1022"/>
      <c r="AU34" s="1022" t="s">
        <v>587</v>
      </c>
      <c r="AV34" s="1022"/>
      <c r="AW34" s="1022"/>
      <c r="AX34" s="1022"/>
      <c r="AY34" s="1022"/>
      <c r="AZ34" s="1093" t="s">
        <v>587</v>
      </c>
      <c r="BA34" s="1093"/>
      <c r="BB34" s="1093"/>
      <c r="BC34" s="1093"/>
      <c r="BD34" s="1093"/>
      <c r="BE34" s="1083" t="s">
        <v>407</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412</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388</v>
      </c>
      <c r="B63" s="995" t="s">
        <v>413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2274</v>
      </c>
      <c r="AG63" s="1010"/>
      <c r="AH63" s="1010"/>
      <c r="AI63" s="1010"/>
      <c r="AJ63" s="1081"/>
      <c r="AK63" s="1082"/>
      <c r="AL63" s="1014"/>
      <c r="AM63" s="1014"/>
      <c r="AN63" s="1014"/>
      <c r="AO63" s="1014"/>
      <c r="AP63" s="1010">
        <v>3141</v>
      </c>
      <c r="AQ63" s="1010"/>
      <c r="AR63" s="1010"/>
      <c r="AS63" s="1010"/>
      <c r="AT63" s="1010"/>
      <c r="AU63" s="1010">
        <v>2032</v>
      </c>
      <c r="AV63" s="1010"/>
      <c r="AW63" s="1010"/>
      <c r="AX63" s="1010"/>
      <c r="AY63" s="1010"/>
      <c r="AZ63" s="1076"/>
      <c r="BA63" s="1076"/>
      <c r="BB63" s="1076"/>
      <c r="BC63" s="1076"/>
      <c r="BD63" s="1076"/>
      <c r="BE63" s="1011"/>
      <c r="BF63" s="1011"/>
      <c r="BG63" s="1011"/>
      <c r="BH63" s="1011"/>
      <c r="BI63" s="1012"/>
      <c r="BJ63" s="1077" t="s">
        <v>414</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416</v>
      </c>
      <c r="B66" s="1047"/>
      <c r="C66" s="1047"/>
      <c r="D66" s="1047"/>
      <c r="E66" s="1047"/>
      <c r="F66" s="1047"/>
      <c r="G66" s="1047"/>
      <c r="H66" s="1047"/>
      <c r="I66" s="1047"/>
      <c r="J66" s="1047"/>
      <c r="K66" s="1047"/>
      <c r="L66" s="1047"/>
      <c r="M66" s="1047"/>
      <c r="N66" s="1047"/>
      <c r="O66" s="1047"/>
      <c r="P66" s="1048"/>
      <c r="Q66" s="1052" t="s">
        <v>417</v>
      </c>
      <c r="R66" s="1053"/>
      <c r="S66" s="1053"/>
      <c r="T66" s="1053"/>
      <c r="U66" s="1054"/>
      <c r="V66" s="1052" t="s">
        <v>418</v>
      </c>
      <c r="W66" s="1053"/>
      <c r="X66" s="1053"/>
      <c r="Y66" s="1053"/>
      <c r="Z66" s="1054"/>
      <c r="AA66" s="1052" t="s">
        <v>419</v>
      </c>
      <c r="AB66" s="1053"/>
      <c r="AC66" s="1053"/>
      <c r="AD66" s="1053"/>
      <c r="AE66" s="1054"/>
      <c r="AF66" s="1058" t="s">
        <v>420</v>
      </c>
      <c r="AG66" s="1059"/>
      <c r="AH66" s="1059"/>
      <c r="AI66" s="1059"/>
      <c r="AJ66" s="1060"/>
      <c r="AK66" s="1052" t="s">
        <v>421</v>
      </c>
      <c r="AL66" s="1047"/>
      <c r="AM66" s="1047"/>
      <c r="AN66" s="1047"/>
      <c r="AO66" s="1048"/>
      <c r="AP66" s="1052" t="s">
        <v>422</v>
      </c>
      <c r="AQ66" s="1053"/>
      <c r="AR66" s="1053"/>
      <c r="AS66" s="1053"/>
      <c r="AT66" s="1054"/>
      <c r="AU66" s="1052" t="s">
        <v>423</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588</v>
      </c>
      <c r="C68" s="1037"/>
      <c r="D68" s="1037"/>
      <c r="E68" s="1037"/>
      <c r="F68" s="1037"/>
      <c r="G68" s="1037"/>
      <c r="H68" s="1037"/>
      <c r="I68" s="1037"/>
      <c r="J68" s="1037"/>
      <c r="K68" s="1037"/>
      <c r="L68" s="1037"/>
      <c r="M68" s="1037"/>
      <c r="N68" s="1037"/>
      <c r="O68" s="1037"/>
      <c r="P68" s="1038"/>
      <c r="Q68" s="1039">
        <v>4526</v>
      </c>
      <c r="R68" s="1033"/>
      <c r="S68" s="1033"/>
      <c r="T68" s="1033"/>
      <c r="U68" s="1033"/>
      <c r="V68" s="1033">
        <v>4075</v>
      </c>
      <c r="W68" s="1033"/>
      <c r="X68" s="1033"/>
      <c r="Y68" s="1033"/>
      <c r="Z68" s="1033"/>
      <c r="AA68" s="1033">
        <v>451</v>
      </c>
      <c r="AB68" s="1033"/>
      <c r="AC68" s="1033"/>
      <c r="AD68" s="1033"/>
      <c r="AE68" s="1033"/>
      <c r="AF68" s="1033">
        <v>451</v>
      </c>
      <c r="AG68" s="1033"/>
      <c r="AH68" s="1033"/>
      <c r="AI68" s="1033"/>
      <c r="AJ68" s="1033"/>
      <c r="AK68" s="1033">
        <v>5</v>
      </c>
      <c r="AL68" s="1033"/>
      <c r="AM68" s="1033"/>
      <c r="AN68" s="1033"/>
      <c r="AO68" s="1033"/>
      <c r="AP68" s="1033" t="s">
        <v>587</v>
      </c>
      <c r="AQ68" s="1033"/>
      <c r="AR68" s="1033"/>
      <c r="AS68" s="1033"/>
      <c r="AT68" s="1033"/>
      <c r="AU68" s="1033" t="s">
        <v>587</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589</v>
      </c>
      <c r="C69" s="1026"/>
      <c r="D69" s="1026"/>
      <c r="E69" s="1026"/>
      <c r="F69" s="1026"/>
      <c r="G69" s="1026"/>
      <c r="H69" s="1026"/>
      <c r="I69" s="1026"/>
      <c r="J69" s="1026"/>
      <c r="K69" s="1026"/>
      <c r="L69" s="1026"/>
      <c r="M69" s="1026"/>
      <c r="N69" s="1026"/>
      <c r="O69" s="1026"/>
      <c r="P69" s="1027"/>
      <c r="Q69" s="1028">
        <v>518</v>
      </c>
      <c r="R69" s="1022"/>
      <c r="S69" s="1022"/>
      <c r="T69" s="1022"/>
      <c r="U69" s="1022"/>
      <c r="V69" s="1022">
        <v>504</v>
      </c>
      <c r="W69" s="1022"/>
      <c r="X69" s="1022"/>
      <c r="Y69" s="1022"/>
      <c r="Z69" s="1022"/>
      <c r="AA69" s="1022">
        <v>14</v>
      </c>
      <c r="AB69" s="1022"/>
      <c r="AC69" s="1022"/>
      <c r="AD69" s="1022"/>
      <c r="AE69" s="1022"/>
      <c r="AF69" s="1022">
        <v>14</v>
      </c>
      <c r="AG69" s="1022"/>
      <c r="AH69" s="1022"/>
      <c r="AI69" s="1022"/>
      <c r="AJ69" s="1022"/>
      <c r="AK69" s="1022">
        <v>48</v>
      </c>
      <c r="AL69" s="1022"/>
      <c r="AM69" s="1022"/>
      <c r="AN69" s="1022"/>
      <c r="AO69" s="1022"/>
      <c r="AP69" s="1022" t="s">
        <v>587</v>
      </c>
      <c r="AQ69" s="1022"/>
      <c r="AR69" s="1022"/>
      <c r="AS69" s="1022"/>
      <c r="AT69" s="1022"/>
      <c r="AU69" s="1022" t="s">
        <v>587</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590</v>
      </c>
      <c r="C70" s="1026"/>
      <c r="D70" s="1026"/>
      <c r="E70" s="1026"/>
      <c r="F70" s="1026"/>
      <c r="G70" s="1026"/>
      <c r="H70" s="1026"/>
      <c r="I70" s="1026"/>
      <c r="J70" s="1026"/>
      <c r="K70" s="1026"/>
      <c r="L70" s="1026"/>
      <c r="M70" s="1026"/>
      <c r="N70" s="1026"/>
      <c r="O70" s="1026"/>
      <c r="P70" s="1027"/>
      <c r="Q70" s="1028">
        <v>143454</v>
      </c>
      <c r="R70" s="1022"/>
      <c r="S70" s="1022"/>
      <c r="T70" s="1022"/>
      <c r="U70" s="1022"/>
      <c r="V70" s="1022">
        <v>139425</v>
      </c>
      <c r="W70" s="1022"/>
      <c r="X70" s="1022"/>
      <c r="Y70" s="1022"/>
      <c r="Z70" s="1022"/>
      <c r="AA70" s="1022">
        <v>4029</v>
      </c>
      <c r="AB70" s="1022"/>
      <c r="AC70" s="1022"/>
      <c r="AD70" s="1022"/>
      <c r="AE70" s="1022"/>
      <c r="AF70" s="1022">
        <v>4029</v>
      </c>
      <c r="AG70" s="1022"/>
      <c r="AH70" s="1022"/>
      <c r="AI70" s="1022"/>
      <c r="AJ70" s="1022"/>
      <c r="AK70" s="1022">
        <v>2264</v>
      </c>
      <c r="AL70" s="1022"/>
      <c r="AM70" s="1022"/>
      <c r="AN70" s="1022"/>
      <c r="AO70" s="1022"/>
      <c r="AP70" s="1022" t="s">
        <v>587</v>
      </c>
      <c r="AQ70" s="1022"/>
      <c r="AR70" s="1022"/>
      <c r="AS70" s="1022"/>
      <c r="AT70" s="1022"/>
      <c r="AU70" s="1022" t="s">
        <v>587</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388</v>
      </c>
      <c r="B88" s="995" t="s">
        <v>424</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4494</v>
      </c>
      <c r="AG88" s="1010"/>
      <c r="AH88" s="1010"/>
      <c r="AI88" s="1010"/>
      <c r="AJ88" s="1010"/>
      <c r="AK88" s="1014"/>
      <c r="AL88" s="1014"/>
      <c r="AM88" s="1014"/>
      <c r="AN88" s="1014"/>
      <c r="AO88" s="1014"/>
      <c r="AP88" s="1010" t="s">
        <v>587</v>
      </c>
      <c r="AQ88" s="1010"/>
      <c r="AR88" s="1010"/>
      <c r="AS88" s="1010"/>
      <c r="AT88" s="1010"/>
      <c r="AU88" s="1010" t="s">
        <v>587</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425</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426</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427</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430</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431</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432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433</v>
      </c>
      <c r="AB109" s="945"/>
      <c r="AC109" s="945"/>
      <c r="AD109" s="945"/>
      <c r="AE109" s="946"/>
      <c r="AF109" s="947" t="s">
        <v>304</v>
      </c>
      <c r="AG109" s="945"/>
      <c r="AH109" s="945"/>
      <c r="AI109" s="945"/>
      <c r="AJ109" s="946"/>
      <c r="AK109" s="947" t="s">
        <v>303</v>
      </c>
      <c r="AL109" s="945"/>
      <c r="AM109" s="945"/>
      <c r="AN109" s="945"/>
      <c r="AO109" s="946"/>
      <c r="AP109" s="947" t="s">
        <v>434</v>
      </c>
      <c r="AQ109" s="945"/>
      <c r="AR109" s="945"/>
      <c r="AS109" s="945"/>
      <c r="AT109" s="976"/>
      <c r="AU109" s="944" t="s">
        <v>432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433</v>
      </c>
      <c r="BR109" s="945"/>
      <c r="BS109" s="945"/>
      <c r="BT109" s="945"/>
      <c r="BU109" s="946"/>
      <c r="BV109" s="947" t="s">
        <v>304</v>
      </c>
      <c r="BW109" s="945"/>
      <c r="BX109" s="945"/>
      <c r="BY109" s="945"/>
      <c r="BZ109" s="946"/>
      <c r="CA109" s="947" t="s">
        <v>303</v>
      </c>
      <c r="CB109" s="945"/>
      <c r="CC109" s="945"/>
      <c r="CD109" s="945"/>
      <c r="CE109" s="946"/>
      <c r="CF109" s="983" t="s">
        <v>434</v>
      </c>
      <c r="CG109" s="983"/>
      <c r="CH109" s="983"/>
      <c r="CI109" s="983"/>
      <c r="CJ109" s="983"/>
      <c r="CK109" s="947" t="s">
        <v>435</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433</v>
      </c>
      <c r="DH109" s="945"/>
      <c r="DI109" s="945"/>
      <c r="DJ109" s="945"/>
      <c r="DK109" s="946"/>
      <c r="DL109" s="947" t="s">
        <v>304</v>
      </c>
      <c r="DM109" s="945"/>
      <c r="DN109" s="945"/>
      <c r="DO109" s="945"/>
      <c r="DP109" s="946"/>
      <c r="DQ109" s="947" t="s">
        <v>303</v>
      </c>
      <c r="DR109" s="945"/>
      <c r="DS109" s="945"/>
      <c r="DT109" s="945"/>
      <c r="DU109" s="946"/>
      <c r="DV109" s="947" t="s">
        <v>434</v>
      </c>
      <c r="DW109" s="945"/>
      <c r="DX109" s="945"/>
      <c r="DY109" s="945"/>
      <c r="DZ109" s="976"/>
    </row>
    <row r="110" spans="1:131" s="246" customFormat="1" ht="26.25" customHeight="1" x14ac:dyDescent="0.2">
      <c r="A110" s="847" t="s">
        <v>436</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688947</v>
      </c>
      <c r="AB110" s="938"/>
      <c r="AC110" s="938"/>
      <c r="AD110" s="938"/>
      <c r="AE110" s="939"/>
      <c r="AF110" s="940">
        <v>795507</v>
      </c>
      <c r="AG110" s="938"/>
      <c r="AH110" s="938"/>
      <c r="AI110" s="938"/>
      <c r="AJ110" s="939"/>
      <c r="AK110" s="940">
        <v>894910</v>
      </c>
      <c r="AL110" s="938"/>
      <c r="AM110" s="938"/>
      <c r="AN110" s="938"/>
      <c r="AO110" s="939"/>
      <c r="AP110" s="941">
        <v>67.599999999999994</v>
      </c>
      <c r="AQ110" s="942"/>
      <c r="AR110" s="942"/>
      <c r="AS110" s="942"/>
      <c r="AT110" s="943"/>
      <c r="AU110" s="977" t="s">
        <v>72</v>
      </c>
      <c r="AV110" s="978"/>
      <c r="AW110" s="978"/>
      <c r="AX110" s="978"/>
      <c r="AY110" s="978"/>
      <c r="AZ110" s="903" t="s">
        <v>437</v>
      </c>
      <c r="BA110" s="848"/>
      <c r="BB110" s="848"/>
      <c r="BC110" s="848"/>
      <c r="BD110" s="848"/>
      <c r="BE110" s="848"/>
      <c r="BF110" s="848"/>
      <c r="BG110" s="848"/>
      <c r="BH110" s="848"/>
      <c r="BI110" s="848"/>
      <c r="BJ110" s="848"/>
      <c r="BK110" s="848"/>
      <c r="BL110" s="848"/>
      <c r="BM110" s="848"/>
      <c r="BN110" s="848"/>
      <c r="BO110" s="848"/>
      <c r="BP110" s="849"/>
      <c r="BQ110" s="904">
        <v>3857655</v>
      </c>
      <c r="BR110" s="885"/>
      <c r="BS110" s="885"/>
      <c r="BT110" s="885"/>
      <c r="BU110" s="885"/>
      <c r="BV110" s="885">
        <v>3841729</v>
      </c>
      <c r="BW110" s="885"/>
      <c r="BX110" s="885"/>
      <c r="BY110" s="885"/>
      <c r="BZ110" s="885"/>
      <c r="CA110" s="885">
        <v>3646191</v>
      </c>
      <c r="CB110" s="885"/>
      <c r="CC110" s="885"/>
      <c r="CD110" s="885"/>
      <c r="CE110" s="885"/>
      <c r="CF110" s="909">
        <v>275.39999999999998</v>
      </c>
      <c r="CG110" s="910"/>
      <c r="CH110" s="910"/>
      <c r="CI110" s="910"/>
      <c r="CJ110" s="910"/>
      <c r="CK110" s="973" t="s">
        <v>438</v>
      </c>
      <c r="CL110" s="859"/>
      <c r="CM110" s="934" t="s">
        <v>439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440</v>
      </c>
      <c r="DH110" s="885"/>
      <c r="DI110" s="885"/>
      <c r="DJ110" s="885"/>
      <c r="DK110" s="885"/>
      <c r="DL110" s="885" t="s">
        <v>409</v>
      </c>
      <c r="DM110" s="885"/>
      <c r="DN110" s="885"/>
      <c r="DO110" s="885"/>
      <c r="DP110" s="885"/>
      <c r="DQ110" s="885" t="s">
        <v>440</v>
      </c>
      <c r="DR110" s="885"/>
      <c r="DS110" s="885"/>
      <c r="DT110" s="885"/>
      <c r="DU110" s="885"/>
      <c r="DV110" s="886" t="s">
        <v>441</v>
      </c>
      <c r="DW110" s="886"/>
      <c r="DX110" s="886"/>
      <c r="DY110" s="886"/>
      <c r="DZ110" s="887"/>
    </row>
    <row r="111" spans="1:131" s="246" customFormat="1" ht="26.25" customHeight="1" x14ac:dyDescent="0.2">
      <c r="A111" s="814" t="s">
        <v>442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441</v>
      </c>
      <c r="AB111" s="966"/>
      <c r="AC111" s="966"/>
      <c r="AD111" s="966"/>
      <c r="AE111" s="967"/>
      <c r="AF111" s="968" t="s">
        <v>409</v>
      </c>
      <c r="AG111" s="966"/>
      <c r="AH111" s="966"/>
      <c r="AI111" s="966"/>
      <c r="AJ111" s="967"/>
      <c r="AK111" s="968" t="s">
        <v>443</v>
      </c>
      <c r="AL111" s="966"/>
      <c r="AM111" s="966"/>
      <c r="AN111" s="966"/>
      <c r="AO111" s="967"/>
      <c r="AP111" s="969" t="s">
        <v>444</v>
      </c>
      <c r="AQ111" s="970"/>
      <c r="AR111" s="970"/>
      <c r="AS111" s="970"/>
      <c r="AT111" s="971"/>
      <c r="AU111" s="979"/>
      <c r="AV111" s="980"/>
      <c r="AW111" s="980"/>
      <c r="AX111" s="980"/>
      <c r="AY111" s="980"/>
      <c r="AZ111" s="855" t="s">
        <v>445</v>
      </c>
      <c r="BA111" s="790"/>
      <c r="BB111" s="790"/>
      <c r="BC111" s="790"/>
      <c r="BD111" s="790"/>
      <c r="BE111" s="790"/>
      <c r="BF111" s="790"/>
      <c r="BG111" s="790"/>
      <c r="BH111" s="790"/>
      <c r="BI111" s="790"/>
      <c r="BJ111" s="790"/>
      <c r="BK111" s="790"/>
      <c r="BL111" s="790"/>
      <c r="BM111" s="790"/>
      <c r="BN111" s="790"/>
      <c r="BO111" s="790"/>
      <c r="BP111" s="791"/>
      <c r="BQ111" s="856" t="s">
        <v>409</v>
      </c>
      <c r="BR111" s="857"/>
      <c r="BS111" s="857"/>
      <c r="BT111" s="857"/>
      <c r="BU111" s="857"/>
      <c r="BV111" s="857" t="s">
        <v>440</v>
      </c>
      <c r="BW111" s="857"/>
      <c r="BX111" s="857"/>
      <c r="BY111" s="857"/>
      <c r="BZ111" s="857"/>
      <c r="CA111" s="857" t="s">
        <v>409</v>
      </c>
      <c r="CB111" s="857"/>
      <c r="CC111" s="857"/>
      <c r="CD111" s="857"/>
      <c r="CE111" s="857"/>
      <c r="CF111" s="918" t="s">
        <v>409</v>
      </c>
      <c r="CG111" s="919"/>
      <c r="CH111" s="919"/>
      <c r="CI111" s="919"/>
      <c r="CJ111" s="919"/>
      <c r="CK111" s="974"/>
      <c r="CL111" s="861"/>
      <c r="CM111" s="864" t="s">
        <v>446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440</v>
      </c>
      <c r="DH111" s="857"/>
      <c r="DI111" s="857"/>
      <c r="DJ111" s="857"/>
      <c r="DK111" s="857"/>
      <c r="DL111" s="857" t="s">
        <v>440</v>
      </c>
      <c r="DM111" s="857"/>
      <c r="DN111" s="857"/>
      <c r="DO111" s="857"/>
      <c r="DP111" s="857"/>
      <c r="DQ111" s="857" t="s">
        <v>409</v>
      </c>
      <c r="DR111" s="857"/>
      <c r="DS111" s="857"/>
      <c r="DT111" s="857"/>
      <c r="DU111" s="857"/>
      <c r="DV111" s="834" t="s">
        <v>440</v>
      </c>
      <c r="DW111" s="834"/>
      <c r="DX111" s="834"/>
      <c r="DY111" s="834"/>
      <c r="DZ111" s="835"/>
    </row>
    <row r="112" spans="1:131" s="246" customFormat="1" ht="26.25" customHeight="1" x14ac:dyDescent="0.2">
      <c r="A112" s="959" t="s">
        <v>447</v>
      </c>
      <c r="B112" s="960"/>
      <c r="C112" s="790" t="s">
        <v>448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440</v>
      </c>
      <c r="AB112" s="820"/>
      <c r="AC112" s="820"/>
      <c r="AD112" s="820"/>
      <c r="AE112" s="821"/>
      <c r="AF112" s="822" t="s">
        <v>440</v>
      </c>
      <c r="AG112" s="820"/>
      <c r="AH112" s="820"/>
      <c r="AI112" s="820"/>
      <c r="AJ112" s="821"/>
      <c r="AK112" s="822" t="s">
        <v>440</v>
      </c>
      <c r="AL112" s="820"/>
      <c r="AM112" s="820"/>
      <c r="AN112" s="820"/>
      <c r="AO112" s="821"/>
      <c r="AP112" s="867" t="s">
        <v>440</v>
      </c>
      <c r="AQ112" s="868"/>
      <c r="AR112" s="868"/>
      <c r="AS112" s="868"/>
      <c r="AT112" s="869"/>
      <c r="AU112" s="979"/>
      <c r="AV112" s="980"/>
      <c r="AW112" s="980"/>
      <c r="AX112" s="980"/>
      <c r="AY112" s="980"/>
      <c r="AZ112" s="855" t="s">
        <v>449</v>
      </c>
      <c r="BA112" s="790"/>
      <c r="BB112" s="790"/>
      <c r="BC112" s="790"/>
      <c r="BD112" s="790"/>
      <c r="BE112" s="790"/>
      <c r="BF112" s="790"/>
      <c r="BG112" s="790"/>
      <c r="BH112" s="790"/>
      <c r="BI112" s="790"/>
      <c r="BJ112" s="790"/>
      <c r="BK112" s="790"/>
      <c r="BL112" s="790"/>
      <c r="BM112" s="790"/>
      <c r="BN112" s="790"/>
      <c r="BO112" s="790"/>
      <c r="BP112" s="791"/>
      <c r="BQ112" s="856">
        <v>1927380</v>
      </c>
      <c r="BR112" s="857"/>
      <c r="BS112" s="857"/>
      <c r="BT112" s="857"/>
      <c r="BU112" s="857"/>
      <c r="BV112" s="857">
        <v>1960330</v>
      </c>
      <c r="BW112" s="857"/>
      <c r="BX112" s="857"/>
      <c r="BY112" s="857"/>
      <c r="BZ112" s="857"/>
      <c r="CA112" s="857">
        <v>2032064</v>
      </c>
      <c r="CB112" s="857"/>
      <c r="CC112" s="857"/>
      <c r="CD112" s="857"/>
      <c r="CE112" s="857"/>
      <c r="CF112" s="918">
        <v>153.5</v>
      </c>
      <c r="CG112" s="919"/>
      <c r="CH112" s="919"/>
      <c r="CI112" s="919"/>
      <c r="CJ112" s="919"/>
      <c r="CK112" s="974"/>
      <c r="CL112" s="861"/>
      <c r="CM112" s="864" t="s">
        <v>450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440</v>
      </c>
      <c r="DH112" s="857"/>
      <c r="DI112" s="857"/>
      <c r="DJ112" s="857"/>
      <c r="DK112" s="857"/>
      <c r="DL112" s="857" t="s">
        <v>409</v>
      </c>
      <c r="DM112" s="857"/>
      <c r="DN112" s="857"/>
      <c r="DO112" s="857"/>
      <c r="DP112" s="857"/>
      <c r="DQ112" s="857" t="s">
        <v>440</v>
      </c>
      <c r="DR112" s="857"/>
      <c r="DS112" s="857"/>
      <c r="DT112" s="857"/>
      <c r="DU112" s="857"/>
      <c r="DV112" s="834" t="s">
        <v>444</v>
      </c>
      <c r="DW112" s="834"/>
      <c r="DX112" s="834"/>
      <c r="DY112" s="834"/>
      <c r="DZ112" s="835"/>
    </row>
    <row r="113" spans="1:130" s="246" customFormat="1" ht="26.25" customHeight="1" x14ac:dyDescent="0.2">
      <c r="A113" s="961"/>
      <c r="B113" s="962"/>
      <c r="C113" s="790" t="s">
        <v>451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144343</v>
      </c>
      <c r="AB113" s="966"/>
      <c r="AC113" s="966"/>
      <c r="AD113" s="966"/>
      <c r="AE113" s="967"/>
      <c r="AF113" s="968">
        <v>147337</v>
      </c>
      <c r="AG113" s="966"/>
      <c r="AH113" s="966"/>
      <c r="AI113" s="966"/>
      <c r="AJ113" s="967"/>
      <c r="AK113" s="968">
        <v>184627</v>
      </c>
      <c r="AL113" s="966"/>
      <c r="AM113" s="966"/>
      <c r="AN113" s="966"/>
      <c r="AO113" s="967"/>
      <c r="AP113" s="969">
        <v>13.9</v>
      </c>
      <c r="AQ113" s="970"/>
      <c r="AR113" s="970"/>
      <c r="AS113" s="970"/>
      <c r="AT113" s="971"/>
      <c r="AU113" s="979"/>
      <c r="AV113" s="980"/>
      <c r="AW113" s="980"/>
      <c r="AX113" s="980"/>
      <c r="AY113" s="980"/>
      <c r="AZ113" s="855" t="s">
        <v>452</v>
      </c>
      <c r="BA113" s="790"/>
      <c r="BB113" s="790"/>
      <c r="BC113" s="790"/>
      <c r="BD113" s="790"/>
      <c r="BE113" s="790"/>
      <c r="BF113" s="790"/>
      <c r="BG113" s="790"/>
      <c r="BH113" s="790"/>
      <c r="BI113" s="790"/>
      <c r="BJ113" s="790"/>
      <c r="BK113" s="790"/>
      <c r="BL113" s="790"/>
      <c r="BM113" s="790"/>
      <c r="BN113" s="790"/>
      <c r="BO113" s="790"/>
      <c r="BP113" s="791"/>
      <c r="BQ113" s="856" t="s">
        <v>440</v>
      </c>
      <c r="BR113" s="857"/>
      <c r="BS113" s="857"/>
      <c r="BT113" s="857"/>
      <c r="BU113" s="857"/>
      <c r="BV113" s="857" t="s">
        <v>441</v>
      </c>
      <c r="BW113" s="857"/>
      <c r="BX113" s="857"/>
      <c r="BY113" s="857"/>
      <c r="BZ113" s="857"/>
      <c r="CA113" s="857" t="s">
        <v>409</v>
      </c>
      <c r="CB113" s="857"/>
      <c r="CC113" s="857"/>
      <c r="CD113" s="857"/>
      <c r="CE113" s="857"/>
      <c r="CF113" s="918" t="s">
        <v>440</v>
      </c>
      <c r="CG113" s="919"/>
      <c r="CH113" s="919"/>
      <c r="CI113" s="919"/>
      <c r="CJ113" s="919"/>
      <c r="CK113" s="974"/>
      <c r="CL113" s="861"/>
      <c r="CM113" s="864" t="s">
        <v>453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441</v>
      </c>
      <c r="DH113" s="820"/>
      <c r="DI113" s="820"/>
      <c r="DJ113" s="820"/>
      <c r="DK113" s="821"/>
      <c r="DL113" s="822" t="s">
        <v>441</v>
      </c>
      <c r="DM113" s="820"/>
      <c r="DN113" s="820"/>
      <c r="DO113" s="820"/>
      <c r="DP113" s="821"/>
      <c r="DQ113" s="822" t="s">
        <v>409</v>
      </c>
      <c r="DR113" s="820"/>
      <c r="DS113" s="820"/>
      <c r="DT113" s="820"/>
      <c r="DU113" s="821"/>
      <c r="DV113" s="867" t="s">
        <v>440</v>
      </c>
      <c r="DW113" s="868"/>
      <c r="DX113" s="868"/>
      <c r="DY113" s="868"/>
      <c r="DZ113" s="869"/>
    </row>
    <row r="114" spans="1:130" s="246" customFormat="1" ht="26.25" customHeight="1" x14ac:dyDescent="0.2">
      <c r="A114" s="961"/>
      <c r="B114" s="962"/>
      <c r="C114" s="790" t="s">
        <v>454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440</v>
      </c>
      <c r="AB114" s="820"/>
      <c r="AC114" s="820"/>
      <c r="AD114" s="820"/>
      <c r="AE114" s="821"/>
      <c r="AF114" s="822" t="s">
        <v>444</v>
      </c>
      <c r="AG114" s="820"/>
      <c r="AH114" s="820"/>
      <c r="AI114" s="820"/>
      <c r="AJ114" s="821"/>
      <c r="AK114" s="822" t="s">
        <v>409</v>
      </c>
      <c r="AL114" s="820"/>
      <c r="AM114" s="820"/>
      <c r="AN114" s="820"/>
      <c r="AO114" s="821"/>
      <c r="AP114" s="867" t="s">
        <v>409</v>
      </c>
      <c r="AQ114" s="868"/>
      <c r="AR114" s="868"/>
      <c r="AS114" s="868"/>
      <c r="AT114" s="869"/>
      <c r="AU114" s="979"/>
      <c r="AV114" s="980"/>
      <c r="AW114" s="980"/>
      <c r="AX114" s="980"/>
      <c r="AY114" s="980"/>
      <c r="AZ114" s="855" t="s">
        <v>455</v>
      </c>
      <c r="BA114" s="790"/>
      <c r="BB114" s="790"/>
      <c r="BC114" s="790"/>
      <c r="BD114" s="790"/>
      <c r="BE114" s="790"/>
      <c r="BF114" s="790"/>
      <c r="BG114" s="790"/>
      <c r="BH114" s="790"/>
      <c r="BI114" s="790"/>
      <c r="BJ114" s="790"/>
      <c r="BK114" s="790"/>
      <c r="BL114" s="790"/>
      <c r="BM114" s="790"/>
      <c r="BN114" s="790"/>
      <c r="BO114" s="790"/>
      <c r="BP114" s="791"/>
      <c r="BQ114" s="856">
        <v>218944</v>
      </c>
      <c r="BR114" s="857"/>
      <c r="BS114" s="857"/>
      <c r="BT114" s="857"/>
      <c r="BU114" s="857"/>
      <c r="BV114" s="857">
        <v>157279</v>
      </c>
      <c r="BW114" s="857"/>
      <c r="BX114" s="857"/>
      <c r="BY114" s="857"/>
      <c r="BZ114" s="857"/>
      <c r="CA114" s="857">
        <v>114463</v>
      </c>
      <c r="CB114" s="857"/>
      <c r="CC114" s="857"/>
      <c r="CD114" s="857"/>
      <c r="CE114" s="857"/>
      <c r="CF114" s="918">
        <v>8.6</v>
      </c>
      <c r="CG114" s="919"/>
      <c r="CH114" s="919"/>
      <c r="CI114" s="919"/>
      <c r="CJ114" s="919"/>
      <c r="CK114" s="974"/>
      <c r="CL114" s="861"/>
      <c r="CM114" s="864" t="s">
        <v>456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409</v>
      </c>
      <c r="DH114" s="820"/>
      <c r="DI114" s="820"/>
      <c r="DJ114" s="820"/>
      <c r="DK114" s="821"/>
      <c r="DL114" s="822" t="s">
        <v>444</v>
      </c>
      <c r="DM114" s="820"/>
      <c r="DN114" s="820"/>
      <c r="DO114" s="820"/>
      <c r="DP114" s="821"/>
      <c r="DQ114" s="822" t="s">
        <v>443</v>
      </c>
      <c r="DR114" s="820"/>
      <c r="DS114" s="820"/>
      <c r="DT114" s="820"/>
      <c r="DU114" s="821"/>
      <c r="DV114" s="867" t="s">
        <v>409</v>
      </c>
      <c r="DW114" s="868"/>
      <c r="DX114" s="868"/>
      <c r="DY114" s="868"/>
      <c r="DZ114" s="869"/>
    </row>
    <row r="115" spans="1:130" s="246" customFormat="1" ht="26.25" customHeight="1" x14ac:dyDescent="0.2">
      <c r="A115" s="961"/>
      <c r="B115" s="962"/>
      <c r="C115" s="790" t="s">
        <v>457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444</v>
      </c>
      <c r="AB115" s="966"/>
      <c r="AC115" s="966"/>
      <c r="AD115" s="966"/>
      <c r="AE115" s="967"/>
      <c r="AF115" s="968" t="s">
        <v>409</v>
      </c>
      <c r="AG115" s="966"/>
      <c r="AH115" s="966"/>
      <c r="AI115" s="966"/>
      <c r="AJ115" s="967"/>
      <c r="AK115" s="968" t="s">
        <v>409</v>
      </c>
      <c r="AL115" s="966"/>
      <c r="AM115" s="966"/>
      <c r="AN115" s="966"/>
      <c r="AO115" s="967"/>
      <c r="AP115" s="969" t="s">
        <v>409</v>
      </c>
      <c r="AQ115" s="970"/>
      <c r="AR115" s="970"/>
      <c r="AS115" s="970"/>
      <c r="AT115" s="971"/>
      <c r="AU115" s="979"/>
      <c r="AV115" s="980"/>
      <c r="AW115" s="980"/>
      <c r="AX115" s="980"/>
      <c r="AY115" s="980"/>
      <c r="AZ115" s="855" t="s">
        <v>458</v>
      </c>
      <c r="BA115" s="790"/>
      <c r="BB115" s="790"/>
      <c r="BC115" s="790"/>
      <c r="BD115" s="790"/>
      <c r="BE115" s="790"/>
      <c r="BF115" s="790"/>
      <c r="BG115" s="790"/>
      <c r="BH115" s="790"/>
      <c r="BI115" s="790"/>
      <c r="BJ115" s="790"/>
      <c r="BK115" s="790"/>
      <c r="BL115" s="790"/>
      <c r="BM115" s="790"/>
      <c r="BN115" s="790"/>
      <c r="BO115" s="790"/>
      <c r="BP115" s="791"/>
      <c r="BQ115" s="856" t="s">
        <v>409</v>
      </c>
      <c r="BR115" s="857"/>
      <c r="BS115" s="857"/>
      <c r="BT115" s="857"/>
      <c r="BU115" s="857"/>
      <c r="BV115" s="857" t="s">
        <v>409</v>
      </c>
      <c r="BW115" s="857"/>
      <c r="BX115" s="857"/>
      <c r="BY115" s="857"/>
      <c r="BZ115" s="857"/>
      <c r="CA115" s="857" t="s">
        <v>409</v>
      </c>
      <c r="CB115" s="857"/>
      <c r="CC115" s="857"/>
      <c r="CD115" s="857"/>
      <c r="CE115" s="857"/>
      <c r="CF115" s="918" t="s">
        <v>441</v>
      </c>
      <c r="CG115" s="919"/>
      <c r="CH115" s="919"/>
      <c r="CI115" s="919"/>
      <c r="CJ115" s="919"/>
      <c r="CK115" s="974"/>
      <c r="CL115" s="861"/>
      <c r="CM115" s="855" t="s">
        <v>459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440</v>
      </c>
      <c r="DH115" s="820"/>
      <c r="DI115" s="820"/>
      <c r="DJ115" s="820"/>
      <c r="DK115" s="821"/>
      <c r="DL115" s="822" t="s">
        <v>440</v>
      </c>
      <c r="DM115" s="820"/>
      <c r="DN115" s="820"/>
      <c r="DO115" s="820"/>
      <c r="DP115" s="821"/>
      <c r="DQ115" s="822" t="s">
        <v>440</v>
      </c>
      <c r="DR115" s="820"/>
      <c r="DS115" s="820"/>
      <c r="DT115" s="820"/>
      <c r="DU115" s="821"/>
      <c r="DV115" s="867" t="s">
        <v>440</v>
      </c>
      <c r="DW115" s="868"/>
      <c r="DX115" s="868"/>
      <c r="DY115" s="868"/>
      <c r="DZ115" s="869"/>
    </row>
    <row r="116" spans="1:130" s="246" customFormat="1" ht="26.25" customHeight="1" x14ac:dyDescent="0.2">
      <c r="A116" s="963"/>
      <c r="B116" s="964"/>
      <c r="C116" s="923" t="s">
        <v>460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409</v>
      </c>
      <c r="AB116" s="820"/>
      <c r="AC116" s="820"/>
      <c r="AD116" s="820"/>
      <c r="AE116" s="821"/>
      <c r="AF116" s="822" t="s">
        <v>409</v>
      </c>
      <c r="AG116" s="820"/>
      <c r="AH116" s="820"/>
      <c r="AI116" s="820"/>
      <c r="AJ116" s="821"/>
      <c r="AK116" s="822" t="s">
        <v>440</v>
      </c>
      <c r="AL116" s="820"/>
      <c r="AM116" s="820"/>
      <c r="AN116" s="820"/>
      <c r="AO116" s="821"/>
      <c r="AP116" s="867" t="s">
        <v>409</v>
      </c>
      <c r="AQ116" s="868"/>
      <c r="AR116" s="868"/>
      <c r="AS116" s="868"/>
      <c r="AT116" s="869"/>
      <c r="AU116" s="979"/>
      <c r="AV116" s="980"/>
      <c r="AW116" s="980"/>
      <c r="AX116" s="980"/>
      <c r="AY116" s="980"/>
      <c r="AZ116" s="906" t="s">
        <v>461</v>
      </c>
      <c r="BA116" s="907"/>
      <c r="BB116" s="907"/>
      <c r="BC116" s="907"/>
      <c r="BD116" s="907"/>
      <c r="BE116" s="907"/>
      <c r="BF116" s="907"/>
      <c r="BG116" s="907"/>
      <c r="BH116" s="907"/>
      <c r="BI116" s="907"/>
      <c r="BJ116" s="907"/>
      <c r="BK116" s="907"/>
      <c r="BL116" s="907"/>
      <c r="BM116" s="907"/>
      <c r="BN116" s="907"/>
      <c r="BO116" s="907"/>
      <c r="BP116" s="908"/>
      <c r="BQ116" s="856" t="s">
        <v>443</v>
      </c>
      <c r="BR116" s="857"/>
      <c r="BS116" s="857"/>
      <c r="BT116" s="857"/>
      <c r="BU116" s="857"/>
      <c r="BV116" s="857" t="s">
        <v>440</v>
      </c>
      <c r="BW116" s="857"/>
      <c r="BX116" s="857"/>
      <c r="BY116" s="857"/>
      <c r="BZ116" s="857"/>
      <c r="CA116" s="857" t="s">
        <v>409</v>
      </c>
      <c r="CB116" s="857"/>
      <c r="CC116" s="857"/>
      <c r="CD116" s="857"/>
      <c r="CE116" s="857"/>
      <c r="CF116" s="918" t="s">
        <v>441</v>
      </c>
      <c r="CG116" s="919"/>
      <c r="CH116" s="919"/>
      <c r="CI116" s="919"/>
      <c r="CJ116" s="919"/>
      <c r="CK116" s="974"/>
      <c r="CL116" s="861"/>
      <c r="CM116" s="864" t="s">
        <v>462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440</v>
      </c>
      <c r="DH116" s="820"/>
      <c r="DI116" s="820"/>
      <c r="DJ116" s="820"/>
      <c r="DK116" s="821"/>
      <c r="DL116" s="822" t="s">
        <v>441</v>
      </c>
      <c r="DM116" s="820"/>
      <c r="DN116" s="820"/>
      <c r="DO116" s="820"/>
      <c r="DP116" s="821"/>
      <c r="DQ116" s="822" t="s">
        <v>444</v>
      </c>
      <c r="DR116" s="820"/>
      <c r="DS116" s="820"/>
      <c r="DT116" s="820"/>
      <c r="DU116" s="821"/>
      <c r="DV116" s="867" t="s">
        <v>440</v>
      </c>
      <c r="DW116" s="868"/>
      <c r="DX116" s="868"/>
      <c r="DY116" s="868"/>
      <c r="DZ116" s="869"/>
    </row>
    <row r="117" spans="1:130" s="246" customFormat="1" ht="26.25" customHeight="1" x14ac:dyDescent="0.2">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463</v>
      </c>
      <c r="Z117" s="946"/>
      <c r="AA117" s="951">
        <v>833290</v>
      </c>
      <c r="AB117" s="952"/>
      <c r="AC117" s="952"/>
      <c r="AD117" s="952"/>
      <c r="AE117" s="953"/>
      <c r="AF117" s="954">
        <v>942844</v>
      </c>
      <c r="AG117" s="952"/>
      <c r="AH117" s="952"/>
      <c r="AI117" s="952"/>
      <c r="AJ117" s="953"/>
      <c r="AK117" s="954">
        <v>1079537</v>
      </c>
      <c r="AL117" s="952"/>
      <c r="AM117" s="952"/>
      <c r="AN117" s="952"/>
      <c r="AO117" s="953"/>
      <c r="AP117" s="955"/>
      <c r="AQ117" s="956"/>
      <c r="AR117" s="956"/>
      <c r="AS117" s="956"/>
      <c r="AT117" s="957"/>
      <c r="AU117" s="979"/>
      <c r="AV117" s="980"/>
      <c r="AW117" s="980"/>
      <c r="AX117" s="980"/>
      <c r="AY117" s="980"/>
      <c r="AZ117" s="906" t="s">
        <v>464</v>
      </c>
      <c r="BA117" s="907"/>
      <c r="BB117" s="907"/>
      <c r="BC117" s="907"/>
      <c r="BD117" s="907"/>
      <c r="BE117" s="907"/>
      <c r="BF117" s="907"/>
      <c r="BG117" s="907"/>
      <c r="BH117" s="907"/>
      <c r="BI117" s="907"/>
      <c r="BJ117" s="907"/>
      <c r="BK117" s="907"/>
      <c r="BL117" s="907"/>
      <c r="BM117" s="907"/>
      <c r="BN117" s="907"/>
      <c r="BO117" s="907"/>
      <c r="BP117" s="908"/>
      <c r="BQ117" s="856" t="s">
        <v>443</v>
      </c>
      <c r="BR117" s="857"/>
      <c r="BS117" s="857"/>
      <c r="BT117" s="857"/>
      <c r="BU117" s="857"/>
      <c r="BV117" s="857" t="s">
        <v>444</v>
      </c>
      <c r="BW117" s="857"/>
      <c r="BX117" s="857"/>
      <c r="BY117" s="857"/>
      <c r="BZ117" s="857"/>
      <c r="CA117" s="857" t="s">
        <v>443</v>
      </c>
      <c r="CB117" s="857"/>
      <c r="CC117" s="857"/>
      <c r="CD117" s="857"/>
      <c r="CE117" s="857"/>
      <c r="CF117" s="918" t="s">
        <v>443</v>
      </c>
      <c r="CG117" s="919"/>
      <c r="CH117" s="919"/>
      <c r="CI117" s="919"/>
      <c r="CJ117" s="919"/>
      <c r="CK117" s="974"/>
      <c r="CL117" s="861"/>
      <c r="CM117" s="864" t="s">
        <v>465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443</v>
      </c>
      <c r="DH117" s="820"/>
      <c r="DI117" s="820"/>
      <c r="DJ117" s="820"/>
      <c r="DK117" s="821"/>
      <c r="DL117" s="822" t="s">
        <v>443</v>
      </c>
      <c r="DM117" s="820"/>
      <c r="DN117" s="820"/>
      <c r="DO117" s="820"/>
      <c r="DP117" s="821"/>
      <c r="DQ117" s="822" t="s">
        <v>443</v>
      </c>
      <c r="DR117" s="820"/>
      <c r="DS117" s="820"/>
      <c r="DT117" s="820"/>
      <c r="DU117" s="821"/>
      <c r="DV117" s="867" t="s">
        <v>414</v>
      </c>
      <c r="DW117" s="868"/>
      <c r="DX117" s="868"/>
      <c r="DY117" s="868"/>
      <c r="DZ117" s="869"/>
    </row>
    <row r="118" spans="1:130" s="246" customFormat="1" ht="26.25" customHeight="1" x14ac:dyDescent="0.2">
      <c r="A118" s="944" t="s">
        <v>435</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433</v>
      </c>
      <c r="AB118" s="945"/>
      <c r="AC118" s="945"/>
      <c r="AD118" s="945"/>
      <c r="AE118" s="946"/>
      <c r="AF118" s="947" t="s">
        <v>304</v>
      </c>
      <c r="AG118" s="945"/>
      <c r="AH118" s="945"/>
      <c r="AI118" s="945"/>
      <c r="AJ118" s="946"/>
      <c r="AK118" s="947" t="s">
        <v>303</v>
      </c>
      <c r="AL118" s="945"/>
      <c r="AM118" s="945"/>
      <c r="AN118" s="945"/>
      <c r="AO118" s="946"/>
      <c r="AP118" s="948" t="s">
        <v>434</v>
      </c>
      <c r="AQ118" s="949"/>
      <c r="AR118" s="949"/>
      <c r="AS118" s="949"/>
      <c r="AT118" s="950"/>
      <c r="AU118" s="979"/>
      <c r="AV118" s="980"/>
      <c r="AW118" s="980"/>
      <c r="AX118" s="980"/>
      <c r="AY118" s="980"/>
      <c r="AZ118" s="922" t="s">
        <v>466</v>
      </c>
      <c r="BA118" s="923"/>
      <c r="BB118" s="923"/>
      <c r="BC118" s="923"/>
      <c r="BD118" s="923"/>
      <c r="BE118" s="923"/>
      <c r="BF118" s="923"/>
      <c r="BG118" s="923"/>
      <c r="BH118" s="923"/>
      <c r="BI118" s="923"/>
      <c r="BJ118" s="923"/>
      <c r="BK118" s="923"/>
      <c r="BL118" s="923"/>
      <c r="BM118" s="923"/>
      <c r="BN118" s="923"/>
      <c r="BO118" s="923"/>
      <c r="BP118" s="924"/>
      <c r="BQ118" s="925" t="s">
        <v>444</v>
      </c>
      <c r="BR118" s="888"/>
      <c r="BS118" s="888"/>
      <c r="BT118" s="888"/>
      <c r="BU118" s="888"/>
      <c r="BV118" s="888" t="s">
        <v>444</v>
      </c>
      <c r="BW118" s="888"/>
      <c r="BX118" s="888"/>
      <c r="BY118" s="888"/>
      <c r="BZ118" s="888"/>
      <c r="CA118" s="888" t="s">
        <v>444</v>
      </c>
      <c r="CB118" s="888"/>
      <c r="CC118" s="888"/>
      <c r="CD118" s="888"/>
      <c r="CE118" s="888"/>
      <c r="CF118" s="918" t="s">
        <v>444</v>
      </c>
      <c r="CG118" s="919"/>
      <c r="CH118" s="919"/>
      <c r="CI118" s="919"/>
      <c r="CJ118" s="919"/>
      <c r="CK118" s="974"/>
      <c r="CL118" s="861"/>
      <c r="CM118" s="864" t="s">
        <v>467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444</v>
      </c>
      <c r="DH118" s="820"/>
      <c r="DI118" s="820"/>
      <c r="DJ118" s="820"/>
      <c r="DK118" s="821"/>
      <c r="DL118" s="822" t="s">
        <v>444</v>
      </c>
      <c r="DM118" s="820"/>
      <c r="DN118" s="820"/>
      <c r="DO118" s="820"/>
      <c r="DP118" s="821"/>
      <c r="DQ118" s="822" t="s">
        <v>444</v>
      </c>
      <c r="DR118" s="820"/>
      <c r="DS118" s="820"/>
      <c r="DT118" s="820"/>
      <c r="DU118" s="821"/>
      <c r="DV118" s="867" t="s">
        <v>444</v>
      </c>
      <c r="DW118" s="868"/>
      <c r="DX118" s="868"/>
      <c r="DY118" s="868"/>
      <c r="DZ118" s="869"/>
    </row>
    <row r="119" spans="1:130" s="246" customFormat="1" ht="26.25" customHeight="1" x14ac:dyDescent="0.2">
      <c r="A119" s="858" t="s">
        <v>438</v>
      </c>
      <c r="B119" s="859"/>
      <c r="C119" s="934" t="s">
        <v>439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444</v>
      </c>
      <c r="AB119" s="938"/>
      <c r="AC119" s="938"/>
      <c r="AD119" s="938"/>
      <c r="AE119" s="939"/>
      <c r="AF119" s="940" t="s">
        <v>444</v>
      </c>
      <c r="AG119" s="938"/>
      <c r="AH119" s="938"/>
      <c r="AI119" s="938"/>
      <c r="AJ119" s="939"/>
      <c r="AK119" s="940" t="s">
        <v>444</v>
      </c>
      <c r="AL119" s="938"/>
      <c r="AM119" s="938"/>
      <c r="AN119" s="938"/>
      <c r="AO119" s="939"/>
      <c r="AP119" s="941" t="s">
        <v>444</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468</v>
      </c>
      <c r="BP119" s="921"/>
      <c r="BQ119" s="925">
        <v>6003979</v>
      </c>
      <c r="BR119" s="888"/>
      <c r="BS119" s="888"/>
      <c r="BT119" s="888"/>
      <c r="BU119" s="888"/>
      <c r="BV119" s="888">
        <v>5959338</v>
      </c>
      <c r="BW119" s="888"/>
      <c r="BX119" s="888"/>
      <c r="BY119" s="888"/>
      <c r="BZ119" s="888"/>
      <c r="CA119" s="888">
        <v>5792718</v>
      </c>
      <c r="CB119" s="888"/>
      <c r="CC119" s="888"/>
      <c r="CD119" s="888"/>
      <c r="CE119" s="888"/>
      <c r="CF119" s="786"/>
      <c r="CG119" s="787"/>
      <c r="CH119" s="787"/>
      <c r="CI119" s="787"/>
      <c r="CJ119" s="877"/>
      <c r="CK119" s="975"/>
      <c r="CL119" s="863"/>
      <c r="CM119" s="881" t="s">
        <v>469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409</v>
      </c>
      <c r="DH119" s="803"/>
      <c r="DI119" s="803"/>
      <c r="DJ119" s="803"/>
      <c r="DK119" s="804"/>
      <c r="DL119" s="805" t="s">
        <v>409</v>
      </c>
      <c r="DM119" s="803"/>
      <c r="DN119" s="803"/>
      <c r="DO119" s="803"/>
      <c r="DP119" s="804"/>
      <c r="DQ119" s="805" t="s">
        <v>409</v>
      </c>
      <c r="DR119" s="803"/>
      <c r="DS119" s="803"/>
      <c r="DT119" s="803"/>
      <c r="DU119" s="804"/>
      <c r="DV119" s="891" t="s">
        <v>409</v>
      </c>
      <c r="DW119" s="892"/>
      <c r="DX119" s="892"/>
      <c r="DY119" s="892"/>
      <c r="DZ119" s="893"/>
    </row>
    <row r="120" spans="1:130" s="246" customFormat="1" ht="26.25" customHeight="1" x14ac:dyDescent="0.2">
      <c r="A120" s="860"/>
      <c r="B120" s="861"/>
      <c r="C120" s="864" t="s">
        <v>446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409</v>
      </c>
      <c r="AB120" s="820"/>
      <c r="AC120" s="820"/>
      <c r="AD120" s="820"/>
      <c r="AE120" s="821"/>
      <c r="AF120" s="822" t="s">
        <v>444</v>
      </c>
      <c r="AG120" s="820"/>
      <c r="AH120" s="820"/>
      <c r="AI120" s="820"/>
      <c r="AJ120" s="821"/>
      <c r="AK120" s="822" t="s">
        <v>409</v>
      </c>
      <c r="AL120" s="820"/>
      <c r="AM120" s="820"/>
      <c r="AN120" s="820"/>
      <c r="AO120" s="821"/>
      <c r="AP120" s="867" t="s">
        <v>409</v>
      </c>
      <c r="AQ120" s="868"/>
      <c r="AR120" s="868"/>
      <c r="AS120" s="868"/>
      <c r="AT120" s="869"/>
      <c r="AU120" s="926" t="s">
        <v>470</v>
      </c>
      <c r="AV120" s="927"/>
      <c r="AW120" s="927"/>
      <c r="AX120" s="927"/>
      <c r="AY120" s="928"/>
      <c r="AZ120" s="903" t="s">
        <v>471</v>
      </c>
      <c r="BA120" s="848"/>
      <c r="BB120" s="848"/>
      <c r="BC120" s="848"/>
      <c r="BD120" s="848"/>
      <c r="BE120" s="848"/>
      <c r="BF120" s="848"/>
      <c r="BG120" s="848"/>
      <c r="BH120" s="848"/>
      <c r="BI120" s="848"/>
      <c r="BJ120" s="848"/>
      <c r="BK120" s="848"/>
      <c r="BL120" s="848"/>
      <c r="BM120" s="848"/>
      <c r="BN120" s="848"/>
      <c r="BO120" s="848"/>
      <c r="BP120" s="849"/>
      <c r="BQ120" s="904">
        <v>2546500</v>
      </c>
      <c r="BR120" s="885"/>
      <c r="BS120" s="885"/>
      <c r="BT120" s="885"/>
      <c r="BU120" s="885"/>
      <c r="BV120" s="885">
        <v>2605900</v>
      </c>
      <c r="BW120" s="885"/>
      <c r="BX120" s="885"/>
      <c r="BY120" s="885"/>
      <c r="BZ120" s="885"/>
      <c r="CA120" s="885">
        <v>2302100</v>
      </c>
      <c r="CB120" s="885"/>
      <c r="CC120" s="885"/>
      <c r="CD120" s="885"/>
      <c r="CE120" s="885"/>
      <c r="CF120" s="909">
        <v>173.9</v>
      </c>
      <c r="CG120" s="910"/>
      <c r="CH120" s="910"/>
      <c r="CI120" s="910"/>
      <c r="CJ120" s="910"/>
      <c r="CK120" s="911" t="s">
        <v>472</v>
      </c>
      <c r="CL120" s="895"/>
      <c r="CM120" s="895"/>
      <c r="CN120" s="895"/>
      <c r="CO120" s="896"/>
      <c r="CP120" s="915" t="s">
        <v>404</v>
      </c>
      <c r="CQ120" s="916"/>
      <c r="CR120" s="916"/>
      <c r="CS120" s="916"/>
      <c r="CT120" s="916"/>
      <c r="CU120" s="916"/>
      <c r="CV120" s="916"/>
      <c r="CW120" s="916"/>
      <c r="CX120" s="916"/>
      <c r="CY120" s="916"/>
      <c r="CZ120" s="916"/>
      <c r="DA120" s="916"/>
      <c r="DB120" s="916"/>
      <c r="DC120" s="916"/>
      <c r="DD120" s="916"/>
      <c r="DE120" s="916"/>
      <c r="DF120" s="917"/>
      <c r="DG120" s="904">
        <v>1069556</v>
      </c>
      <c r="DH120" s="885"/>
      <c r="DI120" s="885"/>
      <c r="DJ120" s="885"/>
      <c r="DK120" s="885"/>
      <c r="DL120" s="885">
        <v>1152858</v>
      </c>
      <c r="DM120" s="885"/>
      <c r="DN120" s="885"/>
      <c r="DO120" s="885"/>
      <c r="DP120" s="885"/>
      <c r="DQ120" s="885">
        <v>1195637</v>
      </c>
      <c r="DR120" s="885"/>
      <c r="DS120" s="885"/>
      <c r="DT120" s="885"/>
      <c r="DU120" s="885"/>
      <c r="DV120" s="886">
        <v>90.3</v>
      </c>
      <c r="DW120" s="886"/>
      <c r="DX120" s="886"/>
      <c r="DY120" s="886"/>
      <c r="DZ120" s="887"/>
    </row>
    <row r="121" spans="1:130" s="246" customFormat="1" ht="26.25" customHeight="1" x14ac:dyDescent="0.2">
      <c r="A121" s="860"/>
      <c r="B121" s="861"/>
      <c r="C121" s="906" t="s">
        <v>473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409</v>
      </c>
      <c r="AB121" s="820"/>
      <c r="AC121" s="820"/>
      <c r="AD121" s="820"/>
      <c r="AE121" s="821"/>
      <c r="AF121" s="822" t="s">
        <v>409</v>
      </c>
      <c r="AG121" s="820"/>
      <c r="AH121" s="820"/>
      <c r="AI121" s="820"/>
      <c r="AJ121" s="821"/>
      <c r="AK121" s="822" t="s">
        <v>444</v>
      </c>
      <c r="AL121" s="820"/>
      <c r="AM121" s="820"/>
      <c r="AN121" s="820"/>
      <c r="AO121" s="821"/>
      <c r="AP121" s="867" t="s">
        <v>409</v>
      </c>
      <c r="AQ121" s="868"/>
      <c r="AR121" s="868"/>
      <c r="AS121" s="868"/>
      <c r="AT121" s="869"/>
      <c r="AU121" s="929"/>
      <c r="AV121" s="930"/>
      <c r="AW121" s="930"/>
      <c r="AX121" s="930"/>
      <c r="AY121" s="931"/>
      <c r="AZ121" s="855" t="s">
        <v>474</v>
      </c>
      <c r="BA121" s="790"/>
      <c r="BB121" s="790"/>
      <c r="BC121" s="790"/>
      <c r="BD121" s="790"/>
      <c r="BE121" s="790"/>
      <c r="BF121" s="790"/>
      <c r="BG121" s="790"/>
      <c r="BH121" s="790"/>
      <c r="BI121" s="790"/>
      <c r="BJ121" s="790"/>
      <c r="BK121" s="790"/>
      <c r="BL121" s="790"/>
      <c r="BM121" s="790"/>
      <c r="BN121" s="790"/>
      <c r="BO121" s="790"/>
      <c r="BP121" s="791"/>
      <c r="BQ121" s="856">
        <v>62764</v>
      </c>
      <c r="BR121" s="857"/>
      <c r="BS121" s="857"/>
      <c r="BT121" s="857"/>
      <c r="BU121" s="857"/>
      <c r="BV121" s="857">
        <v>61805</v>
      </c>
      <c r="BW121" s="857"/>
      <c r="BX121" s="857"/>
      <c r="BY121" s="857"/>
      <c r="BZ121" s="857"/>
      <c r="CA121" s="857">
        <v>60531</v>
      </c>
      <c r="CB121" s="857"/>
      <c r="CC121" s="857"/>
      <c r="CD121" s="857"/>
      <c r="CE121" s="857"/>
      <c r="CF121" s="918">
        <v>4.5999999999999996</v>
      </c>
      <c r="CG121" s="919"/>
      <c r="CH121" s="919"/>
      <c r="CI121" s="919"/>
      <c r="CJ121" s="919"/>
      <c r="CK121" s="912"/>
      <c r="CL121" s="898"/>
      <c r="CM121" s="898"/>
      <c r="CN121" s="898"/>
      <c r="CO121" s="899"/>
      <c r="CP121" s="878" t="s">
        <v>406</v>
      </c>
      <c r="CQ121" s="879"/>
      <c r="CR121" s="879"/>
      <c r="CS121" s="879"/>
      <c r="CT121" s="879"/>
      <c r="CU121" s="879"/>
      <c r="CV121" s="879"/>
      <c r="CW121" s="879"/>
      <c r="CX121" s="879"/>
      <c r="CY121" s="879"/>
      <c r="CZ121" s="879"/>
      <c r="DA121" s="879"/>
      <c r="DB121" s="879"/>
      <c r="DC121" s="879"/>
      <c r="DD121" s="879"/>
      <c r="DE121" s="879"/>
      <c r="DF121" s="880"/>
      <c r="DG121" s="856">
        <v>857824</v>
      </c>
      <c r="DH121" s="857"/>
      <c r="DI121" s="857"/>
      <c r="DJ121" s="857"/>
      <c r="DK121" s="857"/>
      <c r="DL121" s="857">
        <v>807472</v>
      </c>
      <c r="DM121" s="857"/>
      <c r="DN121" s="857"/>
      <c r="DO121" s="857"/>
      <c r="DP121" s="857"/>
      <c r="DQ121" s="857">
        <v>836427</v>
      </c>
      <c r="DR121" s="857"/>
      <c r="DS121" s="857"/>
      <c r="DT121" s="857"/>
      <c r="DU121" s="857"/>
      <c r="DV121" s="834">
        <v>63.2</v>
      </c>
      <c r="DW121" s="834"/>
      <c r="DX121" s="834"/>
      <c r="DY121" s="834"/>
      <c r="DZ121" s="835"/>
    </row>
    <row r="122" spans="1:130" s="246" customFormat="1" ht="26.25" customHeight="1" x14ac:dyDescent="0.2">
      <c r="A122" s="860"/>
      <c r="B122" s="861"/>
      <c r="C122" s="864" t="s">
        <v>456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409</v>
      </c>
      <c r="AB122" s="820"/>
      <c r="AC122" s="820"/>
      <c r="AD122" s="820"/>
      <c r="AE122" s="821"/>
      <c r="AF122" s="822" t="s">
        <v>409</v>
      </c>
      <c r="AG122" s="820"/>
      <c r="AH122" s="820"/>
      <c r="AI122" s="820"/>
      <c r="AJ122" s="821"/>
      <c r="AK122" s="822" t="s">
        <v>409</v>
      </c>
      <c r="AL122" s="820"/>
      <c r="AM122" s="820"/>
      <c r="AN122" s="820"/>
      <c r="AO122" s="821"/>
      <c r="AP122" s="867" t="s">
        <v>409</v>
      </c>
      <c r="AQ122" s="868"/>
      <c r="AR122" s="868"/>
      <c r="AS122" s="868"/>
      <c r="AT122" s="869"/>
      <c r="AU122" s="929"/>
      <c r="AV122" s="930"/>
      <c r="AW122" s="930"/>
      <c r="AX122" s="930"/>
      <c r="AY122" s="931"/>
      <c r="AZ122" s="922" t="s">
        <v>475</v>
      </c>
      <c r="BA122" s="923"/>
      <c r="BB122" s="923"/>
      <c r="BC122" s="923"/>
      <c r="BD122" s="923"/>
      <c r="BE122" s="923"/>
      <c r="BF122" s="923"/>
      <c r="BG122" s="923"/>
      <c r="BH122" s="923"/>
      <c r="BI122" s="923"/>
      <c r="BJ122" s="923"/>
      <c r="BK122" s="923"/>
      <c r="BL122" s="923"/>
      <c r="BM122" s="923"/>
      <c r="BN122" s="923"/>
      <c r="BO122" s="923"/>
      <c r="BP122" s="924"/>
      <c r="BQ122" s="925">
        <v>4345882</v>
      </c>
      <c r="BR122" s="888"/>
      <c r="BS122" s="888"/>
      <c r="BT122" s="888"/>
      <c r="BU122" s="888"/>
      <c r="BV122" s="888">
        <v>4270681</v>
      </c>
      <c r="BW122" s="888"/>
      <c r="BX122" s="888"/>
      <c r="BY122" s="888"/>
      <c r="BZ122" s="888"/>
      <c r="CA122" s="888">
        <v>4118056</v>
      </c>
      <c r="CB122" s="888"/>
      <c r="CC122" s="888"/>
      <c r="CD122" s="888"/>
      <c r="CE122" s="888"/>
      <c r="CF122" s="889">
        <v>311</v>
      </c>
      <c r="CG122" s="890"/>
      <c r="CH122" s="890"/>
      <c r="CI122" s="890"/>
      <c r="CJ122" s="890"/>
      <c r="CK122" s="912"/>
      <c r="CL122" s="898"/>
      <c r="CM122" s="898"/>
      <c r="CN122" s="898"/>
      <c r="CO122" s="899"/>
      <c r="CP122" s="878" t="s">
        <v>402</v>
      </c>
      <c r="CQ122" s="879"/>
      <c r="CR122" s="879"/>
      <c r="CS122" s="879"/>
      <c r="CT122" s="879"/>
      <c r="CU122" s="879"/>
      <c r="CV122" s="879"/>
      <c r="CW122" s="879"/>
      <c r="CX122" s="879"/>
      <c r="CY122" s="879"/>
      <c r="CZ122" s="879"/>
      <c r="DA122" s="879"/>
      <c r="DB122" s="879"/>
      <c r="DC122" s="879"/>
      <c r="DD122" s="879"/>
      <c r="DE122" s="879"/>
      <c r="DF122" s="880"/>
      <c r="DG122" s="856" t="s">
        <v>476</v>
      </c>
      <c r="DH122" s="857"/>
      <c r="DI122" s="857"/>
      <c r="DJ122" s="857"/>
      <c r="DK122" s="857"/>
      <c r="DL122" s="857" t="s">
        <v>128</v>
      </c>
      <c r="DM122" s="857"/>
      <c r="DN122" s="857"/>
      <c r="DO122" s="857"/>
      <c r="DP122" s="857"/>
      <c r="DQ122" s="857" t="s">
        <v>477</v>
      </c>
      <c r="DR122" s="857"/>
      <c r="DS122" s="857"/>
      <c r="DT122" s="857"/>
      <c r="DU122" s="857"/>
      <c r="DV122" s="834" t="s">
        <v>478</v>
      </c>
      <c r="DW122" s="834"/>
      <c r="DX122" s="834"/>
      <c r="DY122" s="834"/>
      <c r="DZ122" s="835"/>
    </row>
    <row r="123" spans="1:130" s="246" customFormat="1" ht="26.25" customHeight="1" x14ac:dyDescent="0.2">
      <c r="A123" s="860"/>
      <c r="B123" s="861"/>
      <c r="C123" s="864" t="s">
        <v>462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476</v>
      </c>
      <c r="AB123" s="820"/>
      <c r="AC123" s="820"/>
      <c r="AD123" s="820"/>
      <c r="AE123" s="821"/>
      <c r="AF123" s="822" t="s">
        <v>444</v>
      </c>
      <c r="AG123" s="820"/>
      <c r="AH123" s="820"/>
      <c r="AI123" s="820"/>
      <c r="AJ123" s="821"/>
      <c r="AK123" s="822" t="s">
        <v>444</v>
      </c>
      <c r="AL123" s="820"/>
      <c r="AM123" s="820"/>
      <c r="AN123" s="820"/>
      <c r="AO123" s="821"/>
      <c r="AP123" s="867" t="s">
        <v>444</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479</v>
      </c>
      <c r="BP123" s="921"/>
      <c r="BQ123" s="875">
        <v>6955146</v>
      </c>
      <c r="BR123" s="876"/>
      <c r="BS123" s="876"/>
      <c r="BT123" s="876"/>
      <c r="BU123" s="876"/>
      <c r="BV123" s="876">
        <v>6938386</v>
      </c>
      <c r="BW123" s="876"/>
      <c r="BX123" s="876"/>
      <c r="BY123" s="876"/>
      <c r="BZ123" s="876"/>
      <c r="CA123" s="876">
        <v>6480687</v>
      </c>
      <c r="CB123" s="876"/>
      <c r="CC123" s="876"/>
      <c r="CD123" s="876"/>
      <c r="CE123" s="876"/>
      <c r="CF123" s="786"/>
      <c r="CG123" s="787"/>
      <c r="CH123" s="787"/>
      <c r="CI123" s="787"/>
      <c r="CJ123" s="877"/>
      <c r="CK123" s="912"/>
      <c r="CL123" s="898"/>
      <c r="CM123" s="898"/>
      <c r="CN123" s="898"/>
      <c r="CO123" s="899"/>
      <c r="CP123" s="878" t="s">
        <v>403</v>
      </c>
      <c r="CQ123" s="879"/>
      <c r="CR123" s="879"/>
      <c r="CS123" s="879"/>
      <c r="CT123" s="879"/>
      <c r="CU123" s="879"/>
      <c r="CV123" s="879"/>
      <c r="CW123" s="879"/>
      <c r="CX123" s="879"/>
      <c r="CY123" s="879"/>
      <c r="CZ123" s="879"/>
      <c r="DA123" s="879"/>
      <c r="DB123" s="879"/>
      <c r="DC123" s="879"/>
      <c r="DD123" s="879"/>
      <c r="DE123" s="879"/>
      <c r="DF123" s="880"/>
      <c r="DG123" s="819" t="s">
        <v>409</v>
      </c>
      <c r="DH123" s="820"/>
      <c r="DI123" s="820"/>
      <c r="DJ123" s="820"/>
      <c r="DK123" s="821"/>
      <c r="DL123" s="822" t="s">
        <v>478</v>
      </c>
      <c r="DM123" s="820"/>
      <c r="DN123" s="820"/>
      <c r="DO123" s="820"/>
      <c r="DP123" s="821"/>
      <c r="DQ123" s="822" t="s">
        <v>478</v>
      </c>
      <c r="DR123" s="820"/>
      <c r="DS123" s="820"/>
      <c r="DT123" s="820"/>
      <c r="DU123" s="821"/>
      <c r="DV123" s="867" t="s">
        <v>480</v>
      </c>
      <c r="DW123" s="868"/>
      <c r="DX123" s="868"/>
      <c r="DY123" s="868"/>
      <c r="DZ123" s="869"/>
    </row>
    <row r="124" spans="1:130" s="246" customFormat="1" ht="26.25" customHeight="1" thickBot="1" x14ac:dyDescent="0.25">
      <c r="A124" s="860"/>
      <c r="B124" s="861"/>
      <c r="C124" s="864" t="s">
        <v>465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476</v>
      </c>
      <c r="AB124" s="820"/>
      <c r="AC124" s="820"/>
      <c r="AD124" s="820"/>
      <c r="AE124" s="821"/>
      <c r="AF124" s="822" t="s">
        <v>481</v>
      </c>
      <c r="AG124" s="820"/>
      <c r="AH124" s="820"/>
      <c r="AI124" s="820"/>
      <c r="AJ124" s="821"/>
      <c r="AK124" s="822" t="s">
        <v>444</v>
      </c>
      <c r="AL124" s="820"/>
      <c r="AM124" s="820"/>
      <c r="AN124" s="820"/>
      <c r="AO124" s="821"/>
      <c r="AP124" s="867" t="s">
        <v>409</v>
      </c>
      <c r="AQ124" s="868"/>
      <c r="AR124" s="868"/>
      <c r="AS124" s="868"/>
      <c r="AT124" s="869"/>
      <c r="AU124" s="870" t="s">
        <v>482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478</v>
      </c>
      <c r="BR124" s="874"/>
      <c r="BS124" s="874"/>
      <c r="BT124" s="874"/>
      <c r="BU124" s="874"/>
      <c r="BV124" s="874" t="s">
        <v>478</v>
      </c>
      <c r="BW124" s="874"/>
      <c r="BX124" s="874"/>
      <c r="BY124" s="874"/>
      <c r="BZ124" s="874"/>
      <c r="CA124" s="874" t="s">
        <v>409</v>
      </c>
      <c r="CB124" s="874"/>
      <c r="CC124" s="874"/>
      <c r="CD124" s="874"/>
      <c r="CE124" s="874"/>
      <c r="CF124" s="764"/>
      <c r="CG124" s="765"/>
      <c r="CH124" s="765"/>
      <c r="CI124" s="765"/>
      <c r="CJ124" s="905"/>
      <c r="CK124" s="913"/>
      <c r="CL124" s="913"/>
      <c r="CM124" s="913"/>
      <c r="CN124" s="913"/>
      <c r="CO124" s="914"/>
      <c r="CP124" s="878" t="s">
        <v>483</v>
      </c>
      <c r="CQ124" s="879"/>
      <c r="CR124" s="879"/>
      <c r="CS124" s="879"/>
      <c r="CT124" s="879"/>
      <c r="CU124" s="879"/>
      <c r="CV124" s="879"/>
      <c r="CW124" s="879"/>
      <c r="CX124" s="879"/>
      <c r="CY124" s="879"/>
      <c r="CZ124" s="879"/>
      <c r="DA124" s="879"/>
      <c r="DB124" s="879"/>
      <c r="DC124" s="879"/>
      <c r="DD124" s="879"/>
      <c r="DE124" s="879"/>
      <c r="DF124" s="880"/>
      <c r="DG124" s="802" t="s">
        <v>476</v>
      </c>
      <c r="DH124" s="803"/>
      <c r="DI124" s="803"/>
      <c r="DJ124" s="803"/>
      <c r="DK124" s="804"/>
      <c r="DL124" s="805" t="s">
        <v>476</v>
      </c>
      <c r="DM124" s="803"/>
      <c r="DN124" s="803"/>
      <c r="DO124" s="803"/>
      <c r="DP124" s="804"/>
      <c r="DQ124" s="805" t="s">
        <v>444</v>
      </c>
      <c r="DR124" s="803"/>
      <c r="DS124" s="803"/>
      <c r="DT124" s="803"/>
      <c r="DU124" s="804"/>
      <c r="DV124" s="891" t="s">
        <v>409</v>
      </c>
      <c r="DW124" s="892"/>
      <c r="DX124" s="892"/>
      <c r="DY124" s="892"/>
      <c r="DZ124" s="893"/>
    </row>
    <row r="125" spans="1:130" s="246" customFormat="1" ht="26.25" customHeight="1" x14ac:dyDescent="0.2">
      <c r="A125" s="860"/>
      <c r="B125" s="861"/>
      <c r="C125" s="864" t="s">
        <v>467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484</v>
      </c>
      <c r="AB125" s="820"/>
      <c r="AC125" s="820"/>
      <c r="AD125" s="820"/>
      <c r="AE125" s="821"/>
      <c r="AF125" s="822" t="s">
        <v>444</v>
      </c>
      <c r="AG125" s="820"/>
      <c r="AH125" s="820"/>
      <c r="AI125" s="820"/>
      <c r="AJ125" s="821"/>
      <c r="AK125" s="822" t="s">
        <v>480</v>
      </c>
      <c r="AL125" s="820"/>
      <c r="AM125" s="820"/>
      <c r="AN125" s="820"/>
      <c r="AO125" s="821"/>
      <c r="AP125" s="867" t="s">
        <v>444</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485</v>
      </c>
      <c r="CL125" s="895"/>
      <c r="CM125" s="895"/>
      <c r="CN125" s="895"/>
      <c r="CO125" s="896"/>
      <c r="CP125" s="903" t="s">
        <v>486</v>
      </c>
      <c r="CQ125" s="848"/>
      <c r="CR125" s="848"/>
      <c r="CS125" s="848"/>
      <c r="CT125" s="848"/>
      <c r="CU125" s="848"/>
      <c r="CV125" s="848"/>
      <c r="CW125" s="848"/>
      <c r="CX125" s="848"/>
      <c r="CY125" s="848"/>
      <c r="CZ125" s="848"/>
      <c r="DA125" s="848"/>
      <c r="DB125" s="848"/>
      <c r="DC125" s="848"/>
      <c r="DD125" s="848"/>
      <c r="DE125" s="848"/>
      <c r="DF125" s="849"/>
      <c r="DG125" s="904" t="s">
        <v>481</v>
      </c>
      <c r="DH125" s="885"/>
      <c r="DI125" s="885"/>
      <c r="DJ125" s="885"/>
      <c r="DK125" s="885"/>
      <c r="DL125" s="885" t="s">
        <v>409</v>
      </c>
      <c r="DM125" s="885"/>
      <c r="DN125" s="885"/>
      <c r="DO125" s="885"/>
      <c r="DP125" s="885"/>
      <c r="DQ125" s="885" t="s">
        <v>409</v>
      </c>
      <c r="DR125" s="885"/>
      <c r="DS125" s="885"/>
      <c r="DT125" s="885"/>
      <c r="DU125" s="885"/>
      <c r="DV125" s="886" t="s">
        <v>128</v>
      </c>
      <c r="DW125" s="886"/>
      <c r="DX125" s="886"/>
      <c r="DY125" s="886"/>
      <c r="DZ125" s="887"/>
    </row>
    <row r="126" spans="1:130" s="246" customFormat="1" ht="26.25" customHeight="1" thickBot="1" x14ac:dyDescent="0.25">
      <c r="A126" s="860"/>
      <c r="B126" s="861"/>
      <c r="C126" s="864" t="s">
        <v>469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444</v>
      </c>
      <c r="AB126" s="820"/>
      <c r="AC126" s="820"/>
      <c r="AD126" s="820"/>
      <c r="AE126" s="821"/>
      <c r="AF126" s="822" t="s">
        <v>487</v>
      </c>
      <c r="AG126" s="820"/>
      <c r="AH126" s="820"/>
      <c r="AI126" s="820"/>
      <c r="AJ126" s="821"/>
      <c r="AK126" s="822" t="s">
        <v>444</v>
      </c>
      <c r="AL126" s="820"/>
      <c r="AM126" s="820"/>
      <c r="AN126" s="820"/>
      <c r="AO126" s="821"/>
      <c r="AP126" s="867" t="s">
        <v>484</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488</v>
      </c>
      <c r="CQ126" s="790"/>
      <c r="CR126" s="790"/>
      <c r="CS126" s="790"/>
      <c r="CT126" s="790"/>
      <c r="CU126" s="790"/>
      <c r="CV126" s="790"/>
      <c r="CW126" s="790"/>
      <c r="CX126" s="790"/>
      <c r="CY126" s="790"/>
      <c r="CZ126" s="790"/>
      <c r="DA126" s="790"/>
      <c r="DB126" s="790"/>
      <c r="DC126" s="790"/>
      <c r="DD126" s="790"/>
      <c r="DE126" s="790"/>
      <c r="DF126" s="791"/>
      <c r="DG126" s="856" t="s">
        <v>444</v>
      </c>
      <c r="DH126" s="857"/>
      <c r="DI126" s="857"/>
      <c r="DJ126" s="857"/>
      <c r="DK126" s="857"/>
      <c r="DL126" s="857" t="s">
        <v>444</v>
      </c>
      <c r="DM126" s="857"/>
      <c r="DN126" s="857"/>
      <c r="DO126" s="857"/>
      <c r="DP126" s="857"/>
      <c r="DQ126" s="857" t="s">
        <v>478</v>
      </c>
      <c r="DR126" s="857"/>
      <c r="DS126" s="857"/>
      <c r="DT126" s="857"/>
      <c r="DU126" s="857"/>
      <c r="DV126" s="834" t="s">
        <v>386</v>
      </c>
      <c r="DW126" s="834"/>
      <c r="DX126" s="834"/>
      <c r="DY126" s="834"/>
      <c r="DZ126" s="835"/>
    </row>
    <row r="127" spans="1:130" s="246" customFormat="1" ht="26.25" customHeight="1" x14ac:dyDescent="0.2">
      <c r="A127" s="862"/>
      <c r="B127" s="863"/>
      <c r="C127" s="881" t="s">
        <v>489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444</v>
      </c>
      <c r="AB127" s="820"/>
      <c r="AC127" s="820"/>
      <c r="AD127" s="820"/>
      <c r="AE127" s="821"/>
      <c r="AF127" s="822" t="s">
        <v>444</v>
      </c>
      <c r="AG127" s="820"/>
      <c r="AH127" s="820"/>
      <c r="AI127" s="820"/>
      <c r="AJ127" s="821"/>
      <c r="AK127" s="822" t="s">
        <v>484</v>
      </c>
      <c r="AL127" s="820"/>
      <c r="AM127" s="820"/>
      <c r="AN127" s="820"/>
      <c r="AO127" s="821"/>
      <c r="AP127" s="867" t="s">
        <v>409</v>
      </c>
      <c r="AQ127" s="868"/>
      <c r="AR127" s="868"/>
      <c r="AS127" s="868"/>
      <c r="AT127" s="869"/>
      <c r="AU127" s="282"/>
      <c r="AV127" s="282"/>
      <c r="AW127" s="282"/>
      <c r="AX127" s="884" t="s">
        <v>490</v>
      </c>
      <c r="AY127" s="852"/>
      <c r="AZ127" s="852"/>
      <c r="BA127" s="852"/>
      <c r="BB127" s="852"/>
      <c r="BC127" s="852"/>
      <c r="BD127" s="852"/>
      <c r="BE127" s="853"/>
      <c r="BF127" s="851" t="s">
        <v>491</v>
      </c>
      <c r="BG127" s="852"/>
      <c r="BH127" s="852"/>
      <c r="BI127" s="852"/>
      <c r="BJ127" s="852"/>
      <c r="BK127" s="852"/>
      <c r="BL127" s="853"/>
      <c r="BM127" s="851" t="s">
        <v>492</v>
      </c>
      <c r="BN127" s="852"/>
      <c r="BO127" s="852"/>
      <c r="BP127" s="852"/>
      <c r="BQ127" s="852"/>
      <c r="BR127" s="852"/>
      <c r="BS127" s="853"/>
      <c r="BT127" s="851" t="s">
        <v>493</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494</v>
      </c>
      <c r="CQ127" s="790"/>
      <c r="CR127" s="790"/>
      <c r="CS127" s="790"/>
      <c r="CT127" s="790"/>
      <c r="CU127" s="790"/>
      <c r="CV127" s="790"/>
      <c r="CW127" s="790"/>
      <c r="CX127" s="790"/>
      <c r="CY127" s="790"/>
      <c r="CZ127" s="790"/>
      <c r="DA127" s="790"/>
      <c r="DB127" s="790"/>
      <c r="DC127" s="790"/>
      <c r="DD127" s="790"/>
      <c r="DE127" s="790"/>
      <c r="DF127" s="791"/>
      <c r="DG127" s="856" t="s">
        <v>409</v>
      </c>
      <c r="DH127" s="857"/>
      <c r="DI127" s="857"/>
      <c r="DJ127" s="857"/>
      <c r="DK127" s="857"/>
      <c r="DL127" s="857" t="s">
        <v>128</v>
      </c>
      <c r="DM127" s="857"/>
      <c r="DN127" s="857"/>
      <c r="DO127" s="857"/>
      <c r="DP127" s="857"/>
      <c r="DQ127" s="857" t="s">
        <v>481</v>
      </c>
      <c r="DR127" s="857"/>
      <c r="DS127" s="857"/>
      <c r="DT127" s="857"/>
      <c r="DU127" s="857"/>
      <c r="DV127" s="834" t="s">
        <v>476</v>
      </c>
      <c r="DW127" s="834"/>
      <c r="DX127" s="834"/>
      <c r="DY127" s="834"/>
      <c r="DZ127" s="835"/>
    </row>
    <row r="128" spans="1:130" s="246" customFormat="1" ht="26.25" customHeight="1" thickBot="1" x14ac:dyDescent="0.25">
      <c r="A128" s="836" t="s">
        <v>495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496</v>
      </c>
      <c r="X128" s="838"/>
      <c r="Y128" s="838"/>
      <c r="Z128" s="839"/>
      <c r="AA128" s="840">
        <v>502760</v>
      </c>
      <c r="AB128" s="841"/>
      <c r="AC128" s="841"/>
      <c r="AD128" s="841"/>
      <c r="AE128" s="842"/>
      <c r="AF128" s="843">
        <v>502536</v>
      </c>
      <c r="AG128" s="841"/>
      <c r="AH128" s="841"/>
      <c r="AI128" s="841"/>
      <c r="AJ128" s="842"/>
      <c r="AK128" s="843">
        <v>502692</v>
      </c>
      <c r="AL128" s="841"/>
      <c r="AM128" s="841"/>
      <c r="AN128" s="841"/>
      <c r="AO128" s="842"/>
      <c r="AP128" s="844"/>
      <c r="AQ128" s="845"/>
      <c r="AR128" s="845"/>
      <c r="AS128" s="845"/>
      <c r="AT128" s="846"/>
      <c r="AU128" s="282"/>
      <c r="AV128" s="282"/>
      <c r="AW128" s="282"/>
      <c r="AX128" s="847" t="s">
        <v>497</v>
      </c>
      <c r="AY128" s="848"/>
      <c r="AZ128" s="848"/>
      <c r="BA128" s="848"/>
      <c r="BB128" s="848"/>
      <c r="BC128" s="848"/>
      <c r="BD128" s="848"/>
      <c r="BE128" s="849"/>
      <c r="BF128" s="826" t="s">
        <v>444</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498</v>
      </c>
      <c r="CQ128" s="768"/>
      <c r="CR128" s="768"/>
      <c r="CS128" s="768"/>
      <c r="CT128" s="768"/>
      <c r="CU128" s="768"/>
      <c r="CV128" s="768"/>
      <c r="CW128" s="768"/>
      <c r="CX128" s="768"/>
      <c r="CY128" s="768"/>
      <c r="CZ128" s="768"/>
      <c r="DA128" s="768"/>
      <c r="DB128" s="768"/>
      <c r="DC128" s="768"/>
      <c r="DD128" s="768"/>
      <c r="DE128" s="768"/>
      <c r="DF128" s="769"/>
      <c r="DG128" s="830" t="s">
        <v>444</v>
      </c>
      <c r="DH128" s="831"/>
      <c r="DI128" s="831"/>
      <c r="DJ128" s="831"/>
      <c r="DK128" s="831"/>
      <c r="DL128" s="831" t="s">
        <v>478</v>
      </c>
      <c r="DM128" s="831"/>
      <c r="DN128" s="831"/>
      <c r="DO128" s="831"/>
      <c r="DP128" s="831"/>
      <c r="DQ128" s="831" t="s">
        <v>480</v>
      </c>
      <c r="DR128" s="831"/>
      <c r="DS128" s="831"/>
      <c r="DT128" s="831"/>
      <c r="DU128" s="831"/>
      <c r="DV128" s="832" t="s">
        <v>499</v>
      </c>
      <c r="DW128" s="832"/>
      <c r="DX128" s="832"/>
      <c r="DY128" s="832"/>
      <c r="DZ128" s="833"/>
    </row>
    <row r="129" spans="1:131" s="246" customFormat="1" ht="26.25" customHeight="1" x14ac:dyDescent="0.2">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500</v>
      </c>
      <c r="X129" s="817"/>
      <c r="Y129" s="817"/>
      <c r="Z129" s="818"/>
      <c r="AA129" s="819">
        <v>1680410</v>
      </c>
      <c r="AB129" s="820"/>
      <c r="AC129" s="820"/>
      <c r="AD129" s="820"/>
      <c r="AE129" s="821"/>
      <c r="AF129" s="822">
        <v>1729129</v>
      </c>
      <c r="AG129" s="820"/>
      <c r="AH129" s="820"/>
      <c r="AI129" s="820"/>
      <c r="AJ129" s="821"/>
      <c r="AK129" s="822">
        <v>1789592</v>
      </c>
      <c r="AL129" s="820"/>
      <c r="AM129" s="820"/>
      <c r="AN129" s="820"/>
      <c r="AO129" s="821"/>
      <c r="AP129" s="823"/>
      <c r="AQ129" s="824"/>
      <c r="AR129" s="824"/>
      <c r="AS129" s="824"/>
      <c r="AT129" s="825"/>
      <c r="AU129" s="284"/>
      <c r="AV129" s="284"/>
      <c r="AW129" s="284"/>
      <c r="AX129" s="789" t="s">
        <v>501</v>
      </c>
      <c r="AY129" s="790"/>
      <c r="AZ129" s="790"/>
      <c r="BA129" s="790"/>
      <c r="BB129" s="790"/>
      <c r="BC129" s="790"/>
      <c r="BD129" s="790"/>
      <c r="BE129" s="791"/>
      <c r="BF129" s="809" t="s">
        <v>478</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502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503</v>
      </c>
      <c r="X130" s="817"/>
      <c r="Y130" s="817"/>
      <c r="Z130" s="818"/>
      <c r="AA130" s="819">
        <v>296212</v>
      </c>
      <c r="AB130" s="820"/>
      <c r="AC130" s="820"/>
      <c r="AD130" s="820"/>
      <c r="AE130" s="821"/>
      <c r="AF130" s="822">
        <v>385939</v>
      </c>
      <c r="AG130" s="820"/>
      <c r="AH130" s="820"/>
      <c r="AI130" s="820"/>
      <c r="AJ130" s="821"/>
      <c r="AK130" s="822">
        <v>465601</v>
      </c>
      <c r="AL130" s="820"/>
      <c r="AM130" s="820"/>
      <c r="AN130" s="820"/>
      <c r="AO130" s="821"/>
      <c r="AP130" s="823"/>
      <c r="AQ130" s="824"/>
      <c r="AR130" s="824"/>
      <c r="AS130" s="824"/>
      <c r="AT130" s="825"/>
      <c r="AU130" s="284"/>
      <c r="AV130" s="284"/>
      <c r="AW130" s="284"/>
      <c r="AX130" s="789" t="s">
        <v>504</v>
      </c>
      <c r="AY130" s="790"/>
      <c r="AZ130" s="790"/>
      <c r="BA130" s="790"/>
      <c r="BB130" s="790"/>
      <c r="BC130" s="790"/>
      <c r="BD130" s="790"/>
      <c r="BE130" s="791"/>
      <c r="BF130" s="792">
        <v>4.9000000000000004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505</v>
      </c>
      <c r="X131" s="800"/>
      <c r="Y131" s="800"/>
      <c r="Z131" s="801"/>
      <c r="AA131" s="802">
        <v>1384198</v>
      </c>
      <c r="AB131" s="803"/>
      <c r="AC131" s="803"/>
      <c r="AD131" s="803"/>
      <c r="AE131" s="804"/>
      <c r="AF131" s="805">
        <v>1343190</v>
      </c>
      <c r="AG131" s="803"/>
      <c r="AH131" s="803"/>
      <c r="AI131" s="803"/>
      <c r="AJ131" s="804"/>
      <c r="AK131" s="805">
        <v>1323991</v>
      </c>
      <c r="AL131" s="803"/>
      <c r="AM131" s="803"/>
      <c r="AN131" s="803"/>
      <c r="AO131" s="804"/>
      <c r="AP131" s="806"/>
      <c r="AQ131" s="807"/>
      <c r="AR131" s="807"/>
      <c r="AS131" s="807"/>
      <c r="AT131" s="808"/>
      <c r="AU131" s="284"/>
      <c r="AV131" s="284"/>
      <c r="AW131" s="284"/>
      <c r="AX131" s="767" t="s">
        <v>506</v>
      </c>
      <c r="AY131" s="768"/>
      <c r="AZ131" s="768"/>
      <c r="BA131" s="768"/>
      <c r="BB131" s="768"/>
      <c r="BC131" s="768"/>
      <c r="BD131" s="768"/>
      <c r="BE131" s="769"/>
      <c r="BF131" s="770" t="s">
        <v>444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507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508</v>
      </c>
      <c r="W132" s="780"/>
      <c r="X132" s="780"/>
      <c r="Y132" s="780"/>
      <c r="Z132" s="781"/>
      <c r="AA132" s="782">
        <v>2.4792695839999999</v>
      </c>
      <c r="AB132" s="783"/>
      <c r="AC132" s="783"/>
      <c r="AD132" s="783"/>
      <c r="AE132" s="784"/>
      <c r="AF132" s="785">
        <v>4.0477519930000003</v>
      </c>
      <c r="AG132" s="783"/>
      <c r="AH132" s="783"/>
      <c r="AI132" s="783"/>
      <c r="AJ132" s="784"/>
      <c r="AK132" s="785">
        <v>8.4021719180000005</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509</v>
      </c>
      <c r="W133" s="759"/>
      <c r="X133" s="759"/>
      <c r="Y133" s="759"/>
      <c r="Z133" s="760"/>
      <c r="AA133" s="761">
        <v>2.2999999999999998</v>
      </c>
      <c r="AB133" s="762"/>
      <c r="AC133" s="762"/>
      <c r="AD133" s="762"/>
      <c r="AE133" s="763"/>
      <c r="AF133" s="761">
        <v>2.7</v>
      </c>
      <c r="AG133" s="762"/>
      <c r="AH133" s="762"/>
      <c r="AI133" s="762"/>
      <c r="AJ133" s="763"/>
      <c r="AK133" s="761">
        <v>4.9000000000000004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9XpR5gS7PRABSp6LxkeYC/9DfEnUd0EtTnEg0/uH1lV4h/b91qpe9yypfLxzoElM4FFGicyURXErUlaHOICCkg==" saltValue="VuSM6bxJttzq7xPF+ypHq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510</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tO9Oznmo5ZvGAl4Ase3JEY8A+lBYfZX6dI2TJPJrveZqB0880G3MdYgAQ6JfGCF7Hm6JcuSD6jFsKI/m0MTfBA==" saltValue="avYYRJvFEBFm0svS5Okfk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QrJi03Y0zM1d94uRzHEgtENQk4UIny5FclIaIhwCGJpQM+Bh+2VGK32VEu2z/hrgsWLSxyMB/c9s3jkWoT41pA==" saltValue="qmm09vKEYBjiRym65Kpd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513</v>
      </c>
      <c r="AP7" s="303"/>
      <c r="AQ7" s="304" t="s">
        <v>514</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515</v>
      </c>
      <c r="AQ8" s="310" t="s">
        <v>516</v>
      </c>
      <c r="AR8" s="311" t="s">
        <v>517</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518</v>
      </c>
      <c r="AL9" s="1189"/>
      <c r="AM9" s="1189"/>
      <c r="AN9" s="1190"/>
      <c r="AO9" s="312">
        <v>639506</v>
      </c>
      <c r="AP9" s="312">
        <v>207295</v>
      </c>
      <c r="AQ9" s="313">
        <v>168530</v>
      </c>
      <c r="AR9" s="314">
        <v>23</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519</v>
      </c>
      <c r="AL10" s="1189"/>
      <c r="AM10" s="1189"/>
      <c r="AN10" s="1190"/>
      <c r="AO10" s="315">
        <v>58560</v>
      </c>
      <c r="AP10" s="315">
        <v>18982</v>
      </c>
      <c r="AQ10" s="316">
        <v>21048</v>
      </c>
      <c r="AR10" s="317">
        <v>-9.8000000000000007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520</v>
      </c>
      <c r="AL11" s="1189"/>
      <c r="AM11" s="1189"/>
      <c r="AN11" s="1190"/>
      <c r="AO11" s="315">
        <v>131</v>
      </c>
      <c r="AP11" s="315">
        <v>42</v>
      </c>
      <c r="AQ11" s="316">
        <v>26640</v>
      </c>
      <c r="AR11" s="317">
        <v>-99.8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521</v>
      </c>
      <c r="AL12" s="1189"/>
      <c r="AM12" s="1189"/>
      <c r="AN12" s="1190"/>
      <c r="AO12" s="315" t="s">
        <v>522</v>
      </c>
      <c r="AP12" s="315" t="s">
        <v>522</v>
      </c>
      <c r="AQ12" s="316">
        <v>1878</v>
      </c>
      <c r="AR12" s="317" t="s">
        <v>522</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523</v>
      </c>
      <c r="AL13" s="1189"/>
      <c r="AM13" s="1189"/>
      <c r="AN13" s="1190"/>
      <c r="AO13" s="315" t="s">
        <v>522</v>
      </c>
      <c r="AP13" s="315" t="s">
        <v>522</v>
      </c>
      <c r="AQ13" s="316" t="s">
        <v>522</v>
      </c>
      <c r="AR13" s="317" t="s">
        <v>522</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524</v>
      </c>
      <c r="AL14" s="1189"/>
      <c r="AM14" s="1189"/>
      <c r="AN14" s="1190"/>
      <c r="AO14" s="315">
        <v>22619</v>
      </c>
      <c r="AP14" s="315">
        <v>7332</v>
      </c>
      <c r="AQ14" s="316">
        <v>7469</v>
      </c>
      <c r="AR14" s="317">
        <v>-1.8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525</v>
      </c>
      <c r="AL15" s="1189"/>
      <c r="AM15" s="1189"/>
      <c r="AN15" s="1190"/>
      <c r="AO15" s="315">
        <v>4358</v>
      </c>
      <c r="AP15" s="315">
        <v>1413</v>
      </c>
      <c r="AQ15" s="316">
        <v>4705</v>
      </c>
      <c r="AR15" s="317">
        <v>-70</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526</v>
      </c>
      <c r="AL16" s="1192"/>
      <c r="AM16" s="1192"/>
      <c r="AN16" s="1193"/>
      <c r="AO16" s="315">
        <v>-53762</v>
      </c>
      <c r="AP16" s="315">
        <v>-17427</v>
      </c>
      <c r="AQ16" s="316">
        <v>-16375</v>
      </c>
      <c r="AR16" s="317">
        <v>6.4</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671412</v>
      </c>
      <c r="AP17" s="315">
        <v>217638</v>
      </c>
      <c r="AQ17" s="316">
        <v>213894</v>
      </c>
      <c r="AR17" s="317">
        <v>1.8</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531</v>
      </c>
      <c r="AL21" s="1186"/>
      <c r="AM21" s="1186"/>
      <c r="AN21" s="1187"/>
      <c r="AO21" s="327">
        <v>20.420000000000002</v>
      </c>
      <c r="AP21" s="328">
        <v>19.28</v>
      </c>
      <c r="AQ21" s="329">
        <v>1.1399999999999999</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532</v>
      </c>
      <c r="AL22" s="1186"/>
      <c r="AM22" s="1186"/>
      <c r="AN22" s="1187"/>
      <c r="AO22" s="332">
        <v>98.7</v>
      </c>
      <c r="AP22" s="333">
        <v>95</v>
      </c>
      <c r="AQ22" s="334">
        <v>3.7</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513</v>
      </c>
      <c r="AP30" s="303"/>
      <c r="AQ30" s="304" t="s">
        <v>514</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515</v>
      </c>
      <c r="AQ31" s="310" t="s">
        <v>516</v>
      </c>
      <c r="AR31" s="311" t="s">
        <v>517</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536</v>
      </c>
      <c r="AL32" s="1177"/>
      <c r="AM32" s="1177"/>
      <c r="AN32" s="1178"/>
      <c r="AO32" s="342">
        <v>894910</v>
      </c>
      <c r="AP32" s="342">
        <v>290084</v>
      </c>
      <c r="AQ32" s="343">
        <v>102582</v>
      </c>
      <c r="AR32" s="344">
        <v>182.8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537</v>
      </c>
      <c r="AL33" s="1177"/>
      <c r="AM33" s="1177"/>
      <c r="AN33" s="1178"/>
      <c r="AO33" s="342" t="s">
        <v>522</v>
      </c>
      <c r="AP33" s="342" t="s">
        <v>522</v>
      </c>
      <c r="AQ33" s="343" t="s">
        <v>522</v>
      </c>
      <c r="AR33" s="344" t="s">
        <v>522</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538</v>
      </c>
      <c r="AL34" s="1177"/>
      <c r="AM34" s="1177"/>
      <c r="AN34" s="1178"/>
      <c r="AO34" s="342" t="s">
        <v>522</v>
      </c>
      <c r="AP34" s="342" t="s">
        <v>522</v>
      </c>
      <c r="AQ34" s="343" t="s">
        <v>522</v>
      </c>
      <c r="AR34" s="344" t="s">
        <v>522</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539</v>
      </c>
      <c r="AL35" s="1177"/>
      <c r="AM35" s="1177"/>
      <c r="AN35" s="1178"/>
      <c r="AO35" s="342">
        <v>184627</v>
      </c>
      <c r="AP35" s="342">
        <v>59847</v>
      </c>
      <c r="AQ35" s="343">
        <v>28843</v>
      </c>
      <c r="AR35" s="344">
        <v>107.5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540</v>
      </c>
      <c r="AL36" s="1177"/>
      <c r="AM36" s="1177"/>
      <c r="AN36" s="1178"/>
      <c r="AO36" s="342" t="s">
        <v>522</v>
      </c>
      <c r="AP36" s="342" t="s">
        <v>522</v>
      </c>
      <c r="AQ36" s="343">
        <v>2374</v>
      </c>
      <c r="AR36" s="344" t="s">
        <v>522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541</v>
      </c>
      <c r="AL37" s="1177"/>
      <c r="AM37" s="1177"/>
      <c r="AN37" s="1178"/>
      <c r="AO37" s="342" t="s">
        <v>522</v>
      </c>
      <c r="AP37" s="342" t="s">
        <v>522</v>
      </c>
      <c r="AQ37" s="343">
        <v>1030</v>
      </c>
      <c r="AR37" s="344" t="s">
        <v>522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542</v>
      </c>
      <c r="AL38" s="1180"/>
      <c r="AM38" s="1180"/>
      <c r="AN38" s="1181"/>
      <c r="AO38" s="345" t="s">
        <v>522</v>
      </c>
      <c r="AP38" s="345" t="s">
        <v>522</v>
      </c>
      <c r="AQ38" s="346">
        <v>19</v>
      </c>
      <c r="AR38" s="334" t="s">
        <v>522</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543</v>
      </c>
      <c r="AL39" s="1180"/>
      <c r="AM39" s="1180"/>
      <c r="AN39" s="1181"/>
      <c r="AO39" s="342">
        <v>-502692</v>
      </c>
      <c r="AP39" s="342">
        <v>-162947</v>
      </c>
      <c r="AQ39" s="343">
        <v>-3618</v>
      </c>
      <c r="AR39" s="344">
        <v>4403.8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544</v>
      </c>
      <c r="AL40" s="1177"/>
      <c r="AM40" s="1177"/>
      <c r="AN40" s="1178"/>
      <c r="AO40" s="342">
        <v>-465601</v>
      </c>
      <c r="AP40" s="342">
        <v>-150924</v>
      </c>
      <c r="AQ40" s="343">
        <v>-102150</v>
      </c>
      <c r="AR40" s="344">
        <v>47.7</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111244</v>
      </c>
      <c r="AP41" s="342">
        <v>36060</v>
      </c>
      <c r="AQ41" s="343">
        <v>29081</v>
      </c>
      <c r="AR41" s="344">
        <v>24</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513</v>
      </c>
      <c r="AN49" s="1171" t="s">
        <v>548</v>
      </c>
      <c r="AO49" s="1172"/>
      <c r="AP49" s="1172"/>
      <c r="AQ49" s="1172"/>
      <c r="AR49" s="1173"/>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549</v>
      </c>
      <c r="AO50" s="359" t="s">
        <v>550</v>
      </c>
      <c r="AP50" s="360" t="s">
        <v>551</v>
      </c>
      <c r="AQ50" s="361" t="s">
        <v>552</v>
      </c>
      <c r="AR50" s="362" t="s">
        <v>553</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1534750</v>
      </c>
      <c r="AN51" s="364">
        <v>486142</v>
      </c>
      <c r="AO51" s="365">
        <v>177.7</v>
      </c>
      <c r="AP51" s="366">
        <v>288550</v>
      </c>
      <c r="AQ51" s="367">
        <v>20.8</v>
      </c>
      <c r="AR51" s="368">
        <v>156.9</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919076</v>
      </c>
      <c r="AN52" s="372">
        <v>291123</v>
      </c>
      <c r="AO52" s="373">
        <v>185</v>
      </c>
      <c r="AP52" s="374">
        <v>141525</v>
      </c>
      <c r="AQ52" s="375">
        <v>10.1</v>
      </c>
      <c r="AR52" s="376">
        <v>174.9</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1499628</v>
      </c>
      <c r="AN53" s="364">
        <v>476981</v>
      </c>
      <c r="AO53" s="365">
        <v>-1.9</v>
      </c>
      <c r="AP53" s="366">
        <v>245039</v>
      </c>
      <c r="AQ53" s="367">
        <v>-15.1</v>
      </c>
      <c r="AR53" s="368">
        <v>13.2</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666313</v>
      </c>
      <c r="AN54" s="372">
        <v>211932</v>
      </c>
      <c r="AO54" s="373">
        <v>-27.2</v>
      </c>
      <c r="AP54" s="374">
        <v>108922</v>
      </c>
      <c r="AQ54" s="375">
        <v>-23</v>
      </c>
      <c r="AR54" s="376">
        <v>-4.2</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714880</v>
      </c>
      <c r="AN55" s="364">
        <v>226730</v>
      </c>
      <c r="AO55" s="365">
        <v>-52.5</v>
      </c>
      <c r="AP55" s="366">
        <v>237994</v>
      </c>
      <c r="AQ55" s="367">
        <v>-2.9</v>
      </c>
      <c r="AR55" s="368">
        <v>-49.6</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540180</v>
      </c>
      <c r="AN56" s="372">
        <v>171323</v>
      </c>
      <c r="AO56" s="373">
        <v>-19.2</v>
      </c>
      <c r="AP56" s="374">
        <v>110361</v>
      </c>
      <c r="AQ56" s="375">
        <v>1.3</v>
      </c>
      <c r="AR56" s="376">
        <v>-20.5</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504902</v>
      </c>
      <c r="AN57" s="364">
        <v>163346</v>
      </c>
      <c r="AO57" s="365">
        <v>-28</v>
      </c>
      <c r="AP57" s="366">
        <v>267911</v>
      </c>
      <c r="AQ57" s="367">
        <v>12.6</v>
      </c>
      <c r="AR57" s="368">
        <v>-40.6</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315929</v>
      </c>
      <c r="AN58" s="372">
        <v>102209</v>
      </c>
      <c r="AO58" s="373">
        <v>-40.299999999999997</v>
      </c>
      <c r="AP58" s="374">
        <v>106425</v>
      </c>
      <c r="AQ58" s="375">
        <v>-3.6</v>
      </c>
      <c r="AR58" s="376">
        <v>-36.700000000000003</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391032</v>
      </c>
      <c r="AN59" s="364">
        <v>126753</v>
      </c>
      <c r="AO59" s="365">
        <v>-22.4</v>
      </c>
      <c r="AP59" s="366">
        <v>228215</v>
      </c>
      <c r="AQ59" s="367">
        <v>-14.8</v>
      </c>
      <c r="AR59" s="368">
        <v>-7.6</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348490</v>
      </c>
      <c r="AN60" s="372">
        <v>112963</v>
      </c>
      <c r="AO60" s="373">
        <v>10.5</v>
      </c>
      <c r="AP60" s="374">
        <v>117571</v>
      </c>
      <c r="AQ60" s="375">
        <v>10.5</v>
      </c>
      <c r="AR60" s="376">
        <v>0</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929038</v>
      </c>
      <c r="AN61" s="379">
        <v>295990</v>
      </c>
      <c r="AO61" s="380">
        <v>14.6</v>
      </c>
      <c r="AP61" s="381">
        <v>253542</v>
      </c>
      <c r="AQ61" s="382">
        <v>0.1</v>
      </c>
      <c r="AR61" s="368">
        <v>14.5</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557998</v>
      </c>
      <c r="AN62" s="372">
        <v>177910</v>
      </c>
      <c r="AO62" s="373">
        <v>21.8</v>
      </c>
      <c r="AP62" s="374">
        <v>116961</v>
      </c>
      <c r="AQ62" s="375">
        <v>-0.9</v>
      </c>
      <c r="AR62" s="376">
        <v>22.7</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o8vSf9jwyuwcib5rpPW8mBlNR8xqTVI4uwKjSZ7u9zBFfaZHfzkuastLNky3UjXqI2bzXcmJAZQwsB+c8Z9gQw==" saltValue="/VeC1v80QKRmAm1lJbpo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IYVQn01L3pG5kxLuMJ/9EiZL9lgC9P9Rm2+W8hvjuYt0zBKWLJSJJaWItzdu3Q+F+jWLj9g9+H8g5WHSu+rg==" saltValue="5x0l9N/7C2oFvA6I/rXQ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s+ZzIL6HBTG0R2nrPtvfsd2ZIDCQBRsK1imXhhZS/xER+kKIkLykZvdZ0cKH910HL4MQg3xaVgKxfKUVjw9xg==" saltValue="HYaYkXQ+2xAelEkVGiNi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564</v>
      </c>
      <c r="G46" s="8" t="s">
        <v>565</v>
      </c>
      <c r="H46" s="8" t="s">
        <v>566</v>
      </c>
      <c r="I46" s="8" t="s">
        <v>567</v>
      </c>
      <c r="J46" s="9" t="s">
        <v>568</v>
      </c>
    </row>
    <row r="47" spans="2:10" ht="57.75" customHeight="1" x14ac:dyDescent="0.2">
      <c r="B47" s="10"/>
      <c r="C47" s="1194" t="s">
        <v>3</v>
      </c>
      <c r="D47" s="1194"/>
      <c r="E47" s="1195"/>
      <c r="F47" s="11">
        <v>95.42</v>
      </c>
      <c r="G47" s="12">
        <v>93.82</v>
      </c>
      <c r="H47" s="12">
        <v>77.819999999999993</v>
      </c>
      <c r="I47" s="12">
        <v>67.599999999999994</v>
      </c>
      <c r="J47" s="13">
        <v>54.43</v>
      </c>
    </row>
    <row r="48" spans="2:10" ht="57.75" customHeight="1" x14ac:dyDescent="0.2">
      <c r="B48" s="14"/>
      <c r="C48" s="1196" t="s">
        <v>4</v>
      </c>
      <c r="D48" s="1196"/>
      <c r="E48" s="1197"/>
      <c r="F48" s="15">
        <v>11.24</v>
      </c>
      <c r="G48" s="16">
        <v>14.86</v>
      </c>
      <c r="H48" s="16">
        <v>12.87</v>
      </c>
      <c r="I48" s="16">
        <v>9.5399999999999991</v>
      </c>
      <c r="J48" s="17">
        <v>8.0399999999999991</v>
      </c>
    </row>
    <row r="49" spans="2:10" ht="57.75" customHeight="1" thickBot="1" x14ac:dyDescent="0.25">
      <c r="B49" s="18"/>
      <c r="C49" s="1198" t="s">
        <v>5</v>
      </c>
      <c r="D49" s="1198"/>
      <c r="E49" s="1199"/>
      <c r="F49" s="19">
        <v>1.23</v>
      </c>
      <c r="G49" s="20">
        <v>6.63</v>
      </c>
      <c r="H49" s="20" t="s">
        <v>569</v>
      </c>
      <c r="I49" s="20" t="s">
        <v>570</v>
      </c>
      <c r="J49" s="21" t="s">
        <v>571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YxnsnHf0azv7yzYZZycyw+Voh7BcZ8veiMnCA8R2pyVEWzWEFXWaDColX2++jRCfOgzyNaEIYll3ZgpXj4smKw==" saltValue="0JRdkinE7vY5HSPBYm+D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2020-03-02T09:22:05Z</cp:lastPrinted>
  <dcterms:created xsi:type="dcterms:W3CDTF">2020-02-10T05:36:22Z</dcterms:created>
  <dcterms:modified xsi:type="dcterms:W3CDTF">2020-09-21T02:36:09Z</dcterms:modified>
  <cp:category/>
</cp:coreProperties>
</file>