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C34" i="10"/>
  <c r="U34" i="10" s="1"/>
  <c r="U35" i="10" l="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c r="CO35" i="10" s="1"/>
  <c r="CO36" i="10" s="1"/>
</calcChain>
</file>

<file path=xl/sharedStrings.xml><?xml version="1.0" encoding="utf-8"?>
<sst xmlns="http://schemas.openxmlformats.org/spreadsheetml/2006/main" count="1152" uniqueCount="621">
  <si>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</si>
  <si>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</si>
  <si>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</si>
  <si>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</si>
  <si>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</si>
  <si>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</si>
  <si>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</si>
  <si>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</si>
  <si>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</si>
  <si>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</si>
  <si>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</si>
  <si>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</si>
  <si>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</si>
  <si>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</si>
  <si>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</si>
  <si>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</si>
  <si>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</si>
  <si>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</si>
  <si>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</si>
  <si>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</si>
  <si>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</si>
  <si>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</si>
  <si>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</si>
  <si>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</si>
  <si>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</si>
  <si>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</si>
  <si>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</si>
  <si>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</si>
  <si>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</si>
  <si>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</si>
  <si>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</si>
  <si>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</si>
  <si>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</si>
  <si>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</si>
  <si>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</si>
  <si>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</si>
  <si>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</si>
  <si>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</si>
  <si>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</si>
  <si>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</si>
  <si>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</si>
  <si>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</si>
  <si>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</si>
  <si>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</si>
  <si>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</si>
  <si>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</si>
  <si>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</si>
  <si>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</si>
  <si>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</si>
  <si>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</si>
  <si>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</si>
  <si>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</si>
  <si>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</si>
  <si>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</si>
  <si>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</si>
  <si>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</si>
  <si>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</si>
  <si>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</si>
  <si>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</si>
  <si>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</si>
  <si>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</si>
  <si>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</si>
  <si>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</si>
  <si>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</si>
  <si>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</si>
  <si>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</si>
  <si>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</si>
  <si>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</si>
  <si>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</si>
  <si>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</si>
  <si>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</si>
  <si>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</si>
  <si>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</si>
  <si>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</si>
  <si>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</si>
  <si>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</si>
  <si>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</si>
  <si>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</si>
  <si>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</si>
  <si>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</si>
  <si>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</si>
  <si>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</si>
  <si>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</si>
  <si>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</si>
  <si>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</si>
  <si>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</si>
  <si>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</si>
  <si>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</si>
  <si>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</si>
  <si>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</si>
  <si>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</si>
  <si>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</si>
  <si>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</si>
  <si>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</si>
  <si>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</si>
  <si>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</si>
  <si>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</si>
  <si>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</si>
  <si>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</si>
  <si>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</si>
  <si>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</si>
  <si>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</si>
  <si>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</si>
  <si>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</si>
  <si>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</si>
  <si>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</si>
  <si>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</si>
  <si>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</si>
  <si>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</si>
  <si>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</si>
  <si>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</si>
  <si>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</si>
  <si>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</si>
  <si>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</si>
  <si>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</si>
  <si>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</si>
  <si>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</si>
  <si>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</si>
  <si>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</si>
  <si>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</si>
  <si>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</si>
  <si>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</si>
  <si>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</si>
  <si>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</si>
  <si>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</si>
  <si>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</si>
  <si>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</si>
  <si>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</si>
  <si>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</si>
  <si>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</si>
  <si>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</si>
  <si>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</si>
  <si>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</si>
  <si>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</si>
  <si>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</si>
  <si>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</si>
  <si>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</si>
  <si>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</si>
  <si>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</si>
  <si>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</si>
  <si>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</si>
  <si>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</si>
  <si>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</si>
  <si>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</si>
  <si>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</si>
  <si>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</si>
  <si>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</si>
  <si>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</si>
  <si>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</si>
  <si>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</si>
  <si>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</si>
  <si>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</si>
  <si>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</si>
  <si>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</si>
  <si>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</si>
  <si>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</si>
  <si>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</si>
  <si>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</si>
  <si>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</si>
  <si>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</si>
  <si>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</si>
  <si>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</si>
  <si>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</si>
  <si>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</si>
  <si>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</si>
  <si>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</si>
  <si>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</si>
  <si>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</si>
  <si>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</si>
  <si>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</si>
  <si>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</si>
  <si>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</si>
  <si>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</si>
  <si>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</si>
  <si>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</si>
  <si>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</si>
  <si>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</si>
  <si>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</si>
  <si>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</si>
  <si>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</si>
  <si>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</si>
  <si>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</si>
  <si>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</si>
  <si>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</si>
  <si>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</si>
  <si>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</si>
  <si>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</si>
  <si>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</si>
  <si>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</si>
  <si>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</si>
  <si>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</si>
  <si>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</si>
  <si>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</si>
  <si>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</si>
  <si>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</si>
  <si>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</si>
  <si>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</si>
  <si>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</si>
  <si>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</si>
  <si>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</si>
  <si>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</si>
  <si>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</si>
  <si>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</si>
  <si>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</si>
  <si>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</si>
  <si>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</si>
  <si>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</si>
  <si>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</si>
  <si>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</si>
  <si>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</si>
  <si>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</si>
  <si>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</si>
  <si>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香川県三木町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</si>
  <si>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</si>
  <si>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</si>
  <si>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</si>
  <si>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</si>
  <si>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</si>
  <si>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</si>
  <si>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</si>
  <si>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</si>
  <si>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</si>
  <si>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</si>
  <si>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</si>
  <si>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</si>
  <si>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</si>
  <si>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</si>
  <si>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</si>
  <si>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</si>
  <si>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</si>
  <si>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</si>
  <si>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</si>
  <si>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</si>
  <si>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</si>
  <si>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</si>
  <si>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</si>
  <si>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</si>
  <si>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</si>
  <si>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</si>
  <si>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</si>
  <si>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</si>
  <si>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</si>
  <si>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</si>
  <si>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</si>
  <si>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</si>
  <si>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</si>
  <si>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</si>
  <si>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</si>
  <si>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</si>
  <si>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</si>
  <si>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</si>
  <si>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</si>
  <si>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</si>
  <si>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</si>
  <si>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</si>
  <si>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</si>
  <si>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</si>
  <si>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</si>
  <si>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</si>
  <si>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</si>
  <si>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</si>
  <si>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</si>
  <si>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</si>
  <si>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</si>
  <si>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</si>
  <si>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</si>
  <si>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</si>
  <si>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</si>
  <si>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</si>
  <si>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</si>
  <si>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</si>
  <si>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</si>
  <si>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</si>
  <si>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</si>
  <si>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</si>
  <si>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</si>
  <si>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</si>
  <si>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</si>
  <si>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</si>
  <si>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</si>
  <si>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</si>
  <si>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</si>
  <si>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</si>
  <si>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</si>
  <si>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</si>
  <si>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</si>
  <si>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</si>
  <si>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</si>
  <si>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</si>
  <si>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</si>
  <si>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</si>
  <si>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</si>
  <si>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</si>
  <si>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</si>
  <si>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</si>
  <si>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</si>
  <si>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</si>
  <si>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</si>
  <si>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</si>
  <si>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</si>
  <si>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</si>
  <si>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</si>
  <si>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</si>
  <si>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</si>
  <si>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</si>
  <si>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</si>
  <si>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</si>
  <si>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</si>
  <si>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</si>
  <si>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</si>
  <si>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</si>
  <si>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</si>
  <si>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</si>
  <si>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</si>
  <si>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</si>
  <si>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</si>
  <si>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</si>
  <si>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</si>
  <si>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</si>
  <si>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</si>
  <si>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</si>
  <si>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</si>
  <si>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</si>
  <si>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</si>
  <si>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</si>
  <si>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</si>
  <si>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</si>
  <si>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</si>
  <si>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</si>
  <si>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</si>
  <si>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</si>
  <si>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</si>
  <si>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</si>
  <si>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</si>
  <si>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</si>
  <si>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</si>
  <si>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</si>
  <si>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</si>
  <si>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</si>
  <si>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</si>
  <si>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</si>
  <si>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</si>
  <si>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</si>
  <si>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</si>
  <si>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</si>
  <si>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</si>
  <si>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</si>
  <si>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</si>
  <si>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</si>
  <si>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</si>
  <si>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</si>
  <si>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</si>
  <si>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</si>
  <si>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</si>
  <si>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</si>
  <si>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</si>
  <si>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</si>
  <si>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</si>
  <si>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</si>
  <si>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</si>
  <si>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</si>
  <si>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</si>
  <si>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香川県三木町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</si>
  <si>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</si>
  <si>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</si>
  <si>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</si>
  <si>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</si>
  <si>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</si>
  <si>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</si>
  <si>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</si>
  <si>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</si>
  <si>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</si>
  <si>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</si>
  <si>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</si>
  <si>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</si>
  <si>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</si>
  <si>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</si>
  <si>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</si>
  <si>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</si>
  <si>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</si>
  <si>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</si>
  <si>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</si>
  <si>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</si>
  <si>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</si>
  <si>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</si>
  <si>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</si>
  <si>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</si>
  <si>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</si>
  <si>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</si>
  <si>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</si>
  <si>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</si>
  <si>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</si>
  <si>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</si>
  <si>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</si>
  <si>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</si>
  <si>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</si>
  <si>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</si>
  <si>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</si>
  <si>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</si>
  <si>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</si>
  <si>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介護予防サービス事業特別会計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</si>
  <si>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</si>
  <si>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</si>
  <si>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</si>
  <si>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</si>
  <si>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</si>
  <si>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</si>
  <si>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</si>
  <si>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</si>
  <si>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</si>
  <si>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</si>
  <si>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</si>
  <si>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</si>
  <si>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</si>
  <si>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</si>
  <si>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</si>
  <si>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</si>
  <si>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</si>
  <si>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</si>
  <si>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</si>
  <si>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</si>
  <si>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</si>
  <si>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</si>
  <si>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</si>
  <si>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</si>
  <si>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</si>
  <si>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</si>
  <si>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</si>
  <si>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</si>
  <si>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</si>
  <si>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</si>
  <si>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</si>
  <si>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</si>
  <si>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</si>
  <si>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</si>
  <si>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</si>
  <si>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</si>
  <si>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</si>
  <si>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</si>
  <si>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</si>
  <si>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</si>
  <si>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</si>
  <si>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</si>
  <si>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</si>
  <si>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</si>
  <si>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</si>
  <si>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</si>
  <si>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</si>
  <si>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</si>
  <si>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</si>
  <si>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</si>
  <si>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</si>
  <si>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</si>
  <si>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</si>
  <si>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</si>
  <si>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</si>
  <si>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</si>
  <si>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</si>
  <si>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</si>
  <si>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</si>
  <si>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</si>
  <si>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</si>
  <si>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</si>
  <si>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</si>
  <si>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</si>
  <si>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</si>
  <si>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</si>
  <si>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</si>
  <si>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</si>
  <si>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t>
    <phoneticPr fontId="5"/>
  </si>
  <si>
    <t>-</t>
    <phoneticPr fontId="5"/>
  </si>
  <si>
    <t>-</t>
    <phoneticPr fontId="5"/>
  </si>
  <si>
    <t>(Ｆ)</t>
    <phoneticPr fontId="5"/>
  </si>
  <si>
    <t>介護予防サービス事業特別会計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</si>
  <si>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</si>
  <si>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</si>
  <si>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</si>
  <si>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</si>
  <si>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</si>
  <si>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</si>
  <si>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</si>
  <si>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</si>
  <si>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</si>
  <si>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</si>
  <si>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</si>
  <si>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</si>
  <si>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</si>
  <si>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</si>
  <si>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</si>
  <si>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</si>
  <si>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</si>
  <si>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</si>
  <si>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</si>
  <si>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</si>
  <si>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</si>
  <si>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</si>
  <si>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</si>
  <si>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</si>
  <si>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</si>
  <si>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</si>
  <si>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</si>
  <si>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</si>
  <si>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</si>
  <si>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</si>
  <si>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</si>
  <si>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</si>
  <si>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</si>
  <si>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</si>
  <si>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</si>
  <si>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</si>
  <si>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</si>
  <si>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</si>
  <si>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</si>
  <si>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</si>
  <si>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</si>
  <si>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</si>
  <si>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</si>
  <si>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</si>
  <si>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</si>
  <si>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</si>
  <si>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</si>
  <si>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</si>
  <si>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</si>
  <si>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</si>
  <si>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</si>
  <si>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</si>
  <si>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</si>
  <si>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</si>
  <si>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</si>
  <si>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</si>
  <si>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</si>
  <si>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</si>
  <si>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</si>
  <si>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</si>
  <si>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</si>
  <si>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</si>
  <si>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</si>
  <si>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</si>
  <si>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</si>
  <si>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</si>
  <si>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</si>
  <si>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</si>
  <si>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</si>
  <si>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</si>
  <si>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</si>
  <si>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</si>
  <si>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</si>
  <si>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</si>
  <si>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</si>
  <si>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</si>
  <si>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</si>
  <si>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</si>
  <si>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</si>
  <si>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</si>
  <si>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</si>
  <si>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</si>
  <si>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</si>
  <si>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</si>
  <si>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</si>
  <si>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</si>
  <si>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</si>
  <si>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</si>
  <si>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</si>
  <si>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</si>
  <si>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</si>
  <si>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</si>
  <si>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4.34</t>
  </si>
  <si>
    <t>▲ 2.81</t>
  </si>
  <si>
    <t>▲ 7.17</t>
  </si>
  <si>
    <t>一般会計</t>
  </si>
  <si>
    <t>介護保険事業特別会計</t>
  </si>
  <si>
    <t>公共下水道事業特別会計</t>
  </si>
  <si>
    <t>国民健康保険事業特別会計</t>
  </si>
  <si>
    <t>農業集落排水事業特別会計</t>
  </si>
  <si>
    <t>後期高齢者医療事業特別会計</t>
  </si>
  <si>
    <t>介護予防サービス事業特別会計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</si>
  <si>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</si>
  <si>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</si>
  <si>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</si>
  <si>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</si>
  <si>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</si>
  <si>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</si>
  <si>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</si>
  <si>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</si>
  <si>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さぬき市・三木町山林組合</t>
    <rPh sb="3" eb="4">
      <t>シ</t>
    </rPh>
    <rPh sb="5" eb="8">
      <t>ミキチョウ</t>
    </rPh>
    <rPh sb="8" eb="10">
      <t>サンリン</t>
    </rPh>
    <rPh sb="10" eb="12">
      <t>クミアイ</t>
    </rPh>
    <phoneticPr fontId="2"/>
  </si>
  <si>
    <t>東かがわ市外一市一町組合</t>
    <rPh sb="0" eb="1">
      <t>ヒガシ</t>
    </rPh>
    <rPh sb="4" eb="5">
      <t>シ</t>
    </rPh>
    <rPh sb="5" eb="6">
      <t>ソト</t>
    </rPh>
    <rPh sb="6" eb="7">
      <t>イチ</t>
    </rPh>
    <rPh sb="7" eb="8">
      <t>シ</t>
    </rPh>
    <rPh sb="8" eb="9">
      <t>１</t>
    </rPh>
    <rPh sb="9" eb="10">
      <t>チョウ</t>
    </rPh>
    <rPh sb="10" eb="12">
      <t>クミアイ</t>
    </rPh>
    <phoneticPr fontId="2"/>
  </si>
  <si>
    <t>香川県東部清掃施設組合</t>
    <rPh sb="0" eb="3">
      <t>カガワケン</t>
    </rPh>
    <rPh sb="3" eb="5">
      <t>トウブ</t>
    </rPh>
    <rPh sb="5" eb="7">
      <t>セイソウ</t>
    </rPh>
    <rPh sb="7" eb="9">
      <t>シセツ</t>
    </rPh>
    <rPh sb="9" eb="11">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</si>
  <si>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</si>
  <si>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</si>
  <si>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</si>
  <si>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</si>
  <si>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三木町土地開発公社</t>
    <rPh sb="0" eb="3">
      <t>ミキチョウ</t>
    </rPh>
    <rPh sb="3" eb="5">
      <t>トチ</t>
    </rPh>
    <rPh sb="5" eb="7">
      <t>カイハツ</t>
    </rPh>
    <rPh sb="7" eb="9">
      <t>コウシャ</t>
    </rPh>
    <phoneticPr fontId="2"/>
  </si>
  <si>
    <t>-</t>
    <phoneticPr fontId="2"/>
  </si>
  <si>
    <t>-</t>
    <phoneticPr fontId="2"/>
  </si>
  <si>
    <t>-</t>
    <phoneticPr fontId="2"/>
  </si>
  <si>
    <t>-</t>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</si>
  <si>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</si>
  <si>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三木長尾葬斎組合</t>
    <rPh sb="0" eb="2">
      <t>ミキ</t>
    </rPh>
    <rPh sb="2" eb="4">
      <t>ナガオ</t>
    </rPh>
    <rPh sb="4" eb="5">
      <t>ソウ</t>
    </rPh>
    <rPh sb="5" eb="6">
      <t>サイ</t>
    </rPh>
    <rPh sb="6" eb="8">
      <t>クミアイ</t>
    </rPh>
    <phoneticPr fontId="2"/>
  </si>
  <si>
    <t>-</t>
    <phoneticPr fontId="2"/>
  </si>
  <si>
    <t>〇</t>
    <phoneticPr fontId="2"/>
  </si>
  <si>
    <t>-</t>
    <phoneticPr fontId="2"/>
  </si>
  <si>
    <t>法適用企業</t>
    <rPh sb="0" eb="1">
      <t>ホウ</t>
    </rPh>
    <rPh sb="1" eb="3">
      <t>テキヨウ</t>
    </rPh>
    <rPh sb="3" eb="5">
      <t>キギョウ</t>
    </rPh>
    <phoneticPr fontId="2"/>
  </si>
  <si>
    <t>（公財）三木町文化振興財団</t>
    <rPh sb="1" eb="3">
      <t>コウザイ</t>
    </rPh>
    <rPh sb="4" eb="7">
      <t>ミキチョウ</t>
    </rPh>
    <rPh sb="7" eb="9">
      <t>ブンカ</t>
    </rPh>
    <rPh sb="9" eb="11">
      <t>シンコウ</t>
    </rPh>
    <rPh sb="11" eb="13">
      <t>ザイダン</t>
    </rPh>
    <phoneticPr fontId="2"/>
  </si>
  <si>
    <t>（公財）三木町健康生きがい財団</t>
    <rPh sb="1" eb="3">
      <t>コウザイ</t>
    </rPh>
    <rPh sb="4" eb="7">
      <t>ミキチョウ</t>
    </rPh>
    <rPh sb="7" eb="9">
      <t>ケンコウ</t>
    </rPh>
    <rPh sb="9" eb="10">
      <t>イ</t>
    </rPh>
    <rPh sb="13" eb="15">
      <t>ザイダン</t>
    </rPh>
    <phoneticPr fontId="2"/>
  </si>
  <si>
    <t>(ふれあいふるさと基金)</t>
    <rPh sb="9" eb="11">
      <t>キキン</t>
    </rPh>
    <phoneticPr fontId="2"/>
  </si>
  <si>
    <t>(公共施設整備基金)</t>
    <rPh sb="1" eb="3">
      <t>コウキョウ</t>
    </rPh>
    <rPh sb="3" eb="5">
      <t>シセツ</t>
    </rPh>
    <rPh sb="5" eb="7">
      <t>セイビ</t>
    </rPh>
    <rPh sb="7" eb="9">
      <t>キキン</t>
    </rPh>
    <phoneticPr fontId="2"/>
  </si>
  <si>
    <t>(社会福祉基金)</t>
    <rPh sb="1" eb="3">
      <t>シャカイ</t>
    </rPh>
    <rPh sb="3" eb="5">
      <t>フクシ</t>
    </rPh>
    <rPh sb="5" eb="7">
      <t>キキン</t>
    </rPh>
    <phoneticPr fontId="2"/>
  </si>
  <si>
    <t>(消防機材整備基金)</t>
    <rPh sb="1" eb="3">
      <t>ショウボウ</t>
    </rPh>
    <rPh sb="3" eb="5">
      <t>キザイ</t>
    </rPh>
    <rPh sb="5" eb="7">
      <t>セイビ</t>
    </rPh>
    <rPh sb="7" eb="9">
      <t>キキン</t>
    </rPh>
    <phoneticPr fontId="2"/>
  </si>
  <si>
    <t>(健康生きがい中核施設大規模修繕等基金)</t>
    <rPh sb="1" eb="3">
      <t>ケンコウ</t>
    </rPh>
    <rPh sb="3" eb="4">
      <t>イ</t>
    </rPh>
    <rPh sb="7" eb="9">
      <t>チュウカク</t>
    </rPh>
    <rPh sb="9" eb="11">
      <t>シセツ</t>
    </rPh>
    <rPh sb="11" eb="14">
      <t>ダイキボ</t>
    </rPh>
    <rPh sb="14" eb="16">
      <t>シュウゼン</t>
    </rPh>
    <rPh sb="16" eb="17">
      <t>トウ</t>
    </rPh>
    <rPh sb="17" eb="1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</si>
  <si>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</si>
  <si>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</si>
  <si>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</si>
  <si>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</si>
  <si>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</si>
  <si>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本町の実質公債費比率及び将来負担比率については、前年度から比率が上昇しているが、早期健全化基準を大きく下回っており、健全財政を維持している。
　しかしながら、近年の建設事業に伴う借入資金の元金償還開始が控えており、フロー指標である実質公債費比率の逓増が懸念されている。
　また、ストック指標である将来負担比率についても、今後施設老朽化対策に関する建設事業が実施見込みであり、地方債現在高の増加が見込まれるため、指標は今後悪化すると予測される。
　今後の財政運営として、交付税算入のある有利な地方債の発行を徹底していくことはもとより、個別施設計画を活用し、適切な施設の予算配分を行っていく。
　</t>
    <rPh sb="63" eb="65">
      <t>イジ</t>
    </rPh>
    <rPh sb="79" eb="81">
      <t>キンネン</t>
    </rPh>
    <rPh sb="82" eb="84">
      <t>ケンセツ</t>
    </rPh>
    <rPh sb="84" eb="86">
      <t>ジギョウ</t>
    </rPh>
    <rPh sb="91" eb="93">
      <t>シキン</t>
    </rPh>
    <rPh sb="160" eb="162">
      <t>コンゴ</t>
    </rPh>
    <rPh sb="162" eb="164">
      <t>シセツ</t>
    </rPh>
    <rPh sb="164" eb="167">
      <t>ロウキュウカ</t>
    </rPh>
    <rPh sb="167" eb="169">
      <t>タイサク</t>
    </rPh>
    <rPh sb="170" eb="171">
      <t>カン</t>
    </rPh>
    <rPh sb="178" eb="180">
      <t>ジッシ</t>
    </rPh>
    <rPh sb="180" eb="182">
      <t>ミコ</t>
    </rPh>
    <rPh sb="208" eb="210">
      <t>コンゴ</t>
    </rPh>
    <rPh sb="210" eb="212">
      <t>アッカ</t>
    </rPh>
    <rPh sb="215" eb="217">
      <t>ヨソク</t>
    </rPh>
    <rPh sb="223" eb="225">
      <t>コンゴ</t>
    </rPh>
    <rPh sb="226" eb="228">
      <t>ザイセイ</t>
    </rPh>
    <rPh sb="228" eb="230">
      <t>ウンエイ</t>
    </rPh>
    <rPh sb="249" eb="251">
      <t>ハッコウ</t>
    </rPh>
    <rPh sb="266" eb="268">
      <t>コベツ</t>
    </rPh>
    <rPh sb="268" eb="270">
      <t>シセツ</t>
    </rPh>
    <rPh sb="270" eb="272">
      <t>ケイカク</t>
    </rPh>
    <rPh sb="273" eb="275">
      <t>カツヨウ</t>
    </rPh>
    <rPh sb="277" eb="279">
      <t>テキセツ</t>
    </rPh>
    <rPh sb="280" eb="282">
      <t>シセツ</t>
    </rPh>
    <rPh sb="285" eb="287">
      <t>ハイブン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</si>
  <si>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</si>
  <si>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</si>
  <si>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</si>
  <si>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大型普通建設事業の執行に伴う地方債現在高の増大により、昨年度に比べ、に将来負担比率が悪化した。
　将来負担比率については公共施設に関連する大規模修繕事業や下水道事業特別会計繰出金の増加が見込まれることから今後も比率の上昇が懸念されている。
　また、有形固定資産減価償却率の分析のとおり、近い将来施設の老朽化進行が予測されており、適切な施設管理と財政運営に努める。</t>
    <rPh sb="28" eb="31">
      <t>サクネンド</t>
    </rPh>
    <rPh sb="32" eb="33">
      <t>クラ</t>
    </rPh>
    <rPh sb="43" eb="45">
      <t>アッカ</t>
    </rPh>
    <rPh sb="61" eb="63">
      <t>コウキョウ</t>
    </rPh>
    <rPh sb="63" eb="65">
      <t>シセツ</t>
    </rPh>
    <rPh sb="66" eb="68">
      <t>カンレン</t>
    </rPh>
    <rPh sb="70" eb="73">
      <t>ダイキボ</t>
    </rPh>
    <rPh sb="73" eb="75">
      <t>シュウゼン</t>
    </rPh>
    <rPh sb="78" eb="80">
      <t>ゲスイ</t>
    </rPh>
    <rPh sb="80" eb="81">
      <t>ドウ</t>
    </rPh>
    <rPh sb="81" eb="83">
      <t>ジギョウ</t>
    </rPh>
    <rPh sb="154" eb="156">
      <t>シンコウ</t>
    </rPh>
    <rPh sb="157" eb="159">
      <t>ヨソク</t>
    </rPh>
    <rPh sb="165" eb="167">
      <t>テキセツ</t>
    </rPh>
    <rPh sb="168" eb="170">
      <t>シセツ</t>
    </rPh>
    <rPh sb="170" eb="172">
      <t>カンリ</t>
    </rPh>
    <rPh sb="178" eb="179">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</si>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</sst>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F19D-46E6-ACC3-B1E66240FC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26446</c:v>
                </c:pt>
                <c:pt idx="1">
                  <c:v>42835</c:v>
                </c:pt>
                <c:pt idx="2">
                  <c:v>18688</c:v>
                </c:pt>
                <c:pt idx="3">
                  <c:v>54696</c:v>
                </c:pt>
                <c:pt idx="4">
                  <c:v>25340</c:v>
                </c:pt>
              </c:numCache>
            </c:numRef>
          </c:val>
          <c:smooth val="0"/>
          <c:extLst>
            <c:ext xmlns:c16="http://schemas.microsoft.com/office/drawing/2014/chart" uri="{C3380CC4-5D6E-409C-BE32-E72D297353CC}">
              <c16:uniqueId val="{00000001-F19D-46E6-ACC3-B1E66240FC4D}"/>
            </c:ext>
          </c:extLst>
        </c:ser>
        <c:dLbls>
          <c:showLegendKey val="0"/>
          <c:showVal val="0"/>
          <c:showCatName val="0"/>
          <c:showSerName val="0"/>
          <c:showPercent val="0"/>
          <c:showBubbleSize val="0"/>
        </c:dLbls>
        <c:marker val="1"/>
        <c:smooth val="0"/>
        <c:axId val="305930456"/>
        <c:axId val="305930848"/>
      </c:lineChart>
      <c:catAx>
        <c:axId val="305930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930848"/>
        <c:crosses val="autoZero"/>
        <c:auto val="1"/>
        <c:lblAlgn val="ctr"/>
        <c:lblOffset val="100"/>
        <c:tickLblSkip val="1"/>
        <c:tickMarkSkip val="1"/>
        <c:noMultiLvlLbl val="0"/>
      </c:catAx>
      <c:valAx>
        <c:axId val="3059308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930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9.83</c:v>
                </c:pt>
                <c:pt idx="1">
                  <c:v>11.31</c:v>
                </c:pt>
                <c:pt idx="2">
                  <c:v>12.05</c:v>
                </c:pt>
                <c:pt idx="3">
                  <c:v>12.03</c:v>
                </c:pt>
                <c:pt idx="4">
                  <c:v>7.52</c:v>
                </c:pt>
              </c:numCache>
            </c:numRef>
          </c:val>
          <c:extLst>
            <c:ext xmlns:c16="http://schemas.microsoft.com/office/drawing/2014/chart" uri="{C3380CC4-5D6E-409C-BE32-E72D297353CC}">
              <c16:uniqueId val="{00000000-D4A3-4711-B33A-BC9B8CF863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46.79</c:v>
                </c:pt>
                <c:pt idx="1">
                  <c:v>46.23</c:v>
                </c:pt>
                <c:pt idx="2">
                  <c:v>41.47</c:v>
                </c:pt>
                <c:pt idx="3">
                  <c:v>38.15</c:v>
                </c:pt>
                <c:pt idx="4">
                  <c:v>35.270000000000003</c:v>
                </c:pt>
              </c:numCache>
            </c:numRef>
          </c:val>
          <c:extLst>
            <c:ext xmlns:c16="http://schemas.microsoft.com/office/drawing/2014/chart" uri="{C3380CC4-5D6E-409C-BE32-E72D297353CC}">
              <c16:uniqueId val="{00000001-D4A3-4711-B33A-BC9B8CF8639C}"/>
            </c:ext>
          </c:extLst>
        </c:ser>
        <c:dLbls>
          <c:showLegendKey val="0"/>
          <c:showVal val="0"/>
          <c:showCatName val="0"/>
          <c:showSerName val="0"/>
          <c:showPercent val="0"/>
          <c:showBubbleSize val="0"/>
        </c:dLbls>
        <c:gapWidth val="250"/>
        <c:overlap val="100"/>
        <c:axId val="312840120"/>
        <c:axId val="31284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3.02</c:v>
                </c:pt>
                <c:pt idx="1">
                  <c:v>2.23</c:v>
                </c:pt>
                <c:pt idx="2">
                  <c:v>-4.34</c:v>
                </c:pt>
                <c:pt idx="3">
                  <c:v>-2.81</c:v>
                </c:pt>
                <c:pt idx="4">
                  <c:v>-7.17</c:v>
                </c:pt>
              </c:numCache>
            </c:numRef>
          </c:val>
          <c:smooth val="0"/>
          <c:extLst>
            <c:ext xmlns:c16="http://schemas.microsoft.com/office/drawing/2014/chart" uri="{C3380CC4-5D6E-409C-BE32-E72D297353CC}">
              <c16:uniqueId val="{00000002-D4A3-4711-B33A-BC9B8CF8639C}"/>
            </c:ext>
          </c:extLst>
        </c:ser>
        <c:dLbls>
          <c:showLegendKey val="0"/>
          <c:showVal val="0"/>
          <c:showCatName val="0"/>
          <c:showSerName val="0"/>
          <c:showPercent val="0"/>
          <c:showBubbleSize val="0"/>
        </c:dLbls>
        <c:marker val="1"/>
        <c:smooth val="0"/>
        <c:axId val="312840120"/>
        <c:axId val="312843648"/>
      </c:lineChart>
      <c:catAx>
        <c:axId val="31284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843648"/>
        <c:crosses val="autoZero"/>
        <c:auto val="1"/>
        <c:lblAlgn val="ctr"/>
        <c:lblOffset val="100"/>
        <c:tickLblSkip val="1"/>
        <c:tickMarkSkip val="1"/>
        <c:noMultiLvlLbl val="0"/>
      </c:catAx>
      <c:valAx>
        <c:axId val="3128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4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13.17</c:v>
                </c:pt>
                <c:pt idx="2">
                  <c:v>#N/A</c:v>
                </c:pt>
                <c:pt idx="3">
                  <c:v>12.67</c:v>
                </c:pt>
                <c:pt idx="4">
                  <c:v>#N/A</c:v>
                </c:pt>
                <c:pt idx="5">
                  <c:v>13.16</c:v>
                </c:pt>
                <c:pt idx="6">
                  <c:v>#N/A</c:v>
                </c:pt>
                <c:pt idx="7">
                  <c:v>13.33</c:v>
                </c:pt>
                <c:pt idx="8">
                  <c:v>0</c:v>
                </c:pt>
                <c:pt idx="9">
                  <c:v>0</c:v>
                </c:pt>
              </c:numCache>
            </c:numRef>
          </c:val>
          <c:extLst>
            <c:ext xmlns:c16="http://schemas.microsoft.com/office/drawing/2014/chart" uri="{C3380CC4-5D6E-409C-BE32-E72D297353CC}">
              <c16:uniqueId val="{00000000-828E-4859-89F2-9E39EE2520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8E-4859-89F2-9E39EE2520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8E-4859-89F2-9E39EE252033}"/>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c:v>
                </c:pt>
                <c:pt idx="8">
                  <c:v>#N/A</c:v>
                </c:pt>
                <c:pt idx="9">
                  <c:v>0.01</c:v>
                </c:pt>
              </c:numCache>
            </c:numRef>
          </c:val>
          <c:extLst>
            <c:ext xmlns:c16="http://schemas.microsoft.com/office/drawing/2014/chart" uri="{C3380CC4-5D6E-409C-BE32-E72D297353CC}">
              <c16:uniqueId val="{00000003-828E-4859-89F2-9E39EE25203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4-828E-4859-89F2-9E39EE25203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0.12</c:v>
                </c:pt>
                <c:pt idx="4">
                  <c:v>#N/A</c:v>
                </c:pt>
                <c:pt idx="5">
                  <c:v>0.87</c:v>
                </c:pt>
                <c:pt idx="6">
                  <c:v>#N/A</c:v>
                </c:pt>
                <c:pt idx="7">
                  <c:v>0.19</c:v>
                </c:pt>
                <c:pt idx="8">
                  <c:v>#N/A</c:v>
                </c:pt>
                <c:pt idx="9">
                  <c:v>0.27</c:v>
                </c:pt>
              </c:numCache>
            </c:numRef>
          </c:val>
          <c:extLst>
            <c:ext xmlns:c16="http://schemas.microsoft.com/office/drawing/2014/chart" uri="{C3380CC4-5D6E-409C-BE32-E72D297353CC}">
              <c16:uniqueId val="{00000005-828E-4859-89F2-9E39EE25203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2.5099999999999998</c:v>
                </c:pt>
                <c:pt idx="2">
                  <c:v>#N/A</c:v>
                </c:pt>
                <c:pt idx="3">
                  <c:v>1.88</c:v>
                </c:pt>
                <c:pt idx="4">
                  <c:v>#N/A</c:v>
                </c:pt>
                <c:pt idx="5">
                  <c:v>2.56</c:v>
                </c:pt>
                <c:pt idx="6">
                  <c:v>#N/A</c:v>
                </c:pt>
                <c:pt idx="7">
                  <c:v>2.72</c:v>
                </c:pt>
                <c:pt idx="8">
                  <c:v>#N/A</c:v>
                </c:pt>
                <c:pt idx="9">
                  <c:v>0.77</c:v>
                </c:pt>
              </c:numCache>
            </c:numRef>
          </c:val>
          <c:extLst>
            <c:ext xmlns:c16="http://schemas.microsoft.com/office/drawing/2014/chart" uri="{C3380CC4-5D6E-409C-BE32-E72D297353CC}">
              <c16:uniqueId val="{00000006-828E-4859-89F2-9E39EE25203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0.22</c:v>
                </c:pt>
                <c:pt idx="4">
                  <c:v>#N/A</c:v>
                </c:pt>
                <c:pt idx="5">
                  <c:v>0.42</c:v>
                </c:pt>
                <c:pt idx="6">
                  <c:v>#N/A</c:v>
                </c:pt>
                <c:pt idx="7">
                  <c:v>0.72</c:v>
                </c:pt>
                <c:pt idx="8">
                  <c:v>#N/A</c:v>
                </c:pt>
                <c:pt idx="9">
                  <c:v>0.78</c:v>
                </c:pt>
              </c:numCache>
            </c:numRef>
          </c:val>
          <c:extLst>
            <c:ext xmlns:c16="http://schemas.microsoft.com/office/drawing/2014/chart" uri="{C3380CC4-5D6E-409C-BE32-E72D297353CC}">
              <c16:uniqueId val="{00000007-828E-4859-89F2-9E39EE25203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c:v>
                </c:pt>
                <c:pt idx="2">
                  <c:v>#N/A</c:v>
                </c:pt>
                <c:pt idx="3">
                  <c:v>0.88</c:v>
                </c:pt>
                <c:pt idx="4">
                  <c:v>#N/A</c:v>
                </c:pt>
                <c:pt idx="5">
                  <c:v>2.2799999999999998</c:v>
                </c:pt>
                <c:pt idx="6">
                  <c:v>#N/A</c:v>
                </c:pt>
                <c:pt idx="7">
                  <c:v>1.71</c:v>
                </c:pt>
                <c:pt idx="8">
                  <c:v>#N/A</c:v>
                </c:pt>
                <c:pt idx="9">
                  <c:v>2.35</c:v>
                </c:pt>
              </c:numCache>
            </c:numRef>
          </c:val>
          <c:extLst>
            <c:ext xmlns:c16="http://schemas.microsoft.com/office/drawing/2014/chart" uri="{C3380CC4-5D6E-409C-BE32-E72D297353CC}">
              <c16:uniqueId val="{00000008-828E-4859-89F2-9E39EE2520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9.82</c:v>
                </c:pt>
                <c:pt idx="2">
                  <c:v>#N/A</c:v>
                </c:pt>
                <c:pt idx="3">
                  <c:v>11.3</c:v>
                </c:pt>
                <c:pt idx="4">
                  <c:v>#N/A</c:v>
                </c:pt>
                <c:pt idx="5">
                  <c:v>12.04</c:v>
                </c:pt>
                <c:pt idx="6">
                  <c:v>#N/A</c:v>
                </c:pt>
                <c:pt idx="7">
                  <c:v>12.03</c:v>
                </c:pt>
                <c:pt idx="8">
                  <c:v>#N/A</c:v>
                </c:pt>
                <c:pt idx="9">
                  <c:v>7.52</c:v>
                </c:pt>
              </c:numCache>
            </c:numRef>
          </c:val>
          <c:extLst>
            <c:ext xmlns:c16="http://schemas.microsoft.com/office/drawing/2014/chart" uri="{C3380CC4-5D6E-409C-BE32-E72D297353CC}">
              <c16:uniqueId val="{00000009-828E-4859-89F2-9E39EE252033}"/>
            </c:ext>
          </c:extLst>
        </c:ser>
        <c:dLbls>
          <c:showLegendKey val="0"/>
          <c:showVal val="0"/>
          <c:showCatName val="0"/>
          <c:showSerName val="0"/>
          <c:showPercent val="0"/>
          <c:showBubbleSize val="0"/>
        </c:dLbls>
        <c:gapWidth val="150"/>
        <c:overlap val="100"/>
        <c:axId val="312842864"/>
        <c:axId val="312837376"/>
      </c:barChart>
      <c:catAx>
        <c:axId val="31284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837376"/>
        <c:crosses val="autoZero"/>
        <c:auto val="1"/>
        <c:lblAlgn val="ctr"/>
        <c:lblOffset val="100"/>
        <c:tickLblSkip val="1"/>
        <c:tickMarkSkip val="1"/>
        <c:noMultiLvlLbl val="0"/>
      </c:catAx>
      <c:valAx>
        <c:axId val="3128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4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561</c:v>
                </c:pt>
                <c:pt idx="5">
                  <c:v>528</c:v>
                </c:pt>
                <c:pt idx="8">
                  <c:v>533</c:v>
                </c:pt>
                <c:pt idx="11">
                  <c:v>535</c:v>
                </c:pt>
                <c:pt idx="14">
                  <c:v>541</c:v>
                </c:pt>
              </c:numCache>
            </c:numRef>
          </c:val>
          <c:extLst>
            <c:ext xmlns:c16="http://schemas.microsoft.com/office/drawing/2014/chart" uri="{C3380CC4-5D6E-409C-BE32-E72D297353CC}">
              <c16:uniqueId val="{00000000-658D-4EE0-9BB2-2DD8544F9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8D-4EE0-9BB2-2DD8544F9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8D-4EE0-9BB2-2DD8544F9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24</c:v>
                </c:pt>
                <c:pt idx="6">
                  <c:v>26</c:v>
                </c:pt>
                <c:pt idx="9">
                  <c:v>18</c:v>
                </c:pt>
                <c:pt idx="12">
                  <c:v>26</c:v>
                </c:pt>
              </c:numCache>
            </c:numRef>
          </c:val>
          <c:extLst>
            <c:ext xmlns:c16="http://schemas.microsoft.com/office/drawing/2014/chart" uri="{C3380CC4-5D6E-409C-BE32-E72D297353CC}">
              <c16:uniqueId val="{00000003-658D-4EE0-9BB2-2DD8544F9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c:v>
                </c:pt>
                <c:pt idx="3">
                  <c:v>62</c:v>
                </c:pt>
                <c:pt idx="6">
                  <c:v>85</c:v>
                </c:pt>
                <c:pt idx="9">
                  <c:v>115</c:v>
                </c:pt>
                <c:pt idx="12">
                  <c:v>108</c:v>
                </c:pt>
              </c:numCache>
            </c:numRef>
          </c:val>
          <c:extLst>
            <c:ext xmlns:c16="http://schemas.microsoft.com/office/drawing/2014/chart" uri="{C3380CC4-5D6E-409C-BE32-E72D297353CC}">
              <c16:uniqueId val="{00000004-658D-4EE0-9BB2-2DD8544F9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8D-4EE0-9BB2-2DD8544F9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8D-4EE0-9BB2-2DD8544F9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580</c:v>
                </c:pt>
                <c:pt idx="3">
                  <c:v>555</c:v>
                </c:pt>
                <c:pt idx="6">
                  <c:v>582</c:v>
                </c:pt>
                <c:pt idx="9">
                  <c:v>607</c:v>
                </c:pt>
                <c:pt idx="12">
                  <c:v>614</c:v>
                </c:pt>
              </c:numCache>
            </c:numRef>
          </c:val>
          <c:extLst>
            <c:ext xmlns:c16="http://schemas.microsoft.com/office/drawing/2014/chart" uri="{C3380CC4-5D6E-409C-BE32-E72D297353CC}">
              <c16:uniqueId val="{00000007-658D-4EE0-9BB2-2DD8544F96CA}"/>
            </c:ext>
          </c:extLst>
        </c:ser>
        <c:dLbls>
          <c:showLegendKey val="0"/>
          <c:showVal val="0"/>
          <c:showCatName val="0"/>
          <c:showSerName val="0"/>
          <c:showPercent val="0"/>
          <c:showBubbleSize val="0"/>
        </c:dLbls>
        <c:gapWidth val="100"/>
        <c:overlap val="100"/>
        <c:axId val="312843256"/>
        <c:axId val="312836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141</c:v>
                </c:pt>
                <c:pt idx="2">
                  <c:v>#N/A</c:v>
                </c:pt>
                <c:pt idx="3">
                  <c:v>#N/A</c:v>
                </c:pt>
                <c:pt idx="4">
                  <c:v>113</c:v>
                </c:pt>
                <c:pt idx="5">
                  <c:v>#N/A</c:v>
                </c:pt>
                <c:pt idx="6">
                  <c:v>#N/A</c:v>
                </c:pt>
                <c:pt idx="7">
                  <c:v>160</c:v>
                </c:pt>
                <c:pt idx="8">
                  <c:v>#N/A</c:v>
                </c:pt>
                <c:pt idx="9">
                  <c:v>#N/A</c:v>
                </c:pt>
                <c:pt idx="10">
                  <c:v>205</c:v>
                </c:pt>
                <c:pt idx="11">
                  <c:v>#N/A</c:v>
                </c:pt>
                <c:pt idx="12">
                  <c:v>#N/A</c:v>
                </c:pt>
                <c:pt idx="13">
                  <c:v>207</c:v>
                </c:pt>
                <c:pt idx="14">
                  <c:v>#N/A</c:v>
                </c:pt>
              </c:numCache>
            </c:numRef>
          </c:val>
          <c:smooth val="0"/>
          <c:extLst>
            <c:ext xmlns:c16="http://schemas.microsoft.com/office/drawing/2014/chart" uri="{C3380CC4-5D6E-409C-BE32-E72D297353CC}">
              <c16:uniqueId val="{00000008-658D-4EE0-9BB2-2DD8544F96CA}"/>
            </c:ext>
          </c:extLst>
        </c:ser>
        <c:dLbls>
          <c:showLegendKey val="0"/>
          <c:showVal val="0"/>
          <c:showCatName val="0"/>
          <c:showSerName val="0"/>
          <c:showPercent val="0"/>
          <c:showBubbleSize val="0"/>
        </c:dLbls>
        <c:marker val="1"/>
        <c:smooth val="0"/>
        <c:axId val="312843256"/>
        <c:axId val="312836984"/>
      </c:lineChart>
      <c:catAx>
        <c:axId val="31284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836984"/>
        <c:crosses val="autoZero"/>
        <c:auto val="1"/>
        <c:lblAlgn val="ctr"/>
        <c:lblOffset val="100"/>
        <c:tickLblSkip val="1"/>
        <c:tickMarkSkip val="1"/>
        <c:noMultiLvlLbl val="0"/>
      </c:catAx>
      <c:valAx>
        <c:axId val="31283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4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6389</c:v>
                </c:pt>
                <c:pt idx="5">
                  <c:v>6665</c:v>
                </c:pt>
                <c:pt idx="8">
                  <c:v>6820</c:v>
                </c:pt>
                <c:pt idx="11">
                  <c:v>7223</c:v>
                </c:pt>
                <c:pt idx="14">
                  <c:v>7224</c:v>
                </c:pt>
              </c:numCache>
            </c:numRef>
          </c:val>
          <c:extLst>
            <c:ext xmlns:c16="http://schemas.microsoft.com/office/drawing/2014/chart" uri="{C3380CC4-5D6E-409C-BE32-E72D297353CC}">
              <c16:uniqueId val="{00000000-C548-4D2A-927B-0BBD69BE6F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149</c:v>
                </c:pt>
                <c:pt idx="14">
                  <c:v>28</c:v>
                </c:pt>
              </c:numCache>
            </c:numRef>
          </c:val>
          <c:extLst>
            <c:ext xmlns:c16="http://schemas.microsoft.com/office/drawing/2014/chart" uri="{C3380CC4-5D6E-409C-BE32-E72D297353CC}">
              <c16:uniqueId val="{00000001-C548-4D2A-927B-0BBD69BE6F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4485</c:v>
                </c:pt>
                <c:pt idx="5">
                  <c:v>4130</c:v>
                </c:pt>
                <c:pt idx="8">
                  <c:v>4221</c:v>
                </c:pt>
                <c:pt idx="11">
                  <c:v>4187</c:v>
                </c:pt>
                <c:pt idx="14">
                  <c:v>4499</c:v>
                </c:pt>
              </c:numCache>
            </c:numRef>
          </c:val>
          <c:extLst>
            <c:ext xmlns:c16="http://schemas.microsoft.com/office/drawing/2014/chart" uri="{C3380CC4-5D6E-409C-BE32-E72D297353CC}">
              <c16:uniqueId val="{00000002-C548-4D2A-927B-0BBD69BE6F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48-4D2A-927B-0BBD69BE6F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48-4D2A-927B-0BBD69BE6F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137</c:v>
                </c:pt>
                <c:pt idx="12">
                  <c:v>16</c:v>
                </c:pt>
              </c:numCache>
            </c:numRef>
          </c:val>
          <c:extLst>
            <c:ext xmlns:c16="http://schemas.microsoft.com/office/drawing/2014/chart" uri="{C3380CC4-5D6E-409C-BE32-E72D297353CC}">
              <c16:uniqueId val="{00000005-C548-4D2A-927B-0BBD69BE6F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1548</c:v>
                </c:pt>
                <c:pt idx="3">
                  <c:v>1447</c:v>
                </c:pt>
                <c:pt idx="6">
                  <c:v>1313</c:v>
                </c:pt>
                <c:pt idx="9">
                  <c:v>1202</c:v>
                </c:pt>
                <c:pt idx="12">
                  <c:v>1106</c:v>
                </c:pt>
              </c:numCache>
            </c:numRef>
          </c:val>
          <c:extLst>
            <c:ext xmlns:c16="http://schemas.microsoft.com/office/drawing/2014/chart" uri="{C3380CC4-5D6E-409C-BE32-E72D297353CC}">
              <c16:uniqueId val="{00000006-C548-4D2A-927B-0BBD69BE6F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c:v>
                </c:pt>
                <c:pt idx="3">
                  <c:v>116</c:v>
                </c:pt>
                <c:pt idx="6">
                  <c:v>234</c:v>
                </c:pt>
                <c:pt idx="9">
                  <c:v>289</c:v>
                </c:pt>
                <c:pt idx="12">
                  <c:v>385</c:v>
                </c:pt>
              </c:numCache>
            </c:numRef>
          </c:val>
          <c:extLst>
            <c:ext xmlns:c16="http://schemas.microsoft.com/office/drawing/2014/chart" uri="{C3380CC4-5D6E-409C-BE32-E72D297353CC}">
              <c16:uniqueId val="{00000007-C548-4D2A-927B-0BBD69BE6F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1577</c:v>
                </c:pt>
                <c:pt idx="3">
                  <c:v>1470</c:v>
                </c:pt>
                <c:pt idx="6">
                  <c:v>2194</c:v>
                </c:pt>
                <c:pt idx="9">
                  <c:v>2786</c:v>
                </c:pt>
                <c:pt idx="12">
                  <c:v>3365</c:v>
                </c:pt>
              </c:numCache>
            </c:numRef>
          </c:val>
          <c:extLst>
            <c:ext xmlns:c16="http://schemas.microsoft.com/office/drawing/2014/chart" uri="{C3380CC4-5D6E-409C-BE32-E72D297353CC}">
              <c16:uniqueId val="{00000008-C548-4D2A-927B-0BBD69BE6F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48-4D2A-927B-0BBD69BE6F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6567</c:v>
                </c:pt>
                <c:pt idx="3">
                  <c:v>6765</c:v>
                </c:pt>
                <c:pt idx="6">
                  <c:v>6654</c:v>
                </c:pt>
                <c:pt idx="9">
                  <c:v>7369</c:v>
                </c:pt>
                <c:pt idx="12">
                  <c:v>7401</c:v>
                </c:pt>
              </c:numCache>
            </c:numRef>
          </c:val>
          <c:extLst>
            <c:ext xmlns:c16="http://schemas.microsoft.com/office/drawing/2014/chart" uri="{C3380CC4-5D6E-409C-BE32-E72D297353CC}">
              <c16:uniqueId val="{0000000A-C548-4D2A-927B-0BBD69BE6F5B}"/>
            </c:ext>
          </c:extLst>
        </c:ser>
        <c:dLbls>
          <c:showLegendKey val="0"/>
          <c:showVal val="0"/>
          <c:showCatName val="0"/>
          <c:showSerName val="0"/>
          <c:showPercent val="0"/>
          <c:showBubbleSize val="0"/>
        </c:dLbls>
        <c:gapWidth val="100"/>
        <c:overlap val="100"/>
        <c:axId val="312837768"/>
        <c:axId val="312836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223</c:v>
                </c:pt>
                <c:pt idx="11">
                  <c:v>#N/A</c:v>
                </c:pt>
                <c:pt idx="12">
                  <c:v>#N/A</c:v>
                </c:pt>
                <c:pt idx="13">
                  <c:v>521</c:v>
                </c:pt>
                <c:pt idx="14">
                  <c:v>#N/A</c:v>
                </c:pt>
              </c:numCache>
            </c:numRef>
          </c:val>
          <c:smooth val="0"/>
          <c:extLst>
            <c:ext xmlns:c16="http://schemas.microsoft.com/office/drawing/2014/chart" uri="{C3380CC4-5D6E-409C-BE32-E72D297353CC}">
              <c16:uniqueId val="{0000000B-C548-4D2A-927B-0BBD69BE6F5B}"/>
            </c:ext>
          </c:extLst>
        </c:ser>
        <c:dLbls>
          <c:showLegendKey val="0"/>
          <c:showVal val="0"/>
          <c:showCatName val="0"/>
          <c:showSerName val="0"/>
          <c:showPercent val="0"/>
          <c:showBubbleSize val="0"/>
        </c:dLbls>
        <c:marker val="1"/>
        <c:smooth val="0"/>
        <c:axId val="312837768"/>
        <c:axId val="312836200"/>
      </c:lineChart>
      <c:catAx>
        <c:axId val="31283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836200"/>
        <c:crosses val="autoZero"/>
        <c:auto val="1"/>
        <c:lblAlgn val="ctr"/>
        <c:lblOffset val="100"/>
        <c:tickLblSkip val="1"/>
        <c:tickMarkSkip val="1"/>
        <c:noMultiLvlLbl val="0"/>
      </c:catAx>
      <c:valAx>
        <c:axId val="31283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3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2390</c:v>
                </c:pt>
                <c:pt idx="1">
                  <c:v>2214</c:v>
                </c:pt>
                <c:pt idx="2">
                  <c:v>2056</c:v>
                </c:pt>
              </c:numCache>
            </c:numRef>
          </c:val>
          <c:extLst>
            <c:ext xmlns:c16="http://schemas.microsoft.com/office/drawing/2014/chart" uri="{C3380CC4-5D6E-409C-BE32-E72D297353CC}">
              <c16:uniqueId val="{00000000-337E-4400-A0EE-1F0F3DE620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266</c:v>
                </c:pt>
                <c:pt idx="1">
                  <c:v>256</c:v>
                </c:pt>
                <c:pt idx="2">
                  <c:v>257</c:v>
                </c:pt>
              </c:numCache>
            </c:numRef>
          </c:val>
          <c:extLst>
            <c:ext xmlns:c16="http://schemas.microsoft.com/office/drawing/2014/chart" uri="{C3380CC4-5D6E-409C-BE32-E72D297353CC}">
              <c16:uniqueId val="{00000001-337E-4400-A0EE-1F0F3DE620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1359</c:v>
                </c:pt>
                <c:pt idx="1">
                  <c:v>1559</c:v>
                </c:pt>
                <c:pt idx="2">
                  <c:v>1716</c:v>
                </c:pt>
              </c:numCache>
            </c:numRef>
          </c:val>
          <c:extLst>
            <c:ext xmlns:c16="http://schemas.microsoft.com/office/drawing/2014/chart" uri="{C3380CC4-5D6E-409C-BE32-E72D297353CC}">
              <c16:uniqueId val="{00000002-337E-4400-A0EE-1F0F3DE620A2}"/>
            </c:ext>
          </c:extLst>
        </c:ser>
        <c:dLbls>
          <c:showLegendKey val="0"/>
          <c:showVal val="0"/>
          <c:showCatName val="0"/>
          <c:showSerName val="0"/>
          <c:showPercent val="0"/>
          <c:showBubbleSize val="0"/>
        </c:dLbls>
        <c:gapWidth val="120"/>
        <c:overlap val="100"/>
        <c:axId val="318137520"/>
        <c:axId val="318134384"/>
      </c:barChart>
      <c:catAx>
        <c:axId val="31813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8134384"/>
        <c:crosses val="autoZero"/>
        <c:auto val="1"/>
        <c:lblAlgn val="ctr"/>
        <c:lblOffset val="100"/>
        <c:tickLblSkip val="1"/>
        <c:tickMarkSkip val="1"/>
        <c:noMultiLvlLbl val="0"/>
      </c:catAx>
      <c:valAx>
        <c:axId val="318134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813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{DC755DDF-05E9-4EC1-A4E0-C1934A868801}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4E9-4674-B22E-BE2F85A58D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{1C41EDB4-2E70-4A13-BBC0-D70A8B835CCA}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E9-4674-B22E-BE2F85A58D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{E972BF03-6DB7-4A17-A55F-2FC80975C14B}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E9-4674-B22E-BE2F85A58D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{0A262B6D-8920-4833-90A2-A130E0621989}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E9-4674-B22E-BE2F85A58D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{264DC957-6EF0-4373-A63D-33389EFC4983}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E9-4674-B22E-BE2F85A58D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{7B2CE6EE-9C6C-42C8-B962-2711D5E9D635}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4E9-4674-B22E-BE2F85A58D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{3098764A-5F8A-4123-B11A-D6177A28D34D}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4E9-4674-B22E-BE2F85A58D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{E1505E04-23E4-4D78-8AFF-70E9A0B1A1F8}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4E9-4674-B22E-BE2F85A58D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{D481C35A-83AC-4E1C-A718-926BC9C2684E}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4E9-4674-B22E-BE2F85A58D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58.9</c:v>
                </c:pt>
                <c:pt idx="32">
                  <c:v>60.1</c:v>
                </c:pt>
              </c:numCache>
            </c:numRef>
          </c:xVal>
          <c:yVal>
            <c:numRef>
              <c:f>公会計指標分析・財政指標組合せ分析表!$BP$51:$DC$51</c:f>
              <c:numCache>
                <c:formatCode>#,##0.0;"▲ "#,##0.0</c:formatCode>
                <c:ptCount val="40"/>
                <c:pt idx="24">
                  <c:v>4.2</c:v>
                </c:pt>
                <c:pt idx="32">
                  <c:v>9.8000000000000007</c:v>
                </c:pt>
              </c:numCache>
            </c:numRef>
          </c:yVal>
          <c:smooth val="0"/>
          <c:extLst>
            <c:ext xmlns:c16="http://schemas.microsoft.com/office/drawing/2014/chart" uri="{C3380CC4-5D6E-409C-BE32-E72D297353CC}">
              <c16:uniqueId val="{00000009-54E9-4674-B22E-BE2F85A58D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{EEDBABF5-9E36-4AA0-A366-57C91D82DF7C}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4E9-4674-B22E-BE2F85A58D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{DF0B33E0-63B3-44FC-A4E8-A6FE114D5288}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E9-4674-B22E-BE2F85A58D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{7C0EFFE4-AA39-44A7-AB6D-815474E9C7C4}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E9-4674-B22E-BE2F85A58D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{9C01AAF4-CB7E-4C0D-A9C8-1398702F8262}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E9-4674-B22E-BE2F85A58D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{A5A726E2-7EC0-483B-B881-2EA23AC101E4}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E9-4674-B22E-BE2F85A58D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{63AD8299-884C-4AD6-ABD7-8D906B52EF35}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4E9-4674-B22E-BE2F85A58D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{E8284341-9CE1-4DF8-A65F-5ABF48647E91}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4E9-4674-B22E-BE2F85A58D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{37C51B7D-2BF5-434A-AEB5-5041A0D7195C}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4E9-4674-B22E-BE2F85A58D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{4C4F1EC5-1609-4638-96EE-4517583A42F6}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4E9-4674-B22E-BE2F85A58D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54E9-4674-B22E-BE2F85A58DFE}"/>
            </c:ext>
          </c:extLst>
        </c:ser>
        <c:dLbls>
          <c:showLegendKey val="0"/>
          <c:showVal val="1"/>
          <c:showCatName val="0"/>
          <c:showSerName val="0"/>
          <c:showPercent val="0"/>
          <c:showBubbleSize val="0"/>
        </c:dLbls>
        <c:axId val="46179840"/>
        <c:axId val="46181760"/>
      </c:scatterChart>
      <c:valAx>
        <c:axId val="46179840"/>
        <c:scaling>
          <c:orientation val="minMax"/>
          <c:max val="60.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{D17B609D-CB19-4B63-917B-79A47C49019E}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929-4858-8399-CA049A88C9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{1AF547CC-DFEE-4F9D-A0E2-7A2A959C84E1}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29-4858-8399-CA049A88C9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{37663E8F-8708-4D63-B707-6D552923B7EC}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29-4858-8399-CA049A88C9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{421485F0-A27C-4E72-8033-9E338FF7A5F0}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29-4858-8399-CA049A88C9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{7F5AC2E1-0DCC-4716-A3B7-500D6D1C9EB1}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29-4858-8399-CA049A88C98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{C5E2FA4A-FB24-4FB3-A59D-E9216070B275}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929-4858-8399-CA049A88C98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{F68A2AEF-32F5-407D-B204-B0DC02508429}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929-4858-8399-CA049A88C98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{F85A66DF-87BE-4B83-848B-11F61E0CF220}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929-4858-8399-CA049A88C98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{D361B4F0-3B81-4B74-AF68-E8B8378108D3}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929-4858-8399-CA049A88C9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2.5</c:v>
                </c:pt>
                <c:pt idx="16">
                  <c:v>2.4</c:v>
                </c:pt>
                <c:pt idx="24">
                  <c:v>3</c:v>
                </c:pt>
                <c:pt idx="32">
                  <c:v>3.6</c:v>
                </c:pt>
              </c:numCache>
            </c:numRef>
          </c:xVal>
          <c:yVal>
            <c:numRef>
              <c:f>公会計指標分析・財政指標組合せ分析表!$BP$73:$DC$73</c:f>
              <c:numCache>
                <c:formatCode>#,##0.0;"▲ "#,##0.0</c:formatCode>
                <c:ptCount val="40"/>
                <c:pt idx="24">
                  <c:v>4.2</c:v>
                </c:pt>
                <c:pt idx="32">
                  <c:v>9.8000000000000007</c:v>
                </c:pt>
              </c:numCache>
            </c:numRef>
          </c:yVal>
          <c:smooth val="0"/>
          <c:extLst>
            <c:ext xmlns:c16="http://schemas.microsoft.com/office/drawing/2014/chart" uri="{C3380CC4-5D6E-409C-BE32-E72D297353CC}">
              <c16:uniqueId val="{00000009-0929-4858-8399-CA049A88C9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{0A91D818-BA60-46B0-A818-C36B9509E17F}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929-4858-8399-CA049A88C9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{213CD3A9-0A09-46B6-A28B-79ADFCC51F24}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29-4858-8399-CA049A88C9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{F89A6AF6-E585-40B1-9183-4DEE3EF95FC7}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29-4858-8399-CA049A88C9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{E4D85FB7-A08C-42DC-A2FB-5F9C55C28F3C}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29-4858-8399-CA049A88C9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{4B4A008E-D0CA-44D7-A673-37CE7914DC58}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29-4858-8399-CA049A88C98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{A75850A5-8CC0-42A9-B3FF-E12FA3613969}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929-4858-8399-CA049A88C982}"/>
                </c:ext>
              </c:extLst>
            </c:dLbl>
            <c:dLbl>
              <c:idx val="16"/>
              <c:layout>
                <c:manualLayout>
                  <c:x val="0"/>
                  <c:y val="-4.7545836823852479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{2736D453-4E80-42D9-A1FC-0CD33681415F}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929-4858-8399-CA049A88C982}"/>
                </c:ext>
              </c:extLst>
            </c:dLbl>
            <c:dLbl>
              <c:idx val="24"/>
              <c:layout>
                <c:manualLayout>
                  <c:x val="0"/>
                  <c:y val="4.754583682385227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{B6079F5D-EBA5-4FDA-ACB5-3B49E2762841}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929-4858-8399-CA049A88C98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{10C4D625-658F-4B60-8F3C-A99388153C61}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929-4858-8399-CA049A88C9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0929-4858-8399-CA049A88C982}"/>
            </c:ext>
          </c:extLst>
        </c:ser>
        <c:dLbls>
          <c:showLegendKey val="0"/>
          <c:showVal val="1"/>
          <c:showCatName val="0"/>
          <c:showSerName val="0"/>
          <c:showPercent val="0"/>
          <c:showBubbleSize val="0"/>
        </c:dLbls>
        <c:axId val="84219776"/>
        <c:axId val="84234240"/>
      </c:scatterChart>
      <c:valAx>
        <c:axId val="84219776"/>
        <c:scaling>
          <c:orientation val="minMax"/>
          <c:max val="8.1"/>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及び算入公債費等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はともに増加したが、元利償還金の増加が算入公債費等の増加を上回ったことにより、実質公債比率の分子の値は増加となった。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元利償還金の増加、</a:t>
          </a:r>
          <a:r>
            <a:rPr kumimoji="1" lang="ja-JP" altLang="en-US" sz="1400">
              <a:latin typeface="ＭＳ ゴシック" pitchFamily="49" charset="-128"/>
              <a:ea typeface="ＭＳ ゴシック" pitchFamily="49" charset="-128"/>
            </a:rPr>
            <a:t>組合等が起こした地方債の元利償還金に対する負担金等の増加が要因であるが、今後も起債発行の増加が見込まれ、指標の悪化が懸念されているため、交付税措置のある有利な起債発行を徹底し、公債費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満期一括償還地方債の借入は過去に利用していない。</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年度は将来負担額・充当可能財源等が増加した。一般会計の地方債現在高は、３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２００万円の増加に留めている一方、公営企業債等繰入見込額は、５億７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９００万円と、大きく増加している。また、充当可能財源は、ふるさと納税の基金残高が増加したことに伴い増加している。しかしながら、将来負担額増加に比べ、充当可能財源等の増加額は少なかったため、将来負担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現状健全財政を維持しているものの今後も分子の増加が見込まれるため、基金現在高及び地方債現在高の推移に注視し、引き続き慎重な起債管理を行う。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その他特定目的基金は増加しているが、特別会計繰出金をはじめとする歳出の増加に伴い、財政調整基金から一般会計への繰入金が増加したため、基金全体の残高は減少している。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町行政における歳出全体を見直す必要がある。行財政改革によって、業務改善、事業見直しを行うことで、歳出抑制を実現する。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ふれあいふるさと基金：寄附者の移行を反映させた各種事業の財源とし、個性豊かで活力あるまちづくりに資する。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公共施設整備基金：町の公共施設整備事業の財源に充てる。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社会福祉基金：高齢者の福祉活動等に必要な経費の財源に充てる。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消防機材整備基金：消防機材整備費用に充てる。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健康生きがい中核施設大規模修繕等基金：中核施設の大規模修繕等に充てる。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ふれあいふるさと基金：ふるさと納税による寄附金の増加を受けて、ふれあいふるさと基金への積立が増加したため基金残高が増加した。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年度は基金の取り崩しはなく、積立のみを行ったため基金残高は増加した。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事業への基金の充当については基金残高および財政状況を勘案して行っていく。特に大型の普通建設事業等については事業の目的・効果等と照らし合わせ、財源構成に応じてその他特定目的基金の充当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特別会計への繰出金の増加により、基金残高は年々減少している。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災害等への備えとして、基金残高を確保していくために、行財政改革を行い、歳出抑制を実現する。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基金残高は微増しているが、これは基金預金分利子を積立てたためである。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大型普通建設事業に係る元金償還により、今後公債費の逓増が見込まれるため、その時期を考慮し、公債費に充当する減債基金を増加させておく必要性がある。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有形固定資産の取得価額に対する減価償却累計額の割合を求めることで減価償却の進行度合いを表す本指標については、全国平均を下回るものの県平均及び類似団体平均を上回っている。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公共施設の老朽化対策は本町の抱える課題であり、個別施設計画をもとに、優先配分する施設を見極め、最適な施設管理を行う。</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3548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300220" y="4463415"/>
          <a:ext cx="1270" cy="138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352925" y="584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213225" y="584372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352925" y="425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213225" y="44634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5" name="有形固定資産減価償却率平均値テキスト"/>
        <xdr:cNvSpPr txBox="1"/>
      </xdr:nvSpPr>
      <xdr:spPr>
        <a:xfrm>
          <a:off x="4352925" y="5173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251325" y="51952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3616325" y="5226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2930525" y="5281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xdr:cNvSpPr/>
      </xdr:nvSpPr>
      <xdr:spPr>
        <a:xfrm>
          <a:off x="2244725" y="5364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xdr:cNvSpPr/>
      </xdr:nvSpPr>
      <xdr:spPr>
        <a:xfrm>
          <a:off x="4251325" y="51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69232</xdr:rowOff>
    </xdr:from>
    <xdr:ext cx="405111" cy="259045"/>
    <xdr:sp macro="" textlink="">
      <xdr:nvSpPr>
        <xdr:cNvPr id="86" name="有形固定資産減価償却率該当値テキスト"/>
        <xdr:cNvSpPr txBox="1"/>
      </xdr:nvSpPr>
      <xdr:spPr>
        <a:xfrm>
          <a:off x="4352925"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7" name="楕円 86"/>
        <xdr:cNvSpPr/>
      </xdr:nvSpPr>
      <xdr:spPr>
        <a:xfrm>
          <a:off x="3616325" y="52014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134167</xdr:rowOff>
    </xdr:to>
    <xdr:cxnSp macro="">
      <xdr:nvCxnSpPr>
        <xdr:cNvPr id="88" name="直線コネクタ 87"/>
        <xdr:cNvCxnSpPr/>
      </xdr:nvCxnSpPr>
      <xdr:spPr>
        <a:xfrm flipV="1">
          <a:off x="3667125" y="5215255"/>
          <a:ext cx="635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18597</xdr:rowOff>
    </xdr:from>
    <xdr:to>
      <xdr:col>15</xdr:col>
      <xdr:colOff>187325</xdr:colOff>
      <xdr:row>31</xdr:row>
      <xdr:rowOff>120197</xdr:rowOff>
    </xdr:to>
    <xdr:sp macro="" textlink="">
      <xdr:nvSpPr>
        <xdr:cNvPr id="89" name="楕円 88"/>
        <xdr:cNvSpPr/>
      </xdr:nvSpPr>
      <xdr:spPr>
        <a:xfrm>
          <a:off x="2930525" y="5136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31</xdr:row>
      <xdr:rowOff>134167</xdr:rowOff>
    </xdr:to>
    <xdr:cxnSp macro="">
      <xdr:nvCxnSpPr>
        <xdr:cNvPr id="90" name="直線コネクタ 89"/>
        <xdr:cNvCxnSpPr/>
      </xdr:nvCxnSpPr>
      <xdr:spPr>
        <a:xfrm>
          <a:off x="2981325" y="5187497"/>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1" name="n_1aveValue有形固定資産減価償却率"/>
        <xdr:cNvSpPr txBox="1"/>
      </xdr:nvSpPr>
      <xdr:spPr>
        <a:xfrm>
          <a:off x="3470919" y="5312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2" name="n_2aveValue有形固定資産減価償却率"/>
        <xdr:cNvSpPr txBox="1"/>
      </xdr:nvSpPr>
      <xdr:spPr>
        <a:xfrm>
          <a:off x="2797819" y="537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3" name="n_3aveValue有形固定資産減価償却率"/>
        <xdr:cNvSpPr txBox="1"/>
      </xdr:nvSpPr>
      <xdr:spPr>
        <a:xfrm>
          <a:off x="2112019" y="514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30044</xdr:rowOff>
    </xdr:from>
    <xdr:ext cx="405111" cy="259045"/>
    <xdr:sp macro="" textlink="">
      <xdr:nvSpPr>
        <xdr:cNvPr id="94" name="n_1mainValue有形固定資産減価償却率"/>
        <xdr:cNvSpPr txBox="1"/>
      </xdr:nvSpPr>
      <xdr:spPr>
        <a:xfrm>
          <a:off x="3470919" y="498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136724</xdr:rowOff>
    </xdr:from>
    <xdr:ext cx="405111" cy="259045"/>
    <xdr:sp macro="" textlink="">
      <xdr:nvSpPr>
        <xdr:cNvPr id="95" name="n_2mainValue有形固定資産減価償却率"/>
        <xdr:cNvSpPr txBox="1"/>
      </xdr:nvSpPr>
      <xdr:spPr>
        <a:xfrm>
          <a:off x="2797819" y="492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本的な行政サービスを維持した状態で、全ての負債を償還する場合に必要な年数を示す本指標は各平均を下回っている。そのため本町の財政規模に見合う負債規模であることが確認できるが、今後、下水道事業借入資金償還金の増加に伴い、地方債現在高の推移については増加が予測されており、本指標の推移について、今後悪化が予測され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9861428" y="5605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xdr:cNvSpPr txBox="1"/>
      </xdr:nvSpPr>
      <xdr:spPr>
        <a:xfrm>
          <a:off x="9705751" y="4773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xdr:cNvSpPr txBox="1"/>
      </xdr:nvSpPr>
      <xdr:spPr>
        <a:xfrm>
          <a:off x="9705751" y="4354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xdr:cNvCxnSpPr/>
      </xdr:nvCxnSpPr>
      <xdr:spPr>
        <a:xfrm flipV="1">
          <a:off x="13323570" y="4433925"/>
          <a:ext cx="1269" cy="125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xdr:cNvSpPr txBox="1"/>
      </xdr:nvSpPr>
      <xdr:spPr>
        <a:xfrm>
          <a:off x="13376275" y="5696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3255625" y="569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xdr:cNvSpPr txBox="1"/>
      </xdr:nvSpPr>
      <xdr:spPr>
        <a:xfrm>
          <a:off x="13376275" y="42155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xdr:cNvCxnSpPr/>
      </xdr:nvCxnSpPr>
      <xdr:spPr>
        <a:xfrm>
          <a:off x="13255625" y="4433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7" name="債務償還比率平均値テキスト"/>
        <xdr:cNvSpPr txBox="1"/>
      </xdr:nvSpPr>
      <xdr:spPr>
        <a:xfrm>
          <a:off x="13376275" y="500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xdr:cNvSpPr/>
      </xdr:nvSpPr>
      <xdr:spPr>
        <a:xfrm>
          <a:off x="13293725" y="51500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xdr:cNvSpPr/>
      </xdr:nvSpPr>
      <xdr:spPr>
        <a:xfrm>
          <a:off x="12639675" y="515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43764</xdr:rowOff>
    </xdr:from>
    <xdr:to>
      <xdr:col>76</xdr:col>
      <xdr:colOff>73025</xdr:colOff>
      <xdr:row>31</xdr:row>
      <xdr:rowOff>145364</xdr:rowOff>
    </xdr:to>
    <xdr:sp macro="" textlink="">
      <xdr:nvSpPr>
        <xdr:cNvPr id="135" name="楕円 134"/>
        <xdr:cNvSpPr/>
      </xdr:nvSpPr>
      <xdr:spPr>
        <a:xfrm>
          <a:off x="13293725" y="5161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22191</xdr:rowOff>
    </xdr:from>
    <xdr:ext cx="469744" cy="259045"/>
    <xdr:sp macro="" textlink="">
      <xdr:nvSpPr>
        <xdr:cNvPr id="136" name="債務償還比率該当値テキスト"/>
        <xdr:cNvSpPr txBox="1"/>
      </xdr:nvSpPr>
      <xdr:spPr>
        <a:xfrm>
          <a:off x="13376275" y="514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48859</xdr:rowOff>
    </xdr:from>
    <xdr:to>
      <xdr:col>72</xdr:col>
      <xdr:colOff>123825</xdr:colOff>
      <xdr:row>31</xdr:row>
      <xdr:rowOff>150459</xdr:rowOff>
    </xdr:to>
    <xdr:sp macro="" textlink="">
      <xdr:nvSpPr>
        <xdr:cNvPr id="137" name="楕円 136"/>
        <xdr:cNvSpPr/>
      </xdr:nvSpPr>
      <xdr:spPr>
        <a:xfrm>
          <a:off x="12639675" y="51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94564</xdr:rowOff>
    </xdr:from>
    <xdr:to>
      <xdr:col>76</xdr:col>
      <xdr:colOff>22225</xdr:colOff>
      <xdr:row>31</xdr:row>
      <xdr:rowOff>99659</xdr:rowOff>
    </xdr:to>
    <xdr:cxnSp macro="">
      <xdr:nvCxnSpPr>
        <xdr:cNvPr id="138" name="直線コネクタ 137"/>
        <xdr:cNvCxnSpPr/>
      </xdr:nvCxnSpPr>
      <xdr:spPr>
        <a:xfrm flipV="1">
          <a:off x="12690475" y="5212664"/>
          <a:ext cx="635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9" name="n_1aveValue債務償還比率"/>
        <xdr:cNvSpPr txBox="1"/>
      </xdr:nvSpPr>
      <xdr:spPr>
        <a:xfrm>
          <a:off x="12461952" y="493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141586</xdr:rowOff>
    </xdr:from>
    <xdr:ext cx="469744" cy="259045"/>
    <xdr:sp macro="" textlink="">
      <xdr:nvSpPr>
        <xdr:cNvPr id="140" name="n_1mainValue債務償還比率"/>
        <xdr:cNvSpPr txBox="1"/>
      </xdr:nvSpPr>
      <xdr:spPr>
        <a:xfrm>
          <a:off x="12461952" y="52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177665" y="553593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216400" y="68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108450" y="684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216400"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108450" y="55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21640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1275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384550" y="6172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571750" y="6216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778000" y="6263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164465</xdr:rowOff>
    </xdr:from>
    <xdr:to>
      <xdr:col>24</xdr:col>
      <xdr:colOff>114300</xdr:colOff>
      <xdr:row>39</xdr:row>
      <xdr:rowOff>94615</xdr:rowOff>
    </xdr:to>
    <xdr:sp macro="" textlink="">
      <xdr:nvSpPr>
        <xdr:cNvPr id="71" name="楕円 70"/>
        <xdr:cNvSpPr/>
      </xdr:nvSpPr>
      <xdr:spPr>
        <a:xfrm>
          <a:off x="4127500" y="6438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142892</xdr:rowOff>
    </xdr:from>
    <xdr:ext cx="405111" cy="259045"/>
    <xdr:sp macro="" textlink="">
      <xdr:nvSpPr>
        <xdr:cNvPr id="72" name="【道路】&#10;有形固定資産減価償却率該当値テキスト"/>
        <xdr:cNvSpPr txBox="1"/>
      </xdr:nvSpPr>
      <xdr:spPr>
        <a:xfrm>
          <a:off x="4216400"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3" name="楕円 72"/>
        <xdr:cNvSpPr/>
      </xdr:nvSpPr>
      <xdr:spPr>
        <a:xfrm>
          <a:off x="3384550" y="646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43815</xdr:rowOff>
    </xdr:from>
    <xdr:to>
      <xdr:col>24</xdr:col>
      <xdr:colOff>63500</xdr:colOff>
      <xdr:row>39</xdr:row>
      <xdr:rowOff>72390</xdr:rowOff>
    </xdr:to>
    <xdr:cxnSp macro="">
      <xdr:nvCxnSpPr>
        <xdr:cNvPr id="74" name="直線コネクタ 73"/>
        <xdr:cNvCxnSpPr/>
      </xdr:nvCxnSpPr>
      <xdr:spPr>
        <a:xfrm flipV="1">
          <a:off x="3429000" y="648271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38735</xdr:rowOff>
    </xdr:from>
    <xdr:to>
      <xdr:col>15</xdr:col>
      <xdr:colOff>101600</xdr:colOff>
      <xdr:row>39</xdr:row>
      <xdr:rowOff>140335</xdr:rowOff>
    </xdr:to>
    <xdr:sp macro="" textlink="">
      <xdr:nvSpPr>
        <xdr:cNvPr id="75" name="楕円 74"/>
        <xdr:cNvSpPr/>
      </xdr:nvSpPr>
      <xdr:spPr>
        <a:xfrm>
          <a:off x="257175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39</xdr:row>
      <xdr:rowOff>89535</xdr:rowOff>
    </xdr:to>
    <xdr:cxnSp macro="">
      <xdr:nvCxnSpPr>
        <xdr:cNvPr id="76" name="直線コネクタ 75"/>
        <xdr:cNvCxnSpPr/>
      </xdr:nvCxnSpPr>
      <xdr:spPr>
        <a:xfrm flipV="1">
          <a:off x="2622550" y="6511290"/>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2391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439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64529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80" name="n_1mainValue【道路】&#10;有形固定資産減価償却率"/>
        <xdr:cNvSpPr txBox="1"/>
      </xdr:nvSpPr>
      <xdr:spPr>
        <a:xfrm>
          <a:off x="32391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131462</xdr:rowOff>
    </xdr:from>
    <xdr:ext cx="405111" cy="259045"/>
    <xdr:sp macro="" textlink="">
      <xdr:nvSpPr>
        <xdr:cNvPr id="81" name="n_2mainValue【道路】&#10;有形固定資産減価償却率"/>
        <xdr:cNvSpPr txBox="1"/>
      </xdr:nvSpPr>
      <xdr:spPr>
        <a:xfrm>
          <a:off x="2439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5482151" y="6322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5482151" y="5883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54821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9429115" y="5450571"/>
          <a:ext cx="0" cy="1449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9467850" y="690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9359900" y="6899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9467850" y="52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9359900" y="5450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9467850" y="6303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9398000" y="64454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8636000" y="64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7842250" y="64167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029450" y="6436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6609</xdr:rowOff>
    </xdr:from>
    <xdr:to>
      <xdr:col>55</xdr:col>
      <xdr:colOff>50800</xdr:colOff>
      <xdr:row>39</xdr:row>
      <xdr:rowOff>108209</xdr:rowOff>
    </xdr:to>
    <xdr:sp macro="" textlink="">
      <xdr:nvSpPr>
        <xdr:cNvPr id="118" name="楕円 117"/>
        <xdr:cNvSpPr/>
      </xdr:nvSpPr>
      <xdr:spPr>
        <a:xfrm>
          <a:off x="9398000" y="64455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156486</xdr:rowOff>
    </xdr:from>
    <xdr:ext cx="469744" cy="259045"/>
    <xdr:sp macro="" textlink="">
      <xdr:nvSpPr>
        <xdr:cNvPr id="119" name="【道路】&#10;一人当たり延長該当値テキスト"/>
        <xdr:cNvSpPr txBox="1"/>
      </xdr:nvSpPr>
      <xdr:spPr>
        <a:xfrm>
          <a:off x="9467850" y="643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70755</xdr:rowOff>
    </xdr:from>
    <xdr:to>
      <xdr:col>50</xdr:col>
      <xdr:colOff>165100</xdr:colOff>
      <xdr:row>40</xdr:row>
      <xdr:rowOff>905</xdr:rowOff>
    </xdr:to>
    <xdr:sp macro="" textlink="">
      <xdr:nvSpPr>
        <xdr:cNvPr id="120" name="楕円 119"/>
        <xdr:cNvSpPr/>
      </xdr:nvSpPr>
      <xdr:spPr>
        <a:xfrm>
          <a:off x="8636000" y="6509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57409</xdr:rowOff>
    </xdr:from>
    <xdr:to>
      <xdr:col>55</xdr:col>
      <xdr:colOff>0</xdr:colOff>
      <xdr:row>39</xdr:row>
      <xdr:rowOff>121555</xdr:rowOff>
    </xdr:to>
    <xdr:cxnSp macro="">
      <xdr:nvCxnSpPr>
        <xdr:cNvPr id="121" name="直線コネクタ 120"/>
        <xdr:cNvCxnSpPr/>
      </xdr:nvCxnSpPr>
      <xdr:spPr>
        <a:xfrm flipV="1">
          <a:off x="8686800" y="6496309"/>
          <a:ext cx="742950" cy="6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72446</xdr:rowOff>
    </xdr:from>
    <xdr:to>
      <xdr:col>46</xdr:col>
      <xdr:colOff>38100</xdr:colOff>
      <xdr:row>40</xdr:row>
      <xdr:rowOff>2596</xdr:rowOff>
    </xdr:to>
    <xdr:sp macro="" textlink="">
      <xdr:nvSpPr>
        <xdr:cNvPr id="122" name="楕円 121"/>
        <xdr:cNvSpPr/>
      </xdr:nvSpPr>
      <xdr:spPr>
        <a:xfrm>
          <a:off x="7842250" y="65113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121555</xdr:rowOff>
    </xdr:from>
    <xdr:to>
      <xdr:col>50</xdr:col>
      <xdr:colOff>114300</xdr:colOff>
      <xdr:row>39</xdr:row>
      <xdr:rowOff>123246</xdr:rowOff>
    </xdr:to>
    <xdr:cxnSp macro="">
      <xdr:nvCxnSpPr>
        <xdr:cNvPr id="123" name="直線コネクタ 122"/>
        <xdr:cNvCxnSpPr/>
      </xdr:nvCxnSpPr>
      <xdr:spPr>
        <a:xfrm flipV="1">
          <a:off x="7886700" y="6560455"/>
          <a:ext cx="8001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8458277" y="623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7677227" y="619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6864427" y="62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163482</xdr:rowOff>
    </xdr:from>
    <xdr:ext cx="469744" cy="259045"/>
    <xdr:sp macro="" textlink="">
      <xdr:nvSpPr>
        <xdr:cNvPr id="127" name="n_1mainValue【道路】&#10;一人当たり延長"/>
        <xdr:cNvSpPr txBox="1"/>
      </xdr:nvSpPr>
      <xdr:spPr>
        <a:xfrm>
          <a:off x="8458277" y="66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165173</xdr:rowOff>
    </xdr:from>
    <xdr:ext cx="469744" cy="259045"/>
    <xdr:sp macro="" textlink="">
      <xdr:nvSpPr>
        <xdr:cNvPr id="128" name="n_2mainValue【道路】&#10;一人当たり延長"/>
        <xdr:cNvSpPr txBox="1"/>
      </xdr:nvSpPr>
      <xdr:spPr>
        <a:xfrm>
          <a:off x="7677227" y="660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177665" y="9121322"/>
          <a:ext cx="0" cy="141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216400" y="1053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108450" y="10531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21640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1084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xdr:cNvSpPr txBox="1"/>
      </xdr:nvSpPr>
      <xdr:spPr>
        <a:xfrm>
          <a:off x="4216400" y="9725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127500" y="974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384550" y="97668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571750" y="975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778000" y="98174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171269</xdr:rowOff>
    </xdr:from>
    <xdr:to>
      <xdr:col>24</xdr:col>
      <xdr:colOff>114300</xdr:colOff>
      <xdr:row>58</xdr:row>
      <xdr:rowOff>101419</xdr:rowOff>
    </xdr:to>
    <xdr:sp macro="" textlink="">
      <xdr:nvSpPr>
        <xdr:cNvPr id="169" name="楕円 168"/>
        <xdr:cNvSpPr/>
      </xdr:nvSpPr>
      <xdr:spPr>
        <a:xfrm>
          <a:off x="4127500" y="95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22696</xdr:rowOff>
    </xdr:from>
    <xdr:ext cx="405111" cy="259045"/>
    <xdr:sp macro="" textlink="">
      <xdr:nvSpPr>
        <xdr:cNvPr id="170" name="【橋りょう・トンネル】&#10;有形固定資産減価償却率該当値テキスト"/>
        <xdr:cNvSpPr txBox="1"/>
      </xdr:nvSpPr>
      <xdr:spPr>
        <a:xfrm>
          <a:off x="4216400"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71" name="楕円 170"/>
        <xdr:cNvSpPr/>
      </xdr:nvSpPr>
      <xdr:spPr>
        <a:xfrm>
          <a:off x="3384550" y="9596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50619</xdr:rowOff>
    </xdr:from>
    <xdr:to>
      <xdr:col>24</xdr:col>
      <xdr:colOff>63500</xdr:colOff>
      <xdr:row>58</xdr:row>
      <xdr:rowOff>71846</xdr:rowOff>
    </xdr:to>
    <xdr:cxnSp macro="">
      <xdr:nvCxnSpPr>
        <xdr:cNvPr id="172" name="直線コネクタ 171"/>
        <xdr:cNvCxnSpPr/>
      </xdr:nvCxnSpPr>
      <xdr:spPr>
        <a:xfrm flipV="1">
          <a:off x="3429000" y="9626419"/>
          <a:ext cx="7493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42273</xdr:rowOff>
    </xdr:from>
    <xdr:to>
      <xdr:col>15</xdr:col>
      <xdr:colOff>101600</xdr:colOff>
      <xdr:row>58</xdr:row>
      <xdr:rowOff>143873</xdr:rowOff>
    </xdr:to>
    <xdr:sp macro="" textlink="">
      <xdr:nvSpPr>
        <xdr:cNvPr id="173" name="楕円 172"/>
        <xdr:cNvSpPr/>
      </xdr:nvSpPr>
      <xdr:spPr>
        <a:xfrm>
          <a:off x="2571750" y="96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93073</xdr:rowOff>
    </xdr:to>
    <xdr:cxnSp macro="">
      <xdr:nvCxnSpPr>
        <xdr:cNvPr id="174" name="直線コネクタ 173"/>
        <xdr:cNvCxnSpPr/>
      </xdr:nvCxnSpPr>
      <xdr:spPr>
        <a:xfrm flipV="1">
          <a:off x="2622550" y="9647646"/>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xdr:cNvSpPr txBox="1"/>
      </xdr:nvSpPr>
      <xdr:spPr>
        <a:xfrm>
          <a:off x="32391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xdr:cNvSpPr txBox="1"/>
      </xdr:nvSpPr>
      <xdr:spPr>
        <a:xfrm>
          <a:off x="2439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645294" y="959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178" name="n_1mainValue【橋りょう・トンネル】&#10;有形固定資産減価償却率"/>
        <xdr:cNvSpPr txBox="1"/>
      </xdr:nvSpPr>
      <xdr:spPr>
        <a:xfrm>
          <a:off x="3239144" y="9384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160400</xdr:rowOff>
    </xdr:from>
    <xdr:ext cx="405111" cy="259045"/>
    <xdr:sp macro="" textlink="">
      <xdr:nvSpPr>
        <xdr:cNvPr id="179" name="n_2mainValue【橋りょう・トンネル】&#10;有形固定資産減価償却率"/>
        <xdr:cNvSpPr txBox="1"/>
      </xdr:nvSpPr>
      <xdr:spPr>
        <a:xfrm>
          <a:off x="2439044" y="940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327878" y="102409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327878" y="9927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327878" y="96131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327878" y="92993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327878" y="89854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9429115" y="9287000"/>
          <a:ext cx="0" cy="140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9467850" y="107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9359900" y="10696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9467850" y="9074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9359900" y="928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xdr:cNvSpPr txBox="1"/>
      </xdr:nvSpPr>
      <xdr:spPr>
        <a:xfrm>
          <a:off x="9467850" y="105690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9398000" y="10584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8636000" y="1058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7842250" y="105863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029450" y="1059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15699</xdr:rowOff>
    </xdr:from>
    <xdr:to>
      <xdr:col>55</xdr:col>
      <xdr:colOff>50800</xdr:colOff>
      <xdr:row>64</xdr:row>
      <xdr:rowOff>117299</xdr:rowOff>
    </xdr:to>
    <xdr:sp macro="" textlink="">
      <xdr:nvSpPr>
        <xdr:cNvPr id="220" name="楕円 219"/>
        <xdr:cNvSpPr/>
      </xdr:nvSpPr>
      <xdr:spPr>
        <a:xfrm>
          <a:off x="9398000" y="105820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146526</xdr:rowOff>
    </xdr:from>
    <xdr:ext cx="599010" cy="259045"/>
    <xdr:sp macro="" textlink="">
      <xdr:nvSpPr>
        <xdr:cNvPr id="221" name="【橋りょう・トンネル】&#10;一人当たり有形固定資産（償却資産）額該当値テキスト"/>
        <xdr:cNvSpPr txBox="1"/>
      </xdr:nvSpPr>
      <xdr:spPr>
        <a:xfrm>
          <a:off x="9467850" y="103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16139</xdr:rowOff>
    </xdr:from>
    <xdr:to>
      <xdr:col>50</xdr:col>
      <xdr:colOff>165100</xdr:colOff>
      <xdr:row>64</xdr:row>
      <xdr:rowOff>117739</xdr:rowOff>
    </xdr:to>
    <xdr:sp macro="" textlink="">
      <xdr:nvSpPr>
        <xdr:cNvPr id="222" name="楕円 221"/>
        <xdr:cNvSpPr/>
      </xdr:nvSpPr>
      <xdr:spPr>
        <a:xfrm>
          <a:off x="8636000" y="105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66499</xdr:rowOff>
    </xdr:from>
    <xdr:to>
      <xdr:col>55</xdr:col>
      <xdr:colOff>0</xdr:colOff>
      <xdr:row>64</xdr:row>
      <xdr:rowOff>66939</xdr:rowOff>
    </xdr:to>
    <xdr:cxnSp macro="">
      <xdr:nvCxnSpPr>
        <xdr:cNvPr id="223" name="直線コネクタ 222"/>
        <xdr:cNvCxnSpPr/>
      </xdr:nvCxnSpPr>
      <xdr:spPr>
        <a:xfrm flipV="1">
          <a:off x="8686800" y="10632899"/>
          <a:ext cx="74295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16638</xdr:rowOff>
    </xdr:from>
    <xdr:to>
      <xdr:col>46</xdr:col>
      <xdr:colOff>38100</xdr:colOff>
      <xdr:row>64</xdr:row>
      <xdr:rowOff>118238</xdr:rowOff>
    </xdr:to>
    <xdr:sp macro="" textlink="">
      <xdr:nvSpPr>
        <xdr:cNvPr id="224" name="楕円 223"/>
        <xdr:cNvSpPr/>
      </xdr:nvSpPr>
      <xdr:spPr>
        <a:xfrm>
          <a:off x="7842250" y="105830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66939</xdr:rowOff>
    </xdr:from>
    <xdr:to>
      <xdr:col>50</xdr:col>
      <xdr:colOff>114300</xdr:colOff>
      <xdr:row>64</xdr:row>
      <xdr:rowOff>67438</xdr:rowOff>
    </xdr:to>
    <xdr:cxnSp macro="">
      <xdr:nvCxnSpPr>
        <xdr:cNvPr id="225" name="直線コネクタ 224"/>
        <xdr:cNvCxnSpPr/>
      </xdr:nvCxnSpPr>
      <xdr:spPr>
        <a:xfrm flipV="1">
          <a:off x="7886700" y="10633339"/>
          <a:ext cx="8001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26" name="n_1aveValue【橋りょう・トンネル】&#10;一人当たり有形固定資産（償却資産）額"/>
        <xdr:cNvSpPr txBox="1"/>
      </xdr:nvSpPr>
      <xdr:spPr>
        <a:xfrm>
          <a:off x="8399995" y="1067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7" name="n_2aveValue【橋りょう・トンネル】&#10;一人当たり有形固定資産（償却資産）額"/>
        <xdr:cNvSpPr txBox="1"/>
      </xdr:nvSpPr>
      <xdr:spPr>
        <a:xfrm>
          <a:off x="7612595" y="1067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6818845" y="1038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134266</xdr:rowOff>
    </xdr:from>
    <xdr:ext cx="599010" cy="259045"/>
    <xdr:sp macro="" textlink="">
      <xdr:nvSpPr>
        <xdr:cNvPr id="229" name="n_1mainValue【橋りょう・トンネル】&#10;一人当たり有形固定資産（償却資産）額"/>
        <xdr:cNvSpPr txBox="1"/>
      </xdr:nvSpPr>
      <xdr:spPr>
        <a:xfrm>
          <a:off x="8399995" y="1037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134765</xdr:rowOff>
    </xdr:from>
    <xdr:ext cx="599010" cy="259045"/>
    <xdr:sp macro="" textlink="">
      <xdr:nvSpPr>
        <xdr:cNvPr id="230" name="n_2mainValue【橋りょう・トンネル】&#10;一人当たり有形固定資産（償却資産）額"/>
        <xdr:cNvSpPr txBox="1"/>
      </xdr:nvSpPr>
      <xdr:spPr>
        <a:xfrm>
          <a:off x="7612595" y="1037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177665" y="1279162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216400" y="143352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108450" y="14331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21640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1084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xdr:cNvSpPr txBox="1"/>
      </xdr:nvSpPr>
      <xdr:spPr>
        <a:xfrm>
          <a:off x="4216400" y="13299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127500" y="13321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384550" y="133816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571750" y="13342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778000" y="133259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101600</xdr:rowOff>
    </xdr:from>
    <xdr:to>
      <xdr:col>24</xdr:col>
      <xdr:colOff>114300</xdr:colOff>
      <xdr:row>79</xdr:row>
      <xdr:rowOff>31750</xdr:rowOff>
    </xdr:to>
    <xdr:sp macro="" textlink="">
      <xdr:nvSpPr>
        <xdr:cNvPr id="271" name="楕円 270"/>
        <xdr:cNvSpPr/>
      </xdr:nvSpPr>
      <xdr:spPr>
        <a:xfrm>
          <a:off x="4127500" y="12979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124477</xdr:rowOff>
    </xdr:from>
    <xdr:ext cx="405111" cy="259045"/>
    <xdr:sp macro="" textlink="">
      <xdr:nvSpPr>
        <xdr:cNvPr id="272" name="【公営住宅】&#10;有形固定資産減価償却率該当値テキスト"/>
        <xdr:cNvSpPr txBox="1"/>
      </xdr:nvSpPr>
      <xdr:spPr>
        <a:xfrm>
          <a:off x="4216400"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122827</xdr:rowOff>
    </xdr:from>
    <xdr:to>
      <xdr:col>20</xdr:col>
      <xdr:colOff>38100</xdr:colOff>
      <xdr:row>79</xdr:row>
      <xdr:rowOff>52977</xdr:rowOff>
    </xdr:to>
    <xdr:sp macro="" textlink="">
      <xdr:nvSpPr>
        <xdr:cNvPr id="273" name="楕円 272"/>
        <xdr:cNvSpPr/>
      </xdr:nvSpPr>
      <xdr:spPr>
        <a:xfrm>
          <a:off x="3384550" y="13000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2177</xdr:rowOff>
    </xdr:to>
    <xdr:cxnSp macro="">
      <xdr:nvCxnSpPr>
        <xdr:cNvPr id="274" name="直線コネクタ 273"/>
        <xdr:cNvCxnSpPr/>
      </xdr:nvCxnSpPr>
      <xdr:spPr>
        <a:xfrm flipV="1">
          <a:off x="3429000" y="13030200"/>
          <a:ext cx="7493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148952</xdr:rowOff>
    </xdr:from>
    <xdr:to>
      <xdr:col>15</xdr:col>
      <xdr:colOff>101600</xdr:colOff>
      <xdr:row>79</xdr:row>
      <xdr:rowOff>79102</xdr:rowOff>
    </xdr:to>
    <xdr:sp macro="" textlink="">
      <xdr:nvSpPr>
        <xdr:cNvPr id="275" name="楕円 274"/>
        <xdr:cNvSpPr/>
      </xdr:nvSpPr>
      <xdr:spPr>
        <a:xfrm>
          <a:off x="2571750" y="130267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2177</xdr:rowOff>
    </xdr:from>
    <xdr:to>
      <xdr:col>19</xdr:col>
      <xdr:colOff>177800</xdr:colOff>
      <xdr:row>79</xdr:row>
      <xdr:rowOff>28302</xdr:rowOff>
    </xdr:to>
    <xdr:cxnSp macro="">
      <xdr:nvCxnSpPr>
        <xdr:cNvPr id="276" name="直線コネクタ 275"/>
        <xdr:cNvCxnSpPr/>
      </xdr:nvCxnSpPr>
      <xdr:spPr>
        <a:xfrm flipV="1">
          <a:off x="2622550" y="13045077"/>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xdr:cNvSpPr txBox="1"/>
      </xdr:nvSpPr>
      <xdr:spPr>
        <a:xfrm>
          <a:off x="3239144" y="1347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xdr:cNvSpPr txBox="1"/>
      </xdr:nvSpPr>
      <xdr:spPr>
        <a:xfrm>
          <a:off x="2439044" y="13428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645294" y="1310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69504</xdr:rowOff>
    </xdr:from>
    <xdr:ext cx="405111" cy="259045"/>
    <xdr:sp macro="" textlink="">
      <xdr:nvSpPr>
        <xdr:cNvPr id="280" name="n_1mainValue【公営住宅】&#10;有形固定資産減価償却率"/>
        <xdr:cNvSpPr txBox="1"/>
      </xdr:nvSpPr>
      <xdr:spPr>
        <a:xfrm>
          <a:off x="3239144" y="1278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95629</xdr:rowOff>
    </xdr:from>
    <xdr:ext cx="405111" cy="259045"/>
    <xdr:sp macro="" textlink="">
      <xdr:nvSpPr>
        <xdr:cNvPr id="281" name="n_2mainValue【公営住宅】&#10;有形固定資産減価償却率"/>
        <xdr:cNvSpPr txBox="1"/>
      </xdr:nvSpPr>
      <xdr:spPr>
        <a:xfrm>
          <a:off x="2439044" y="1280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5482151" y="12655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54821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9429115" y="12828361"/>
          <a:ext cx="0" cy="153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9467850" y="1436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9359900" y="1436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9467850" y="126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9359900" y="12828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9467850" y="140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9398000" y="14211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8636000" y="142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7842250" y="14215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029450" y="142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63717</xdr:rowOff>
    </xdr:from>
    <xdr:to>
      <xdr:col>55</xdr:col>
      <xdr:colOff>50800</xdr:colOff>
      <xdr:row>86</xdr:row>
      <xdr:rowOff>165317</xdr:rowOff>
    </xdr:to>
    <xdr:sp macro="" textlink="">
      <xdr:nvSpPr>
        <xdr:cNvPr id="322" name="楕円 321"/>
        <xdr:cNvSpPr/>
      </xdr:nvSpPr>
      <xdr:spPr>
        <a:xfrm>
          <a:off x="9398000" y="14262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162812</xdr:rowOff>
    </xdr:from>
    <xdr:ext cx="469744" cy="259045"/>
    <xdr:sp macro="" textlink="">
      <xdr:nvSpPr>
        <xdr:cNvPr id="323" name="【公営住宅】&#10;一人当たり面積該当値テキスト"/>
        <xdr:cNvSpPr txBox="1"/>
      </xdr:nvSpPr>
      <xdr:spPr>
        <a:xfrm>
          <a:off x="9467850" y="1419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62902</xdr:rowOff>
    </xdr:from>
    <xdr:to>
      <xdr:col>50</xdr:col>
      <xdr:colOff>165100</xdr:colOff>
      <xdr:row>86</xdr:row>
      <xdr:rowOff>164502</xdr:rowOff>
    </xdr:to>
    <xdr:sp macro="" textlink="">
      <xdr:nvSpPr>
        <xdr:cNvPr id="324" name="楕円 323"/>
        <xdr:cNvSpPr/>
      </xdr:nvSpPr>
      <xdr:spPr>
        <a:xfrm>
          <a:off x="8636000" y="142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113702</xdr:rowOff>
    </xdr:from>
    <xdr:to>
      <xdr:col>55</xdr:col>
      <xdr:colOff>0</xdr:colOff>
      <xdr:row>86</xdr:row>
      <xdr:rowOff>114517</xdr:rowOff>
    </xdr:to>
    <xdr:cxnSp macro="">
      <xdr:nvCxnSpPr>
        <xdr:cNvPr id="325" name="直線コネクタ 324"/>
        <xdr:cNvCxnSpPr/>
      </xdr:nvCxnSpPr>
      <xdr:spPr>
        <a:xfrm>
          <a:off x="8686800" y="14312302"/>
          <a:ext cx="74295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63064</xdr:rowOff>
    </xdr:from>
    <xdr:to>
      <xdr:col>46</xdr:col>
      <xdr:colOff>38100</xdr:colOff>
      <xdr:row>86</xdr:row>
      <xdr:rowOff>164664</xdr:rowOff>
    </xdr:to>
    <xdr:sp macro="" textlink="">
      <xdr:nvSpPr>
        <xdr:cNvPr id="326" name="楕円 325"/>
        <xdr:cNvSpPr/>
      </xdr:nvSpPr>
      <xdr:spPr>
        <a:xfrm>
          <a:off x="7842250" y="14261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113702</xdr:rowOff>
    </xdr:from>
    <xdr:to>
      <xdr:col>50</xdr:col>
      <xdr:colOff>114300</xdr:colOff>
      <xdr:row>86</xdr:row>
      <xdr:rowOff>113864</xdr:rowOff>
    </xdr:to>
    <xdr:cxnSp macro="">
      <xdr:nvCxnSpPr>
        <xdr:cNvPr id="327" name="直線コネクタ 326"/>
        <xdr:cNvCxnSpPr/>
      </xdr:nvCxnSpPr>
      <xdr:spPr>
        <a:xfrm flipV="1">
          <a:off x="7886700" y="14312302"/>
          <a:ext cx="8001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8458277" y="140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76772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6864427" y="140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155629</xdr:rowOff>
    </xdr:from>
    <xdr:ext cx="469744" cy="259045"/>
    <xdr:sp macro="" textlink="">
      <xdr:nvSpPr>
        <xdr:cNvPr id="331" name="n_1mainValue【公営住宅】&#10;一人当たり面積"/>
        <xdr:cNvSpPr txBox="1"/>
      </xdr:nvSpPr>
      <xdr:spPr>
        <a:xfrm>
          <a:off x="8458277" y="1435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155791</xdr:rowOff>
    </xdr:from>
    <xdr:ext cx="469744" cy="259045"/>
    <xdr:sp macro="" textlink="">
      <xdr:nvSpPr>
        <xdr:cNvPr id="332" name="n_2mainValue【公営住宅】&#10;一人当たり面積"/>
        <xdr:cNvSpPr txBox="1"/>
      </xdr:nvSpPr>
      <xdr:spPr>
        <a:xfrm>
          <a:off x="7677227" y="1435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4699614" y="5451022"/>
          <a:ext cx="0" cy="139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4738350" y="685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4611350" y="68501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473835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46113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xdr:cNvSpPr txBox="1"/>
      </xdr:nvSpPr>
      <xdr:spPr>
        <a:xfrm>
          <a:off x="14738350" y="5962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4649450" y="61110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3887450" y="611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3093700" y="6091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2299950" y="6102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134801</xdr:rowOff>
    </xdr:from>
    <xdr:to>
      <xdr:col>85</xdr:col>
      <xdr:colOff>177800</xdr:colOff>
      <xdr:row>40</xdr:row>
      <xdr:rowOff>64951</xdr:rowOff>
    </xdr:to>
    <xdr:sp macro="" textlink="">
      <xdr:nvSpPr>
        <xdr:cNvPr id="389" name="楕円 388"/>
        <xdr:cNvSpPr/>
      </xdr:nvSpPr>
      <xdr:spPr>
        <a:xfrm>
          <a:off x="14649450" y="65737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113228</xdr:rowOff>
    </xdr:from>
    <xdr:ext cx="405111" cy="259045"/>
    <xdr:sp macro="" textlink="">
      <xdr:nvSpPr>
        <xdr:cNvPr id="390" name="【認定こども園・幼稚園・保育所】&#10;有形固定資産減価償却率該当値テキスト"/>
        <xdr:cNvSpPr txBox="1"/>
      </xdr:nvSpPr>
      <xdr:spPr>
        <a:xfrm>
          <a:off x="14738350" y="6552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391" name="楕円 390"/>
        <xdr:cNvSpPr/>
      </xdr:nvSpPr>
      <xdr:spPr>
        <a:xfrm>
          <a:off x="13887450" y="5895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40</xdr:row>
      <xdr:rowOff>14151</xdr:rowOff>
    </xdr:to>
    <xdr:cxnSp macro="">
      <xdr:nvCxnSpPr>
        <xdr:cNvPr id="392" name="直線コネクタ 391"/>
        <xdr:cNvCxnSpPr/>
      </xdr:nvCxnSpPr>
      <xdr:spPr>
        <a:xfrm>
          <a:off x="13938250" y="5946140"/>
          <a:ext cx="762000" cy="67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393" name="楕円 392"/>
        <xdr:cNvSpPr/>
      </xdr:nvSpPr>
      <xdr:spPr>
        <a:xfrm>
          <a:off x="13093700" y="5921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22316</xdr:rowOff>
    </xdr:to>
    <xdr:cxnSp macro="">
      <xdr:nvCxnSpPr>
        <xdr:cNvPr id="394" name="直線コネクタ 393"/>
        <xdr:cNvCxnSpPr/>
      </xdr:nvCxnSpPr>
      <xdr:spPr>
        <a:xfrm flipV="1">
          <a:off x="13144500" y="5946140"/>
          <a:ext cx="79375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5" name="n_1aveValue【認定こども園・幼稚園・保育所】&#10;有形固定資産減価償却率"/>
        <xdr:cNvSpPr txBox="1"/>
      </xdr:nvSpPr>
      <xdr:spPr>
        <a:xfrm>
          <a:off x="13742044" y="621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96" name="n_2aveValue【認定こども園・幼稚園・保育所】&#10;有形固定資産減価償却率"/>
        <xdr:cNvSpPr txBox="1"/>
      </xdr:nvSpPr>
      <xdr:spPr>
        <a:xfrm>
          <a:off x="12960994" y="617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2167244" y="588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398" name="n_1mainValue【認定こども園・幼稚園・保育所】&#10;有形固定資産減価償却率"/>
        <xdr:cNvSpPr txBox="1"/>
      </xdr:nvSpPr>
      <xdr:spPr>
        <a:xfrm>
          <a:off x="13742044"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399" name="n_2mainValue【認定こども園・幼稚園・保育所】&#10;有形固定資産減価償却率"/>
        <xdr:cNvSpPr txBox="1"/>
      </xdr:nvSpPr>
      <xdr:spPr>
        <a:xfrm>
          <a:off x="12960994" y="570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19951064" y="55778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199898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19881850" y="6941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199898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19881850" y="557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xdr:cNvSpPr txBox="1"/>
      </xdr:nvSpPr>
      <xdr:spPr>
        <a:xfrm>
          <a:off x="19989800" y="643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199009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19157950" y="6456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18345150" y="639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7551400" y="641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38" name="楕円 437"/>
        <xdr:cNvSpPr/>
      </xdr:nvSpPr>
      <xdr:spPr>
        <a:xfrm>
          <a:off x="199009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439" name="【認定こども園・幼稚園・保育所】&#10;一人当たり面積該当値テキスト"/>
        <xdr:cNvSpPr txBox="1"/>
      </xdr:nvSpPr>
      <xdr:spPr>
        <a:xfrm>
          <a:off x="199898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154940</xdr:rowOff>
    </xdr:from>
    <xdr:to>
      <xdr:col>112</xdr:col>
      <xdr:colOff>38100</xdr:colOff>
      <xdr:row>38</xdr:row>
      <xdr:rowOff>85090</xdr:rowOff>
    </xdr:to>
    <xdr:sp macro="" textlink="">
      <xdr:nvSpPr>
        <xdr:cNvPr id="440" name="楕円 439"/>
        <xdr:cNvSpPr/>
      </xdr:nvSpPr>
      <xdr:spPr>
        <a:xfrm>
          <a:off x="19157950" y="6263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38</xdr:row>
      <xdr:rowOff>34290</xdr:rowOff>
    </xdr:to>
    <xdr:cxnSp macro="">
      <xdr:nvCxnSpPr>
        <xdr:cNvPr id="441" name="直線コネクタ 440"/>
        <xdr:cNvCxnSpPr/>
      </xdr:nvCxnSpPr>
      <xdr:spPr>
        <a:xfrm flipV="1">
          <a:off x="19202400" y="6165850"/>
          <a:ext cx="7493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42" name="楕円 441"/>
        <xdr:cNvSpPr/>
      </xdr:nvSpPr>
      <xdr:spPr>
        <a:xfrm>
          <a:off x="18345150" y="6267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34290</xdr:rowOff>
    </xdr:from>
    <xdr:to>
      <xdr:col>111</xdr:col>
      <xdr:colOff>177800</xdr:colOff>
      <xdr:row>38</xdr:row>
      <xdr:rowOff>38100</xdr:rowOff>
    </xdr:to>
    <xdr:cxnSp macro="">
      <xdr:nvCxnSpPr>
        <xdr:cNvPr id="443" name="直線コネクタ 442"/>
        <xdr:cNvCxnSpPr/>
      </xdr:nvCxnSpPr>
      <xdr:spPr>
        <a:xfrm flipV="1">
          <a:off x="18395950" y="630809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4" name="n_1aveValue【認定こども園・幼稚園・保育所】&#10;一人当たり面積"/>
        <xdr:cNvSpPr txBox="1"/>
      </xdr:nvSpPr>
      <xdr:spPr>
        <a:xfrm>
          <a:off x="1898022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45" name="n_2aveValue【認定こども園・幼稚園・保育所】&#10;一人当たり面積"/>
        <xdr:cNvSpPr txBox="1"/>
      </xdr:nvSpPr>
      <xdr:spPr>
        <a:xfrm>
          <a:off x="181801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738637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101617</xdr:rowOff>
    </xdr:from>
    <xdr:ext cx="469744" cy="259045"/>
    <xdr:sp macro="" textlink="">
      <xdr:nvSpPr>
        <xdr:cNvPr id="447" name="n_1mainValue【認定こども園・幼稚園・保育所】&#10;一人当たり面積"/>
        <xdr:cNvSpPr txBox="1"/>
      </xdr:nvSpPr>
      <xdr:spPr>
        <a:xfrm>
          <a:off x="189802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448" name="n_2mainValue【認定こども園・幼稚園・保育所】&#10;一人当たり面積"/>
        <xdr:cNvSpPr txBox="1"/>
      </xdr:nvSpPr>
      <xdr:spPr>
        <a:xfrm>
          <a:off x="181801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07977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4699614" y="9337040"/>
          <a:ext cx="0" cy="1188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473835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4611350" y="10525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4738350" y="911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4611350" y="933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xdr:cNvSpPr txBox="1"/>
      </xdr:nvSpPr>
      <xdr:spPr>
        <a:xfrm>
          <a:off x="14738350" y="979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4649450" y="98120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3887450" y="9832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3093700" y="983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2299950" y="9844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36830</xdr:rowOff>
    </xdr:from>
    <xdr:to>
      <xdr:col>85</xdr:col>
      <xdr:colOff>177800</xdr:colOff>
      <xdr:row>57</xdr:row>
      <xdr:rowOff>138430</xdr:rowOff>
    </xdr:to>
    <xdr:sp macro="" textlink="">
      <xdr:nvSpPr>
        <xdr:cNvPr id="488" name="楕円 487"/>
        <xdr:cNvSpPr/>
      </xdr:nvSpPr>
      <xdr:spPr>
        <a:xfrm>
          <a:off x="14649450" y="94475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59707</xdr:rowOff>
    </xdr:from>
    <xdr:ext cx="405111" cy="259045"/>
    <xdr:sp macro="" textlink="">
      <xdr:nvSpPr>
        <xdr:cNvPr id="489" name="【学校施設】&#10;有形固定資産減価償却率該当値テキスト"/>
        <xdr:cNvSpPr txBox="1"/>
      </xdr:nvSpPr>
      <xdr:spPr>
        <a:xfrm>
          <a:off x="14738350" y="930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46355</xdr:rowOff>
    </xdr:from>
    <xdr:to>
      <xdr:col>81</xdr:col>
      <xdr:colOff>101600</xdr:colOff>
      <xdr:row>57</xdr:row>
      <xdr:rowOff>147955</xdr:rowOff>
    </xdr:to>
    <xdr:sp macro="" textlink="">
      <xdr:nvSpPr>
        <xdr:cNvPr id="490" name="楕円 489"/>
        <xdr:cNvSpPr/>
      </xdr:nvSpPr>
      <xdr:spPr>
        <a:xfrm>
          <a:off x="1388745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97155</xdr:rowOff>
    </xdr:to>
    <xdr:cxnSp macro="">
      <xdr:nvCxnSpPr>
        <xdr:cNvPr id="491" name="直線コネクタ 490"/>
        <xdr:cNvCxnSpPr/>
      </xdr:nvCxnSpPr>
      <xdr:spPr>
        <a:xfrm flipV="1">
          <a:off x="13938250" y="9498330"/>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61595</xdr:rowOff>
    </xdr:from>
    <xdr:to>
      <xdr:col>76</xdr:col>
      <xdr:colOff>165100</xdr:colOff>
      <xdr:row>57</xdr:row>
      <xdr:rowOff>163195</xdr:rowOff>
    </xdr:to>
    <xdr:sp macro="" textlink="">
      <xdr:nvSpPr>
        <xdr:cNvPr id="492" name="楕円 491"/>
        <xdr:cNvSpPr/>
      </xdr:nvSpPr>
      <xdr:spPr>
        <a:xfrm>
          <a:off x="13093700" y="94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97155</xdr:rowOff>
    </xdr:from>
    <xdr:to>
      <xdr:col>81</xdr:col>
      <xdr:colOff>50800</xdr:colOff>
      <xdr:row>57</xdr:row>
      <xdr:rowOff>112395</xdr:rowOff>
    </xdr:to>
    <xdr:cxnSp macro="">
      <xdr:nvCxnSpPr>
        <xdr:cNvPr id="493" name="直線コネクタ 492"/>
        <xdr:cNvCxnSpPr/>
      </xdr:nvCxnSpPr>
      <xdr:spPr>
        <a:xfrm flipV="1">
          <a:off x="13144500" y="9507855"/>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xdr:cNvSpPr txBox="1"/>
      </xdr:nvSpPr>
      <xdr:spPr>
        <a:xfrm>
          <a:off x="13742044" y="991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xdr:cNvSpPr txBox="1"/>
      </xdr:nvSpPr>
      <xdr:spPr>
        <a:xfrm>
          <a:off x="12960994" y="992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2167244" y="962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164482</xdr:rowOff>
    </xdr:from>
    <xdr:ext cx="405111" cy="259045"/>
    <xdr:sp macro="" textlink="">
      <xdr:nvSpPr>
        <xdr:cNvPr id="497" name="n_1mainValue【学校施設】&#10;有形固定資産減価償却率"/>
        <xdr:cNvSpPr txBox="1"/>
      </xdr:nvSpPr>
      <xdr:spPr>
        <a:xfrm>
          <a:off x="13742044"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8272</xdr:rowOff>
    </xdr:from>
    <xdr:ext cx="405111" cy="259045"/>
    <xdr:sp macro="" textlink="">
      <xdr:nvSpPr>
        <xdr:cNvPr id="498" name="n_2mainValue【学校施設】&#10;有形固定資産減価償却率"/>
        <xdr:cNvSpPr txBox="1"/>
      </xdr:nvSpPr>
      <xdr:spPr>
        <a:xfrm>
          <a:off x="12960994" y="925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19951064" y="9384132"/>
          <a:ext cx="0" cy="121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19989800" y="106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19881850" y="10597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19989800" y="916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19881850" y="9384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xdr:cNvSpPr txBox="1"/>
      </xdr:nvSpPr>
      <xdr:spPr>
        <a:xfrm>
          <a:off x="19989800" y="10157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19900900" y="102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19157950" y="10311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18345150" y="10313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7551400" y="103207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536" name="楕円 535"/>
        <xdr:cNvSpPr/>
      </xdr:nvSpPr>
      <xdr:spPr>
        <a:xfrm>
          <a:off x="199009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165371</xdr:rowOff>
    </xdr:from>
    <xdr:ext cx="469744" cy="259045"/>
    <xdr:sp macro="" textlink="">
      <xdr:nvSpPr>
        <xdr:cNvPr id="537" name="【学校施設】&#10;一人当たり面積該当値テキスト"/>
        <xdr:cNvSpPr txBox="1"/>
      </xdr:nvSpPr>
      <xdr:spPr>
        <a:xfrm>
          <a:off x="19989800"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18237</xdr:rowOff>
    </xdr:from>
    <xdr:to>
      <xdr:col>112</xdr:col>
      <xdr:colOff>38100</xdr:colOff>
      <xdr:row>63</xdr:row>
      <xdr:rowOff>119837</xdr:rowOff>
    </xdr:to>
    <xdr:sp macro="" textlink="">
      <xdr:nvSpPr>
        <xdr:cNvPr id="538" name="楕円 537"/>
        <xdr:cNvSpPr/>
      </xdr:nvSpPr>
      <xdr:spPr>
        <a:xfrm>
          <a:off x="19157950" y="104195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69037</xdr:rowOff>
    </xdr:to>
    <xdr:cxnSp macro="">
      <xdr:nvCxnSpPr>
        <xdr:cNvPr id="539" name="直線コネクタ 538"/>
        <xdr:cNvCxnSpPr/>
      </xdr:nvCxnSpPr>
      <xdr:spPr>
        <a:xfrm flipV="1">
          <a:off x="19202400" y="10467594"/>
          <a:ext cx="7493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20980</xdr:rowOff>
    </xdr:from>
    <xdr:to>
      <xdr:col>107</xdr:col>
      <xdr:colOff>101600</xdr:colOff>
      <xdr:row>63</xdr:row>
      <xdr:rowOff>122580</xdr:rowOff>
    </xdr:to>
    <xdr:sp macro="" textlink="">
      <xdr:nvSpPr>
        <xdr:cNvPr id="540" name="楕円 539"/>
        <xdr:cNvSpPr/>
      </xdr:nvSpPr>
      <xdr:spPr>
        <a:xfrm>
          <a:off x="18345150" y="104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69037</xdr:rowOff>
    </xdr:from>
    <xdr:to>
      <xdr:col>111</xdr:col>
      <xdr:colOff>177800</xdr:colOff>
      <xdr:row>63</xdr:row>
      <xdr:rowOff>71780</xdr:rowOff>
    </xdr:to>
    <xdr:cxnSp macro="">
      <xdr:nvCxnSpPr>
        <xdr:cNvPr id="541" name="直線コネクタ 540"/>
        <xdr:cNvCxnSpPr/>
      </xdr:nvCxnSpPr>
      <xdr:spPr>
        <a:xfrm flipV="1">
          <a:off x="18395950" y="10470337"/>
          <a:ext cx="8064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xdr:cNvSpPr txBox="1"/>
      </xdr:nvSpPr>
      <xdr:spPr>
        <a:xfrm>
          <a:off x="18980227" y="100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xdr:cNvSpPr txBox="1"/>
      </xdr:nvSpPr>
      <xdr:spPr>
        <a:xfrm>
          <a:off x="18180127" y="1009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7386377" y="1010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110964</xdr:rowOff>
    </xdr:from>
    <xdr:ext cx="469744" cy="259045"/>
    <xdr:sp macro="" textlink="">
      <xdr:nvSpPr>
        <xdr:cNvPr id="545" name="n_1mainValue【学校施設】&#10;一人当たり面積"/>
        <xdr:cNvSpPr txBox="1"/>
      </xdr:nvSpPr>
      <xdr:spPr>
        <a:xfrm>
          <a:off x="18980227" y="105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113707</xdr:rowOff>
    </xdr:from>
    <xdr:ext cx="469744" cy="259045"/>
    <xdr:sp macro="" textlink="">
      <xdr:nvSpPr>
        <xdr:cNvPr id="546" name="n_2mainValue【学校施設】&#10;一人当たり面積"/>
        <xdr:cNvSpPr txBox="1"/>
      </xdr:nvSpPr>
      <xdr:spPr>
        <a:xfrm>
          <a:off x="18180127" y="105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xdr:cNvCxnSpPr/>
      </xdr:nvCxnSpPr>
      <xdr:spPr>
        <a:xfrm flipV="1">
          <a:off x="14699614" y="1279162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xdr:cNvSpPr txBox="1"/>
      </xdr:nvSpPr>
      <xdr:spPr>
        <a:xfrm>
          <a:off x="14738350" y="14361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xdr:cNvCxnSpPr/>
      </xdr:nvCxnSpPr>
      <xdr:spPr>
        <a:xfrm>
          <a:off x="14611350" y="14364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xdr:cNvSpPr txBox="1"/>
      </xdr:nvSpPr>
      <xdr:spPr>
        <a:xfrm>
          <a:off x="14738350" y="13539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xdr:cNvSpPr/>
      </xdr:nvSpPr>
      <xdr:spPr>
        <a:xfrm>
          <a:off x="14649450" y="135614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xdr:cNvSpPr/>
      </xdr:nvSpPr>
      <xdr:spPr>
        <a:xfrm>
          <a:off x="13887450" y="1358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xdr:cNvSpPr/>
      </xdr:nvSpPr>
      <xdr:spPr>
        <a:xfrm>
          <a:off x="13093700" y="136234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xdr:cNvSpPr/>
      </xdr:nvSpPr>
      <xdr:spPr>
        <a:xfrm>
          <a:off x="12299950" y="137034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7" name="楕円 586"/>
        <xdr:cNvSpPr/>
      </xdr:nvSpPr>
      <xdr:spPr>
        <a:xfrm>
          <a:off x="14649450" y="1274082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8" name="【児童館】&#10;有形固定資産減価償却率該当値テキスト"/>
        <xdr:cNvSpPr txBox="1"/>
      </xdr:nvSpPr>
      <xdr:spPr>
        <a:xfrm>
          <a:off x="14738350" y="127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9" name="楕円 588"/>
        <xdr:cNvSpPr/>
      </xdr:nvSpPr>
      <xdr:spPr>
        <a:xfrm>
          <a:off x="13887450" y="127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90" name="直線コネクタ 589"/>
        <xdr:cNvCxnSpPr/>
      </xdr:nvCxnSpPr>
      <xdr:spPr>
        <a:xfrm>
          <a:off x="13938250" y="1279162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52614</xdr:rowOff>
    </xdr:from>
    <xdr:to>
      <xdr:col>76</xdr:col>
      <xdr:colOff>165100</xdr:colOff>
      <xdr:row>77</xdr:row>
      <xdr:rowOff>154214</xdr:rowOff>
    </xdr:to>
    <xdr:sp macro="" textlink="">
      <xdr:nvSpPr>
        <xdr:cNvPr id="591" name="楕円 590"/>
        <xdr:cNvSpPr/>
      </xdr:nvSpPr>
      <xdr:spPr>
        <a:xfrm>
          <a:off x="13093700" y="127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103414</xdr:rowOff>
    </xdr:to>
    <xdr:cxnSp macro="">
      <xdr:nvCxnSpPr>
        <xdr:cNvPr id="592" name="直線コネクタ 591"/>
        <xdr:cNvCxnSpPr/>
      </xdr:nvCxnSpPr>
      <xdr:spPr>
        <a:xfrm flipV="1">
          <a:off x="13144500" y="12791621"/>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93" name="n_1aveValue【児童館】&#10;有形固定資産減価償却率"/>
        <xdr:cNvSpPr txBox="1"/>
      </xdr:nvSpPr>
      <xdr:spPr>
        <a:xfrm>
          <a:off x="13742044" y="1367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4" name="n_2aveValue【児童館】&#10;有形固定資産減価償却率"/>
        <xdr:cNvSpPr txBox="1"/>
      </xdr:nvSpPr>
      <xdr:spPr>
        <a:xfrm>
          <a:off x="12960994"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xdr:cNvSpPr txBox="1"/>
      </xdr:nvSpPr>
      <xdr:spPr>
        <a:xfrm>
          <a:off x="121672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6" name="n_1mainValue【児童館】&#10;有形固定資産減価償却率"/>
        <xdr:cNvSpPr txBox="1"/>
      </xdr:nvSpPr>
      <xdr:spPr>
        <a:xfrm>
          <a:off x="13716077" y="125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170741</xdr:rowOff>
    </xdr:from>
    <xdr:ext cx="405111" cy="259045"/>
    <xdr:sp macro="" textlink="">
      <xdr:nvSpPr>
        <xdr:cNvPr id="597" name="n_2mainValue【児童館】&#10;有形固定資産減価償却率"/>
        <xdr:cNvSpPr txBox="1"/>
      </xdr:nvSpPr>
      <xdr:spPr>
        <a:xfrm>
          <a:off x="12960994" y="1254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xdr:cNvCxnSpPr/>
      </xdr:nvCxnSpPr>
      <xdr:spPr>
        <a:xfrm flipV="1">
          <a:off x="19951064" y="13077189"/>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xdr:cNvSpPr txBox="1"/>
      </xdr:nvSpPr>
      <xdr:spPr>
        <a:xfrm>
          <a:off x="1998980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xdr:cNvCxnSpPr/>
      </xdr:nvCxnSpPr>
      <xdr:spPr>
        <a:xfrm>
          <a:off x="19881850" y="1430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xdr:cNvSpPr txBox="1"/>
      </xdr:nvSpPr>
      <xdr:spPr>
        <a:xfrm>
          <a:off x="19989800" y="128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xdr:cNvCxnSpPr/>
      </xdr:nvCxnSpPr>
      <xdr:spPr>
        <a:xfrm>
          <a:off x="19881850" y="13077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26" name="【児童館】&#10;一人当たり面積平均値テキスト"/>
        <xdr:cNvSpPr txBox="1"/>
      </xdr:nvSpPr>
      <xdr:spPr>
        <a:xfrm>
          <a:off x="199898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xdr:cNvSpPr/>
      </xdr:nvSpPr>
      <xdr:spPr>
        <a:xfrm>
          <a:off x="19900900" y="14116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xdr:cNvSpPr/>
      </xdr:nvSpPr>
      <xdr:spPr>
        <a:xfrm>
          <a:off x="19157950" y="14146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xdr:cNvSpPr/>
      </xdr:nvSpPr>
      <xdr:spPr>
        <a:xfrm>
          <a:off x="18345150" y="14150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xdr:cNvSpPr/>
      </xdr:nvSpPr>
      <xdr:spPr>
        <a:xfrm>
          <a:off x="175514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636" name="楕円 635"/>
        <xdr:cNvSpPr/>
      </xdr:nvSpPr>
      <xdr:spPr>
        <a:xfrm>
          <a:off x="199009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637" name="【児童館】&#10;一人当たり面積該当値テキスト"/>
        <xdr:cNvSpPr txBox="1"/>
      </xdr:nvSpPr>
      <xdr:spPr>
        <a:xfrm>
          <a:off x="19989800"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638" name="楕円 637"/>
        <xdr:cNvSpPr/>
      </xdr:nvSpPr>
      <xdr:spPr>
        <a:xfrm>
          <a:off x="19157950" y="14212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64770</xdr:rowOff>
    </xdr:to>
    <xdr:cxnSp macro="">
      <xdr:nvCxnSpPr>
        <xdr:cNvPr id="639" name="直線コネクタ 638"/>
        <xdr:cNvCxnSpPr/>
      </xdr:nvCxnSpPr>
      <xdr:spPr>
        <a:xfrm>
          <a:off x="19202400" y="142633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13970</xdr:rowOff>
    </xdr:from>
    <xdr:to>
      <xdr:col>107</xdr:col>
      <xdr:colOff>101600</xdr:colOff>
      <xdr:row>86</xdr:row>
      <xdr:rowOff>115570</xdr:rowOff>
    </xdr:to>
    <xdr:sp macro="" textlink="">
      <xdr:nvSpPr>
        <xdr:cNvPr id="640" name="楕円 639"/>
        <xdr:cNvSpPr/>
      </xdr:nvSpPr>
      <xdr:spPr>
        <a:xfrm>
          <a:off x="1834515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64770</xdr:rowOff>
    </xdr:from>
    <xdr:to>
      <xdr:col>111</xdr:col>
      <xdr:colOff>177800</xdr:colOff>
      <xdr:row>86</xdr:row>
      <xdr:rowOff>64770</xdr:rowOff>
    </xdr:to>
    <xdr:cxnSp macro="">
      <xdr:nvCxnSpPr>
        <xdr:cNvPr id="641" name="直線コネクタ 640"/>
        <xdr:cNvCxnSpPr/>
      </xdr:nvCxnSpPr>
      <xdr:spPr>
        <a:xfrm>
          <a:off x="18395950" y="14263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42" name="n_1aveValue【児童館】&#10;一人当たり面積"/>
        <xdr:cNvSpPr txBox="1"/>
      </xdr:nvSpPr>
      <xdr:spPr>
        <a:xfrm>
          <a:off x="189802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3" name="n_2aveValue【児童館】&#10;一人当たり面積"/>
        <xdr:cNvSpPr txBox="1"/>
      </xdr:nvSpPr>
      <xdr:spPr>
        <a:xfrm>
          <a:off x="181801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645" name="n_1mainValue【児童館】&#10;一人当たり面積"/>
        <xdr:cNvSpPr txBox="1"/>
      </xdr:nvSpPr>
      <xdr:spPr>
        <a:xfrm>
          <a:off x="18980227"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106697</xdr:rowOff>
    </xdr:from>
    <xdr:ext cx="469744" cy="259045"/>
    <xdr:sp macro="" textlink="">
      <xdr:nvSpPr>
        <xdr:cNvPr id="646" name="n_2mainValue【児童館】&#10;一人当たり面積"/>
        <xdr:cNvSpPr txBox="1"/>
      </xdr:nvSpPr>
      <xdr:spPr>
        <a:xfrm>
          <a:off x="18180127"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xdr:cNvCxnSpPr/>
      </xdr:nvCxnSpPr>
      <xdr:spPr>
        <a:xfrm flipV="1">
          <a:off x="14699614" y="1646192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xdr:cNvSpPr txBox="1"/>
      </xdr:nvSpPr>
      <xdr:spPr>
        <a:xfrm>
          <a:off x="14738350" y="17943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xdr:cNvCxnSpPr/>
      </xdr:nvCxnSpPr>
      <xdr:spPr>
        <a:xfrm>
          <a:off x="14611350" y="1793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77" name="【公民館】&#10;有形固定資産減価償却率平均値テキスト"/>
        <xdr:cNvSpPr txBox="1"/>
      </xdr:nvSpPr>
      <xdr:spPr>
        <a:xfrm>
          <a:off x="14738350" y="16837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xdr:cNvSpPr/>
      </xdr:nvSpPr>
      <xdr:spPr>
        <a:xfrm>
          <a:off x="14649450" y="169864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xdr:cNvSpPr/>
      </xdr:nvSpPr>
      <xdr:spPr>
        <a:xfrm>
          <a:off x="13887450" y="17006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xdr:cNvSpPr/>
      </xdr:nvSpPr>
      <xdr:spPr>
        <a:xfrm>
          <a:off x="13093700" y="1700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xdr:cNvSpPr/>
      </xdr:nvSpPr>
      <xdr:spPr>
        <a:xfrm>
          <a:off x="12299950" y="17042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687" name="楕円 686"/>
        <xdr:cNvSpPr/>
      </xdr:nvSpPr>
      <xdr:spPr>
        <a:xfrm>
          <a:off x="14649450" y="170862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59345</xdr:rowOff>
    </xdr:from>
    <xdr:ext cx="405111" cy="259045"/>
    <xdr:sp macro="" textlink="">
      <xdr:nvSpPr>
        <xdr:cNvPr id="688" name="【公民館】&#10;有形固定資産減価償却率該当値テキスト"/>
        <xdr:cNvSpPr txBox="1"/>
      </xdr:nvSpPr>
      <xdr:spPr>
        <a:xfrm>
          <a:off x="14738350" y="1706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89" name="楕円 688"/>
        <xdr:cNvSpPr/>
      </xdr:nvSpPr>
      <xdr:spPr>
        <a:xfrm>
          <a:off x="13887450" y="17115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103</xdr:row>
      <xdr:rowOff>161108</xdr:rowOff>
    </xdr:to>
    <xdr:cxnSp macro="">
      <xdr:nvCxnSpPr>
        <xdr:cNvPr id="690" name="直線コネクタ 689"/>
        <xdr:cNvCxnSpPr/>
      </xdr:nvCxnSpPr>
      <xdr:spPr>
        <a:xfrm flipV="1">
          <a:off x="13938250" y="17137018"/>
          <a:ext cx="762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691" name="楕円 690"/>
        <xdr:cNvSpPr/>
      </xdr:nvSpPr>
      <xdr:spPr>
        <a:xfrm>
          <a:off x="13093700" y="170862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161108</xdr:rowOff>
    </xdr:to>
    <xdr:cxnSp macro="">
      <xdr:nvCxnSpPr>
        <xdr:cNvPr id="692" name="直線コネクタ 691"/>
        <xdr:cNvCxnSpPr/>
      </xdr:nvCxnSpPr>
      <xdr:spPr>
        <a:xfrm>
          <a:off x="13144500" y="17137018"/>
          <a:ext cx="7937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93" name="n_1aveValue【公民館】&#10;有形固定資産減価償却率"/>
        <xdr:cNvSpPr txBox="1"/>
      </xdr:nvSpPr>
      <xdr:spPr>
        <a:xfrm>
          <a:off x="13742044" y="1678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4" name="n_2aveValue【公民館】&#10;有形固定資産減価償却率"/>
        <xdr:cNvSpPr txBox="1"/>
      </xdr:nvSpPr>
      <xdr:spPr>
        <a:xfrm>
          <a:off x="12960994" y="1679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5" name="n_3aveValue【公民館】&#10;有形固定資産減価償却率"/>
        <xdr:cNvSpPr txBox="1"/>
      </xdr:nvSpPr>
      <xdr:spPr>
        <a:xfrm>
          <a:off x="12167244"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31585</xdr:rowOff>
    </xdr:from>
    <xdr:ext cx="405111" cy="259045"/>
    <xdr:sp macro="" textlink="">
      <xdr:nvSpPr>
        <xdr:cNvPr id="696" name="n_1mainValue【公民館】&#10;有形固定資産減価償却率"/>
        <xdr:cNvSpPr txBox="1"/>
      </xdr:nvSpPr>
      <xdr:spPr>
        <a:xfrm>
          <a:off x="13742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2195</xdr:rowOff>
    </xdr:from>
    <xdr:ext cx="405111" cy="259045"/>
    <xdr:sp macro="" textlink="">
      <xdr:nvSpPr>
        <xdr:cNvPr id="697" name="n_2mainValue【公民館】&#10;有形固定資産減価償却率"/>
        <xdr:cNvSpPr txBox="1"/>
      </xdr:nvSpPr>
      <xdr:spPr>
        <a:xfrm>
          <a:off x="1296099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xdr:cNvCxnSpPr/>
      </xdr:nvCxnSpPr>
      <xdr:spPr>
        <a:xfrm flipV="1">
          <a:off x="19951064" y="16654780"/>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19989800" y="180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19881850" y="18031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xdr:cNvSpPr txBox="1"/>
      </xdr:nvSpPr>
      <xdr:spPr>
        <a:xfrm>
          <a:off x="19989800" y="16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xdr:cNvCxnSpPr/>
      </xdr:nvCxnSpPr>
      <xdr:spPr>
        <a:xfrm>
          <a:off x="19881850" y="1665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28" name="【公民館】&#10;一人当たり面積平均値テキスト"/>
        <xdr:cNvSpPr txBox="1"/>
      </xdr:nvSpPr>
      <xdr:spPr>
        <a:xfrm>
          <a:off x="19989800" y="1745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xdr:cNvSpPr/>
      </xdr:nvSpPr>
      <xdr:spPr>
        <a:xfrm>
          <a:off x="19900900" y="1759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xdr:cNvSpPr/>
      </xdr:nvSpPr>
      <xdr:spPr>
        <a:xfrm>
          <a:off x="19157950" y="176043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xdr:cNvSpPr/>
      </xdr:nvSpPr>
      <xdr:spPr>
        <a:xfrm>
          <a:off x="18345150" y="17584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xdr:cNvSpPr/>
      </xdr:nvSpPr>
      <xdr:spPr>
        <a:xfrm>
          <a:off x="17551400" y="17483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738" name="楕円 737"/>
        <xdr:cNvSpPr/>
      </xdr:nvSpPr>
      <xdr:spPr>
        <a:xfrm>
          <a:off x="19900900" y="17813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739" name="【公民館】&#10;一人当たり面積該当値テキスト"/>
        <xdr:cNvSpPr txBox="1"/>
      </xdr:nvSpPr>
      <xdr:spPr>
        <a:xfrm>
          <a:off x="19989800" y="1779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40" name="楕円 739"/>
        <xdr:cNvSpPr/>
      </xdr:nvSpPr>
      <xdr:spPr>
        <a:xfrm>
          <a:off x="19157950" y="1781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741" name="直線コネクタ 740"/>
        <xdr:cNvCxnSpPr/>
      </xdr:nvCxnSpPr>
      <xdr:spPr>
        <a:xfrm flipV="1">
          <a:off x="19202400" y="17858014"/>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42" name="楕円 741"/>
        <xdr:cNvSpPr/>
      </xdr:nvSpPr>
      <xdr:spPr>
        <a:xfrm>
          <a:off x="18345150" y="17816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43" name="直線コネクタ 742"/>
        <xdr:cNvCxnSpPr/>
      </xdr:nvCxnSpPr>
      <xdr:spPr>
        <a:xfrm>
          <a:off x="18395950" y="17861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44" name="n_1aveValue【公民館】&#10;一人当たり面積"/>
        <xdr:cNvSpPr txBox="1"/>
      </xdr:nvSpPr>
      <xdr:spPr>
        <a:xfrm>
          <a:off x="18980227" y="17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45" name="n_2aveValue【公民館】&#10;一人当たり面積"/>
        <xdr:cNvSpPr txBox="1"/>
      </xdr:nvSpPr>
      <xdr:spPr>
        <a:xfrm>
          <a:off x="18180127" y="173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6" name="n_3aveValue【公民館】&#10;一人当たり面積"/>
        <xdr:cNvSpPr txBox="1"/>
      </xdr:nvSpPr>
      <xdr:spPr>
        <a:xfrm>
          <a:off x="17386377" y="1726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47" name="n_1mainValue【公民館】&#10;一人当たり面積"/>
        <xdr:cNvSpPr txBox="1"/>
      </xdr:nvSpPr>
      <xdr:spPr>
        <a:xfrm>
          <a:off x="189802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48" name="n_2mainValue【公民館】&#10;一人当たり面積"/>
        <xdr:cNvSpPr txBox="1"/>
      </xdr:nvSpPr>
      <xdr:spPr>
        <a:xfrm>
          <a:off x="181801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ストック情報における各指標から、本町の特徴として住民一人当たりが享受するサービスは過剰ではない反面、公共施設の老朽化が進行しており、特に学校教育施設において減価償却率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幼稚園施設においては、新幼稚園建設を行ったため、減価償却率が大きく回復している。</a:t>
          </a:r>
        </a:p>
        <a:p>
          <a:r>
            <a:rPr kumimoji="1" lang="ja-JP" altLang="en-US" sz="1300">
              <a:latin typeface="ＭＳ Ｐゴシック" panose="020B0600070205080204" pitchFamily="50" charset="-128"/>
              <a:ea typeface="ＭＳ Ｐゴシック" panose="020B0600070205080204" pitchFamily="50" charset="-128"/>
            </a:rPr>
            <a:t>　今後は、公共施設個別施設計画と本分析表を基に、優先順位をつけながら、老朽化施設や道路等の維持改修に限られた予算を分配していくことが予測されため、より一層の厳密な予算査定を実施していく。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95630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xdr:cNvCxnSpPr/>
      </xdr:nvCxnSpPr>
      <xdr:spPr>
        <a:xfrm flipV="1">
          <a:off x="4177665" y="917575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xdr:cNvSpPr txBox="1"/>
      </xdr:nvSpPr>
      <xdr:spPr>
        <a:xfrm>
          <a:off x="4216400" y="1069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xdr:cNvCxnSpPr/>
      </xdr:nvCxnSpPr>
      <xdr:spPr>
        <a:xfrm>
          <a:off x="4108450" y="10694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216400" y="895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108450" y="9175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77" name="【体育館・プール】&#10;有形固定資産減価償却率平均値テキスト"/>
        <xdr:cNvSpPr txBox="1"/>
      </xdr:nvSpPr>
      <xdr:spPr>
        <a:xfrm>
          <a:off x="4216400" y="980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xdr:cNvSpPr/>
      </xdr:nvSpPr>
      <xdr:spPr>
        <a:xfrm>
          <a:off x="4127500" y="9831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xdr:cNvSpPr/>
      </xdr:nvSpPr>
      <xdr:spPr>
        <a:xfrm>
          <a:off x="3384550" y="9869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xdr:cNvSpPr txBox="1"/>
      </xdr:nvSpPr>
      <xdr:spPr>
        <a:xfrm>
          <a:off x="323914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571750" y="9892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xdr:cNvSpPr txBox="1"/>
      </xdr:nvSpPr>
      <xdr:spPr>
        <a:xfrm>
          <a:off x="243904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xdr:cNvSpPr/>
      </xdr:nvSpPr>
      <xdr:spPr>
        <a:xfrm>
          <a:off x="1778000" y="989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84" name="n_3aveValue【体育館・プール】&#10;有形固定資産減価償却率"/>
        <xdr:cNvSpPr txBox="1"/>
      </xdr:nvSpPr>
      <xdr:spPr>
        <a:xfrm>
          <a:off x="164529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90" name="楕円 89"/>
        <xdr:cNvSpPr/>
      </xdr:nvSpPr>
      <xdr:spPr>
        <a:xfrm>
          <a:off x="4127500" y="9742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91" name="【体育館・プール】&#10;有形固定資産減価償却率該当値テキスト"/>
        <xdr:cNvSpPr txBox="1"/>
      </xdr:nvSpPr>
      <xdr:spPr>
        <a:xfrm>
          <a:off x="4216400" y="959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92" name="楕円 91"/>
        <xdr:cNvSpPr/>
      </xdr:nvSpPr>
      <xdr:spPr>
        <a:xfrm>
          <a:off x="3384550" y="977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87630</xdr:rowOff>
    </xdr:to>
    <xdr:cxnSp macro="">
      <xdr:nvCxnSpPr>
        <xdr:cNvPr id="93" name="直線コネクタ 92"/>
        <xdr:cNvCxnSpPr/>
      </xdr:nvCxnSpPr>
      <xdr:spPr>
        <a:xfrm flipV="1">
          <a:off x="3429000" y="978662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94" name="楕円 93"/>
        <xdr:cNvSpPr/>
      </xdr:nvSpPr>
      <xdr:spPr>
        <a:xfrm>
          <a:off x="2571750" y="9819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129540</xdr:rowOff>
    </xdr:to>
    <xdr:cxnSp macro="">
      <xdr:nvCxnSpPr>
        <xdr:cNvPr id="95" name="直線コネクタ 94"/>
        <xdr:cNvCxnSpPr/>
      </xdr:nvCxnSpPr>
      <xdr:spPr>
        <a:xfrm flipV="1">
          <a:off x="2622550" y="982853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154957</xdr:rowOff>
    </xdr:from>
    <xdr:ext cx="405111" cy="259045"/>
    <xdr:sp macro="" textlink="">
      <xdr:nvSpPr>
        <xdr:cNvPr id="96" name="n_1mainValue【体育館・プール】&#10;有形固定資産減価償却率"/>
        <xdr:cNvSpPr txBox="1"/>
      </xdr:nvSpPr>
      <xdr:spPr>
        <a:xfrm>
          <a:off x="32391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97" name="n_2mainValue【体育館・プール】&#10;有形固定資産減価償却率"/>
        <xdr:cNvSpPr txBox="1"/>
      </xdr:nvSpPr>
      <xdr:spPr>
        <a:xfrm>
          <a:off x="2439044" y="960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1" name="直線コネクタ 120"/>
        <xdr:cNvCxnSpPr/>
      </xdr:nvCxnSpPr>
      <xdr:spPr>
        <a:xfrm flipV="1">
          <a:off x="9429115" y="916241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2" name="【体育館・プール】&#10;一人当たり面積最小値テキスト"/>
        <xdr:cNvSpPr txBox="1"/>
      </xdr:nvSpPr>
      <xdr:spPr>
        <a:xfrm>
          <a:off x="9467850" y="106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3" name="直線コネクタ 122"/>
        <xdr:cNvCxnSpPr/>
      </xdr:nvCxnSpPr>
      <xdr:spPr>
        <a:xfrm>
          <a:off x="9359900" y="10629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4" name="【体育館・プール】&#10;一人当たり面積最大値テキスト"/>
        <xdr:cNvSpPr txBox="1"/>
      </xdr:nvSpPr>
      <xdr:spPr>
        <a:xfrm>
          <a:off x="9467850" y="894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5" name="直線コネクタ 124"/>
        <xdr:cNvCxnSpPr/>
      </xdr:nvCxnSpPr>
      <xdr:spPr>
        <a:xfrm>
          <a:off x="9359900" y="9162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6" name="【体育館・プール】&#10;一人当たり面積平均値テキスト"/>
        <xdr:cNvSpPr txBox="1"/>
      </xdr:nvSpPr>
      <xdr:spPr>
        <a:xfrm>
          <a:off x="9467850" y="10136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27" name="フローチャート: 判断 126"/>
        <xdr:cNvSpPr/>
      </xdr:nvSpPr>
      <xdr:spPr>
        <a:xfrm>
          <a:off x="9398000" y="10278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28" name="フローチャート: 判断 127"/>
        <xdr:cNvSpPr/>
      </xdr:nvSpPr>
      <xdr:spPr>
        <a:xfrm>
          <a:off x="8636000" y="1029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29" name="n_1aveValue【体育館・プール】&#10;一人当たり面積"/>
        <xdr:cNvSpPr txBox="1"/>
      </xdr:nvSpPr>
      <xdr:spPr>
        <a:xfrm>
          <a:off x="8458277" y="1007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0" name="フローチャート: 判断 129"/>
        <xdr:cNvSpPr/>
      </xdr:nvSpPr>
      <xdr:spPr>
        <a:xfrm>
          <a:off x="7842250" y="1028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1" name="n_2aveValue【体育館・プール】&#10;一人当たり面積"/>
        <xdr:cNvSpPr txBox="1"/>
      </xdr:nvSpPr>
      <xdr:spPr>
        <a:xfrm>
          <a:off x="76772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2" name="フローチャート: 判断 131"/>
        <xdr:cNvSpPr/>
      </xdr:nvSpPr>
      <xdr:spPr>
        <a:xfrm>
          <a:off x="702945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133" name="n_3aveValue【体育館・プール】&#10;一人当たり面積"/>
        <xdr:cNvSpPr txBox="1"/>
      </xdr:nvSpPr>
      <xdr:spPr>
        <a:xfrm>
          <a:off x="6864427" y="100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69215</xdr:rowOff>
    </xdr:from>
    <xdr:to>
      <xdr:col>55</xdr:col>
      <xdr:colOff>50800</xdr:colOff>
      <xdr:row>63</xdr:row>
      <xdr:rowOff>170815</xdr:rowOff>
    </xdr:to>
    <xdr:sp macro="" textlink="">
      <xdr:nvSpPr>
        <xdr:cNvPr id="139" name="楕円 138"/>
        <xdr:cNvSpPr/>
      </xdr:nvSpPr>
      <xdr:spPr>
        <a:xfrm>
          <a:off x="9398000" y="10470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155592</xdr:rowOff>
    </xdr:from>
    <xdr:ext cx="469744" cy="259045"/>
    <xdr:sp macro="" textlink="">
      <xdr:nvSpPr>
        <xdr:cNvPr id="140" name="【体育館・プール】&#10;一人当たり面積該当値テキスト"/>
        <xdr:cNvSpPr txBox="1"/>
      </xdr:nvSpPr>
      <xdr:spPr>
        <a:xfrm>
          <a:off x="9467850" y="1039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69215</xdr:rowOff>
    </xdr:from>
    <xdr:to>
      <xdr:col>50</xdr:col>
      <xdr:colOff>165100</xdr:colOff>
      <xdr:row>63</xdr:row>
      <xdr:rowOff>170815</xdr:rowOff>
    </xdr:to>
    <xdr:sp macro="" textlink="">
      <xdr:nvSpPr>
        <xdr:cNvPr id="141" name="楕円 140"/>
        <xdr:cNvSpPr/>
      </xdr:nvSpPr>
      <xdr:spPr>
        <a:xfrm>
          <a:off x="8636000" y="10470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120015</xdr:rowOff>
    </xdr:from>
    <xdr:to>
      <xdr:col>55</xdr:col>
      <xdr:colOff>0</xdr:colOff>
      <xdr:row>63</xdr:row>
      <xdr:rowOff>120015</xdr:rowOff>
    </xdr:to>
    <xdr:cxnSp macro="">
      <xdr:nvCxnSpPr>
        <xdr:cNvPr id="142" name="直線コネクタ 141"/>
        <xdr:cNvCxnSpPr/>
      </xdr:nvCxnSpPr>
      <xdr:spPr>
        <a:xfrm>
          <a:off x="8686800" y="105213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71120</xdr:rowOff>
    </xdr:from>
    <xdr:to>
      <xdr:col>46</xdr:col>
      <xdr:colOff>38100</xdr:colOff>
      <xdr:row>64</xdr:row>
      <xdr:rowOff>1270</xdr:rowOff>
    </xdr:to>
    <xdr:sp macro="" textlink="">
      <xdr:nvSpPr>
        <xdr:cNvPr id="143" name="楕円 142"/>
        <xdr:cNvSpPr/>
      </xdr:nvSpPr>
      <xdr:spPr>
        <a:xfrm>
          <a:off x="7842250" y="10472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120015</xdr:rowOff>
    </xdr:from>
    <xdr:to>
      <xdr:col>50</xdr:col>
      <xdr:colOff>114300</xdr:colOff>
      <xdr:row>63</xdr:row>
      <xdr:rowOff>121920</xdr:rowOff>
    </xdr:to>
    <xdr:cxnSp macro="">
      <xdr:nvCxnSpPr>
        <xdr:cNvPr id="144" name="直線コネクタ 143"/>
        <xdr:cNvCxnSpPr/>
      </xdr:nvCxnSpPr>
      <xdr:spPr>
        <a:xfrm flipV="1">
          <a:off x="7886700" y="1052131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161942</xdr:rowOff>
    </xdr:from>
    <xdr:ext cx="469744" cy="259045"/>
    <xdr:sp macro="" textlink="">
      <xdr:nvSpPr>
        <xdr:cNvPr id="145" name="n_1mainValue【体育館・プール】&#10;一人当たり面積"/>
        <xdr:cNvSpPr txBox="1"/>
      </xdr:nvSpPr>
      <xdr:spPr>
        <a:xfrm>
          <a:off x="8458277" y="1056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146" name="n_2mainValue【体育館・プール】&#10;一人当たり面積"/>
        <xdr:cNvSpPr txBox="1"/>
      </xdr:nvSpPr>
      <xdr:spPr>
        <a:xfrm>
          <a:off x="76772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71" name="直線コネクタ 170"/>
        <xdr:cNvCxnSpPr/>
      </xdr:nvCxnSpPr>
      <xdr:spPr>
        <a:xfrm flipV="1">
          <a:off x="4177665" y="1284605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72" name="【福祉施設】&#10;有形固定資産減価償却率最小値テキスト"/>
        <xdr:cNvSpPr txBox="1"/>
      </xdr:nvSpPr>
      <xdr:spPr>
        <a:xfrm>
          <a:off x="4216400" y="1431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3" name="直線コネクタ 172"/>
        <xdr:cNvCxnSpPr/>
      </xdr:nvCxnSpPr>
      <xdr:spPr>
        <a:xfrm>
          <a:off x="4108450" y="14310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4" name="【福祉施設】&#10;有形固定資産減価償却率最大値テキスト"/>
        <xdr:cNvSpPr txBox="1"/>
      </xdr:nvSpPr>
      <xdr:spPr>
        <a:xfrm>
          <a:off x="421640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5" name="直線コネクタ 174"/>
        <xdr:cNvCxnSpPr/>
      </xdr:nvCxnSpPr>
      <xdr:spPr>
        <a:xfrm>
          <a:off x="41084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176" name="【福祉施設】&#10;有形固定資産減価償却率平均値テキスト"/>
        <xdr:cNvSpPr txBox="1"/>
      </xdr:nvSpPr>
      <xdr:spPr>
        <a:xfrm>
          <a:off x="42164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77" name="フローチャート: 判断 176"/>
        <xdr:cNvSpPr/>
      </xdr:nvSpPr>
      <xdr:spPr>
        <a:xfrm>
          <a:off x="4127500" y="13624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78" name="フローチャート: 判断 177"/>
        <xdr:cNvSpPr/>
      </xdr:nvSpPr>
      <xdr:spPr>
        <a:xfrm>
          <a:off x="3384550" y="136931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179" name="n_1aveValue【福祉施設】&#10;有形固定資産減価償却率"/>
        <xdr:cNvSpPr txBox="1"/>
      </xdr:nvSpPr>
      <xdr:spPr>
        <a:xfrm>
          <a:off x="32391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80" name="フローチャート: 判断 179"/>
        <xdr:cNvSpPr/>
      </xdr:nvSpPr>
      <xdr:spPr>
        <a:xfrm>
          <a:off x="2571750" y="1368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181" name="n_2aveValue【福祉施設】&#10;有形固定資産減価償却率"/>
        <xdr:cNvSpPr txBox="1"/>
      </xdr:nvSpPr>
      <xdr:spPr>
        <a:xfrm>
          <a:off x="2439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182" name="フローチャート: 判断 181"/>
        <xdr:cNvSpPr/>
      </xdr:nvSpPr>
      <xdr:spPr>
        <a:xfrm>
          <a:off x="1778000" y="1366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183" name="n_3aveValue【福祉施設】&#10;有形固定資産減価償却率"/>
        <xdr:cNvSpPr txBox="1"/>
      </xdr:nvSpPr>
      <xdr:spPr>
        <a:xfrm>
          <a:off x="164529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189" name="楕円 188"/>
        <xdr:cNvSpPr/>
      </xdr:nvSpPr>
      <xdr:spPr>
        <a:xfrm>
          <a:off x="4127500" y="137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190" name="【福祉施設】&#10;有形固定資産減価償却率該当値テキスト"/>
        <xdr:cNvSpPr txBox="1"/>
      </xdr:nvSpPr>
      <xdr:spPr>
        <a:xfrm>
          <a:off x="42164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191" name="楕円 190"/>
        <xdr:cNvSpPr/>
      </xdr:nvSpPr>
      <xdr:spPr>
        <a:xfrm>
          <a:off x="3384550" y="13778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125730</xdr:rowOff>
    </xdr:to>
    <xdr:cxnSp macro="">
      <xdr:nvCxnSpPr>
        <xdr:cNvPr id="192" name="直線コネクタ 191"/>
        <xdr:cNvCxnSpPr/>
      </xdr:nvCxnSpPr>
      <xdr:spPr>
        <a:xfrm flipV="1">
          <a:off x="3429000" y="13781405"/>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193" name="楕円 192"/>
        <xdr:cNvSpPr/>
      </xdr:nvSpPr>
      <xdr:spPr>
        <a:xfrm>
          <a:off x="2571750" y="13827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3811</xdr:rowOff>
    </xdr:to>
    <xdr:cxnSp macro="">
      <xdr:nvCxnSpPr>
        <xdr:cNvPr id="194" name="直線コネクタ 193"/>
        <xdr:cNvCxnSpPr/>
      </xdr:nvCxnSpPr>
      <xdr:spPr>
        <a:xfrm flipV="1">
          <a:off x="2622550" y="13829030"/>
          <a:ext cx="80645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167657</xdr:rowOff>
    </xdr:from>
    <xdr:ext cx="405111" cy="259045"/>
    <xdr:sp macro="" textlink="">
      <xdr:nvSpPr>
        <xdr:cNvPr id="195" name="n_1mainValue【福祉施設】&#10;有形固定資産減価償却率"/>
        <xdr:cNvSpPr txBox="1"/>
      </xdr:nvSpPr>
      <xdr:spPr>
        <a:xfrm>
          <a:off x="32391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196" name="n_2mainValue【福祉施設】&#10;有形固定資産減価償却率"/>
        <xdr:cNvSpPr txBox="1"/>
      </xdr:nvSpPr>
      <xdr:spPr>
        <a:xfrm>
          <a:off x="2439044"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7" name="直線コネクタ 206"/>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8" name="テキスト ボックス 207"/>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9" name="直線コネクタ 208"/>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0" name="テキスト ボックス 209"/>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1" name="直線コネクタ 210"/>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2" name="テキスト ボックス 211"/>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3" name="直線コネクタ 212"/>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4" name="テキスト ボックス 213"/>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5" name="直線コネクタ 214"/>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6" name="テキスト ボックス 215"/>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7" name="直線コネクタ 216"/>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8" name="テキスト ボックス 217"/>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22" name="直線コネクタ 221"/>
        <xdr:cNvCxnSpPr/>
      </xdr:nvCxnSpPr>
      <xdr:spPr>
        <a:xfrm flipV="1">
          <a:off x="9429115" y="12794887"/>
          <a:ext cx="0" cy="156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23" name="【福祉施設】&#10;一人当たり面積最小値テキスト"/>
        <xdr:cNvSpPr txBox="1"/>
      </xdr:nvSpPr>
      <xdr:spPr>
        <a:xfrm>
          <a:off x="9467850" y="143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24" name="直線コネクタ 223"/>
        <xdr:cNvCxnSpPr/>
      </xdr:nvCxnSpPr>
      <xdr:spPr>
        <a:xfrm>
          <a:off x="9359900" y="14364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25" name="【福祉施設】&#10;一人当たり面積最大値テキスト"/>
        <xdr:cNvSpPr txBox="1"/>
      </xdr:nvSpPr>
      <xdr:spPr>
        <a:xfrm>
          <a:off x="9467850" y="1257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26" name="直線コネクタ 225"/>
        <xdr:cNvCxnSpPr/>
      </xdr:nvCxnSpPr>
      <xdr:spPr>
        <a:xfrm>
          <a:off x="9359900" y="12794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27" name="【福祉施設】&#10;一人当たり面積平均値テキスト"/>
        <xdr:cNvSpPr txBox="1"/>
      </xdr:nvSpPr>
      <xdr:spPr>
        <a:xfrm>
          <a:off x="9467850" y="13987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28" name="フローチャート: 判断 227"/>
        <xdr:cNvSpPr/>
      </xdr:nvSpPr>
      <xdr:spPr>
        <a:xfrm>
          <a:off x="9398000" y="140091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29" name="フローチャート: 判断 228"/>
        <xdr:cNvSpPr/>
      </xdr:nvSpPr>
      <xdr:spPr>
        <a:xfrm>
          <a:off x="8636000" y="14018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71863</xdr:rowOff>
    </xdr:from>
    <xdr:ext cx="469744" cy="259045"/>
    <xdr:sp macro="" textlink="">
      <xdr:nvSpPr>
        <xdr:cNvPr id="230" name="n_1aveValue【福祉施設】&#10;一人当たり面積"/>
        <xdr:cNvSpPr txBox="1"/>
      </xdr:nvSpPr>
      <xdr:spPr>
        <a:xfrm>
          <a:off x="8458277" y="141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31" name="フローチャート: 判断 230"/>
        <xdr:cNvSpPr/>
      </xdr:nvSpPr>
      <xdr:spPr>
        <a:xfrm>
          <a:off x="7842250" y="14005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232" name="n_2aveValue【福祉施設】&#10;一人当たり面積"/>
        <xdr:cNvSpPr txBox="1"/>
      </xdr:nvSpPr>
      <xdr:spPr>
        <a:xfrm>
          <a:off x="7677227" y="1409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33" name="フローチャート: 判断 232"/>
        <xdr:cNvSpPr/>
      </xdr:nvSpPr>
      <xdr:spPr>
        <a:xfrm>
          <a:off x="7029450" y="1405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34" name="n_3aveValue【福祉施設】&#10;一人当たり面積"/>
        <xdr:cNvSpPr txBox="1"/>
      </xdr:nvSpPr>
      <xdr:spPr>
        <a:xfrm>
          <a:off x="6864427" y="138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5" name="テキスト ボックス 234"/>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41184</xdr:rowOff>
    </xdr:from>
    <xdr:to>
      <xdr:col>55</xdr:col>
      <xdr:colOff>50800</xdr:colOff>
      <xdr:row>81</xdr:row>
      <xdr:rowOff>142784</xdr:rowOff>
    </xdr:to>
    <xdr:sp macro="" textlink="">
      <xdr:nvSpPr>
        <xdr:cNvPr id="240" name="楕円 239"/>
        <xdr:cNvSpPr/>
      </xdr:nvSpPr>
      <xdr:spPr>
        <a:xfrm>
          <a:off x="9398000" y="134142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64061</xdr:rowOff>
    </xdr:from>
    <xdr:ext cx="469744" cy="259045"/>
    <xdr:sp macro="" textlink="">
      <xdr:nvSpPr>
        <xdr:cNvPr id="241" name="【福祉施設】&#10;一人当たり面積該当値テキスト"/>
        <xdr:cNvSpPr txBox="1"/>
      </xdr:nvSpPr>
      <xdr:spPr>
        <a:xfrm>
          <a:off x="9467850" y="132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242" name="楕円 241"/>
        <xdr:cNvSpPr/>
      </xdr:nvSpPr>
      <xdr:spPr>
        <a:xfrm>
          <a:off x="8636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91984</xdr:rowOff>
    </xdr:from>
    <xdr:to>
      <xdr:col>55</xdr:col>
      <xdr:colOff>0</xdr:colOff>
      <xdr:row>81</xdr:row>
      <xdr:rowOff>95250</xdr:rowOff>
    </xdr:to>
    <xdr:cxnSp macro="">
      <xdr:nvCxnSpPr>
        <xdr:cNvPr id="243" name="直線コネクタ 242"/>
        <xdr:cNvCxnSpPr/>
      </xdr:nvCxnSpPr>
      <xdr:spPr>
        <a:xfrm flipV="1">
          <a:off x="8686800" y="13465084"/>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50981</xdr:rowOff>
    </xdr:from>
    <xdr:to>
      <xdr:col>46</xdr:col>
      <xdr:colOff>38100</xdr:colOff>
      <xdr:row>81</xdr:row>
      <xdr:rowOff>152581</xdr:rowOff>
    </xdr:to>
    <xdr:sp macro="" textlink="">
      <xdr:nvSpPr>
        <xdr:cNvPr id="244" name="楕円 243"/>
        <xdr:cNvSpPr/>
      </xdr:nvSpPr>
      <xdr:spPr>
        <a:xfrm>
          <a:off x="7842250" y="134240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101781</xdr:rowOff>
    </xdr:to>
    <xdr:cxnSp macro="">
      <xdr:nvCxnSpPr>
        <xdr:cNvPr id="245" name="直線コネクタ 244"/>
        <xdr:cNvCxnSpPr/>
      </xdr:nvCxnSpPr>
      <xdr:spPr>
        <a:xfrm flipV="1">
          <a:off x="7886700" y="13468350"/>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162577</xdr:rowOff>
    </xdr:from>
    <xdr:ext cx="469744" cy="259045"/>
    <xdr:sp macro="" textlink="">
      <xdr:nvSpPr>
        <xdr:cNvPr id="246" name="n_1mainValue【福祉施設】&#10;一人当たり面積"/>
        <xdr:cNvSpPr txBox="1"/>
      </xdr:nvSpPr>
      <xdr:spPr>
        <a:xfrm>
          <a:off x="8458277"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169108</xdr:rowOff>
    </xdr:from>
    <xdr:ext cx="469744" cy="259045"/>
    <xdr:sp macro="" textlink="">
      <xdr:nvSpPr>
        <xdr:cNvPr id="247" name="n_2mainValue【福祉施設】&#10;一人当たり面積"/>
        <xdr:cNvSpPr txBox="1"/>
      </xdr:nvSpPr>
      <xdr:spPr>
        <a:xfrm>
          <a:off x="7677227" y="1320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73" name="直線コネクタ 272"/>
        <xdr:cNvCxnSpPr/>
      </xdr:nvCxnSpPr>
      <xdr:spPr>
        <a:xfrm flipV="1">
          <a:off x="4177665" y="16461921"/>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74" name="【市民会館】&#10;有形固定資産減価償却率最小値テキスト"/>
        <xdr:cNvSpPr txBox="1"/>
      </xdr:nvSpPr>
      <xdr:spPr>
        <a:xfrm>
          <a:off x="4216400" y="179892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5" name="直線コネクタ 274"/>
        <xdr:cNvCxnSpPr/>
      </xdr:nvCxnSpPr>
      <xdr:spPr>
        <a:xfrm>
          <a:off x="4108450" y="17985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6" name="【市民会館】&#10;有形固定資産減価償却率最大値テキスト"/>
        <xdr:cNvSpPr txBox="1"/>
      </xdr:nvSpPr>
      <xdr:spPr>
        <a:xfrm>
          <a:off x="421640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7" name="直線コネクタ 276"/>
        <xdr:cNvCxnSpPr/>
      </xdr:nvCxnSpPr>
      <xdr:spPr>
        <a:xfrm>
          <a:off x="41084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78" name="【市民会館】&#10;有形固定資産減価償却率平均値テキスト"/>
        <xdr:cNvSpPr txBox="1"/>
      </xdr:nvSpPr>
      <xdr:spPr>
        <a:xfrm>
          <a:off x="4216400" y="17016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9" name="フローチャート: 判断 278"/>
        <xdr:cNvSpPr/>
      </xdr:nvSpPr>
      <xdr:spPr>
        <a:xfrm>
          <a:off x="4127500" y="17164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0" name="フローチャート: 判断 279"/>
        <xdr:cNvSpPr/>
      </xdr:nvSpPr>
      <xdr:spPr>
        <a:xfrm>
          <a:off x="3384550" y="17158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281" name="n_1aveValue【市民会館】&#10;有形固定資産減価償却率"/>
        <xdr:cNvSpPr txBox="1"/>
      </xdr:nvSpPr>
      <xdr:spPr>
        <a:xfrm>
          <a:off x="3239144" y="1693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282" name="フローチャート: 判断 281"/>
        <xdr:cNvSpPr/>
      </xdr:nvSpPr>
      <xdr:spPr>
        <a:xfrm>
          <a:off x="2571750" y="1717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119034</xdr:rowOff>
    </xdr:from>
    <xdr:ext cx="405111" cy="259045"/>
    <xdr:sp macro="" textlink="">
      <xdr:nvSpPr>
        <xdr:cNvPr id="283" name="n_2aveValue【市民会館】&#10;有形固定資産減価償却率"/>
        <xdr:cNvSpPr txBox="1"/>
      </xdr:nvSpPr>
      <xdr:spPr>
        <a:xfrm>
          <a:off x="2439044" y="1695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284" name="フローチャート: 判断 283"/>
        <xdr:cNvSpPr/>
      </xdr:nvSpPr>
      <xdr:spPr>
        <a:xfrm>
          <a:off x="1778000" y="1716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285" name="n_3aveValue【市民会館】&#10;有形固定資産減価償却率"/>
        <xdr:cNvSpPr txBox="1"/>
      </xdr:nvSpPr>
      <xdr:spPr>
        <a:xfrm>
          <a:off x="1645294" y="1695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291" name="楕円 290"/>
        <xdr:cNvSpPr/>
      </xdr:nvSpPr>
      <xdr:spPr>
        <a:xfrm>
          <a:off x="4127500" y="17314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123026</xdr:rowOff>
    </xdr:from>
    <xdr:ext cx="405111" cy="259045"/>
    <xdr:sp macro="" textlink="">
      <xdr:nvSpPr>
        <xdr:cNvPr id="292" name="【市民会館】&#10;有形固定資産減価償却率該当値テキスト"/>
        <xdr:cNvSpPr txBox="1"/>
      </xdr:nvSpPr>
      <xdr:spPr>
        <a:xfrm>
          <a:off x="4216400"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xdr:rowOff>
    </xdr:from>
    <xdr:to>
      <xdr:col>20</xdr:col>
      <xdr:colOff>38100</xdr:colOff>
      <xdr:row>105</xdr:row>
      <xdr:rowOff>117202</xdr:rowOff>
    </xdr:to>
    <xdr:sp macro="" textlink="">
      <xdr:nvSpPr>
        <xdr:cNvPr id="293" name="楕円 292"/>
        <xdr:cNvSpPr/>
      </xdr:nvSpPr>
      <xdr:spPr>
        <a:xfrm>
          <a:off x="3384550" y="17351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66402</xdr:rowOff>
    </xdr:to>
    <xdr:cxnSp macro="">
      <xdr:nvCxnSpPr>
        <xdr:cNvPr id="294" name="直線コネクタ 293"/>
        <xdr:cNvCxnSpPr/>
      </xdr:nvCxnSpPr>
      <xdr:spPr>
        <a:xfrm flipV="1">
          <a:off x="3429000" y="17359449"/>
          <a:ext cx="7493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295" name="楕円 294"/>
        <xdr:cNvSpPr/>
      </xdr:nvSpPr>
      <xdr:spPr>
        <a:xfrm>
          <a:off x="257175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66402</xdr:rowOff>
    </xdr:to>
    <xdr:cxnSp macro="">
      <xdr:nvCxnSpPr>
        <xdr:cNvPr id="296" name="直線コネクタ 295"/>
        <xdr:cNvCxnSpPr/>
      </xdr:nvCxnSpPr>
      <xdr:spPr>
        <a:xfrm>
          <a:off x="2622550" y="17400270"/>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108329</xdr:rowOff>
    </xdr:from>
    <xdr:ext cx="405111" cy="259045"/>
    <xdr:sp macro="" textlink="">
      <xdr:nvSpPr>
        <xdr:cNvPr id="297" name="n_1mainValue【市民会館】&#10;有形固定資産減価償却率"/>
        <xdr:cNvSpPr txBox="1"/>
      </xdr:nvSpPr>
      <xdr:spPr>
        <a:xfrm>
          <a:off x="3239144" y="17443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298" name="n_2mainValue【市民会館】&#10;有形固定資産減価償却率"/>
        <xdr:cNvSpPr txBox="1"/>
      </xdr:nvSpPr>
      <xdr:spPr>
        <a:xfrm>
          <a:off x="24390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9" name="直線コネクタ 308"/>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0" name="テキスト ボックス 309"/>
        <xdr:cNvSpPr txBox="1"/>
      </xdr:nvSpPr>
      <xdr:spPr>
        <a:xfrm>
          <a:off x="55272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1" name="直線コネクタ 310"/>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2" name="テキスト ボックス 311"/>
        <xdr:cNvSpPr txBox="1"/>
      </xdr:nvSpPr>
      <xdr:spPr>
        <a:xfrm>
          <a:off x="552722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3" name="直線コネクタ 312"/>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4" name="テキスト ボックス 313"/>
        <xdr:cNvSpPr txBox="1"/>
      </xdr:nvSpPr>
      <xdr:spPr>
        <a:xfrm>
          <a:off x="552722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5" name="直線コネクタ 314"/>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6" name="テキスト ボックス 315"/>
        <xdr:cNvSpPr txBox="1"/>
      </xdr:nvSpPr>
      <xdr:spPr>
        <a:xfrm>
          <a:off x="55272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20" name="直線コネクタ 319"/>
        <xdr:cNvCxnSpPr/>
      </xdr:nvCxnSpPr>
      <xdr:spPr>
        <a:xfrm flipV="1">
          <a:off x="9429115" y="16675863"/>
          <a:ext cx="0" cy="1226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21" name="【市民会館】&#10;一人当たり面積最小値テキスト"/>
        <xdr:cNvSpPr txBox="1"/>
      </xdr:nvSpPr>
      <xdr:spPr>
        <a:xfrm>
          <a:off x="9467850" y="1790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22" name="直線コネクタ 321"/>
        <xdr:cNvCxnSpPr/>
      </xdr:nvCxnSpPr>
      <xdr:spPr>
        <a:xfrm>
          <a:off x="9359900" y="179024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23" name="【市民会館】&#10;一人当たり面積最大値テキスト"/>
        <xdr:cNvSpPr txBox="1"/>
      </xdr:nvSpPr>
      <xdr:spPr>
        <a:xfrm>
          <a:off x="9467850" y="1646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24" name="直線コネクタ 323"/>
        <xdr:cNvCxnSpPr/>
      </xdr:nvCxnSpPr>
      <xdr:spPr>
        <a:xfrm>
          <a:off x="9359900" y="16675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25" name="【市民会館】&#10;一人当たり面積平均値テキスト"/>
        <xdr:cNvSpPr txBox="1"/>
      </xdr:nvSpPr>
      <xdr:spPr>
        <a:xfrm>
          <a:off x="9467850" y="17490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6" name="フローチャート: 判断 325"/>
        <xdr:cNvSpPr/>
      </xdr:nvSpPr>
      <xdr:spPr>
        <a:xfrm>
          <a:off x="9398000" y="17505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7" name="フローチャート: 判断 326"/>
        <xdr:cNvSpPr/>
      </xdr:nvSpPr>
      <xdr:spPr>
        <a:xfrm>
          <a:off x="8636000" y="175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131842</xdr:rowOff>
    </xdr:from>
    <xdr:ext cx="469744" cy="259045"/>
    <xdr:sp macro="" textlink="">
      <xdr:nvSpPr>
        <xdr:cNvPr id="328" name="n_1aveValue【市民会館】&#10;一人当たり面積"/>
        <xdr:cNvSpPr txBox="1"/>
      </xdr:nvSpPr>
      <xdr:spPr>
        <a:xfrm>
          <a:off x="8458277" y="176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29" name="フローチャート: 判断 328"/>
        <xdr:cNvSpPr/>
      </xdr:nvSpPr>
      <xdr:spPr>
        <a:xfrm>
          <a:off x="7842250" y="175328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124985</xdr:rowOff>
    </xdr:from>
    <xdr:ext cx="469744" cy="259045"/>
    <xdr:sp macro="" textlink="">
      <xdr:nvSpPr>
        <xdr:cNvPr id="330" name="n_2aveValue【市民会館】&#10;一人当たり面積"/>
        <xdr:cNvSpPr txBox="1"/>
      </xdr:nvSpPr>
      <xdr:spPr>
        <a:xfrm>
          <a:off x="7677227" y="1762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31" name="フローチャート: 判断 330"/>
        <xdr:cNvSpPr/>
      </xdr:nvSpPr>
      <xdr:spPr>
        <a:xfrm>
          <a:off x="7029450" y="1753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32" name="n_3aveValue【市民会館】&#10;一人当たり面積"/>
        <xdr:cNvSpPr txBox="1"/>
      </xdr:nvSpPr>
      <xdr:spPr>
        <a:xfrm>
          <a:off x="6864427" y="173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xdr:rowOff>
    </xdr:from>
    <xdr:to>
      <xdr:col>55</xdr:col>
      <xdr:colOff>50800</xdr:colOff>
      <xdr:row>104</xdr:row>
      <xdr:rowOff>110998</xdr:rowOff>
    </xdr:to>
    <xdr:sp macro="" textlink="">
      <xdr:nvSpPr>
        <xdr:cNvPr id="338" name="楕円 337"/>
        <xdr:cNvSpPr/>
      </xdr:nvSpPr>
      <xdr:spPr>
        <a:xfrm>
          <a:off x="9398000" y="171797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32275</xdr:rowOff>
    </xdr:from>
    <xdr:ext cx="469744" cy="259045"/>
    <xdr:sp macro="" textlink="">
      <xdr:nvSpPr>
        <xdr:cNvPr id="339" name="【市民会館】&#10;一人当たり面積該当値テキスト"/>
        <xdr:cNvSpPr txBox="1"/>
      </xdr:nvSpPr>
      <xdr:spPr>
        <a:xfrm>
          <a:off x="9467850" y="1703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340" name="楕円 339"/>
        <xdr:cNvSpPr/>
      </xdr:nvSpPr>
      <xdr:spPr>
        <a:xfrm>
          <a:off x="8636000" y="172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60198</xdr:rowOff>
    </xdr:from>
    <xdr:to>
      <xdr:col>55</xdr:col>
      <xdr:colOff>0</xdr:colOff>
      <xdr:row>104</xdr:row>
      <xdr:rowOff>117348</xdr:rowOff>
    </xdr:to>
    <xdr:cxnSp macro="">
      <xdr:nvCxnSpPr>
        <xdr:cNvPr id="341" name="直線コネクタ 340"/>
        <xdr:cNvCxnSpPr/>
      </xdr:nvCxnSpPr>
      <xdr:spPr>
        <a:xfrm flipV="1">
          <a:off x="8686800" y="17230598"/>
          <a:ext cx="7429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42" name="楕円 341"/>
        <xdr:cNvSpPr/>
      </xdr:nvSpPr>
      <xdr:spPr>
        <a:xfrm>
          <a:off x="7842250" y="17241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121920</xdr:rowOff>
    </xdr:to>
    <xdr:cxnSp macro="">
      <xdr:nvCxnSpPr>
        <xdr:cNvPr id="343" name="直線コネクタ 342"/>
        <xdr:cNvCxnSpPr/>
      </xdr:nvCxnSpPr>
      <xdr:spPr>
        <a:xfrm flipV="1">
          <a:off x="7886700" y="1728774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13225</xdr:rowOff>
    </xdr:from>
    <xdr:ext cx="469744" cy="259045"/>
    <xdr:sp macro="" textlink="">
      <xdr:nvSpPr>
        <xdr:cNvPr id="344" name="n_1mainValue【市民会館】&#10;一人当たり面積"/>
        <xdr:cNvSpPr txBox="1"/>
      </xdr:nvSpPr>
      <xdr:spPr>
        <a:xfrm>
          <a:off x="8458277" y="170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345" name="n_2mainValue【市民会館】&#10;一人当たり面積"/>
        <xdr:cNvSpPr txBox="1"/>
      </xdr:nvSpPr>
      <xdr:spPr>
        <a:xfrm>
          <a:off x="7677227" y="1702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71" name="直線コネクタ 370"/>
        <xdr:cNvCxnSpPr/>
      </xdr:nvCxnSpPr>
      <xdr:spPr>
        <a:xfrm flipV="1">
          <a:off x="14699614" y="55065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72" name="【一般廃棄物処理施設】&#10;有形固定資産減価償却率最小値テキスト"/>
        <xdr:cNvSpPr txBox="1"/>
      </xdr:nvSpPr>
      <xdr:spPr>
        <a:xfrm>
          <a:off x="14738350" y="7030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3" name="直線コネクタ 372"/>
        <xdr:cNvCxnSpPr/>
      </xdr:nvCxnSpPr>
      <xdr:spPr>
        <a:xfrm>
          <a:off x="14611350" y="7026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74" name="【一般廃棄物処理施設】&#10;有形固定資産減価償却率最大値テキスト"/>
        <xdr:cNvSpPr txBox="1"/>
      </xdr:nvSpPr>
      <xdr:spPr>
        <a:xfrm>
          <a:off x="14738350"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5" name="直線コネクタ 374"/>
        <xdr:cNvCxnSpPr/>
      </xdr:nvCxnSpPr>
      <xdr:spPr>
        <a:xfrm>
          <a:off x="14611350" y="550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76" name="【一般廃棄物処理施設】&#10;有形固定資産減価償却率平均値テキスト"/>
        <xdr:cNvSpPr txBox="1"/>
      </xdr:nvSpPr>
      <xdr:spPr>
        <a:xfrm>
          <a:off x="14738350" y="5874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7" name="フローチャート: 判断 376"/>
        <xdr:cNvSpPr/>
      </xdr:nvSpPr>
      <xdr:spPr>
        <a:xfrm>
          <a:off x="14649450" y="6016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8" name="フローチャート: 判断 377"/>
        <xdr:cNvSpPr/>
      </xdr:nvSpPr>
      <xdr:spPr>
        <a:xfrm>
          <a:off x="13887450" y="602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79" name="n_1aveValue【一般廃棄物処理施設】&#10;有形固定資産減価償却率"/>
        <xdr:cNvSpPr txBox="1"/>
      </xdr:nvSpPr>
      <xdr:spPr>
        <a:xfrm>
          <a:off x="13742044" y="5810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80" name="フローチャート: 判断 379"/>
        <xdr:cNvSpPr/>
      </xdr:nvSpPr>
      <xdr:spPr>
        <a:xfrm>
          <a:off x="13093700" y="6013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81" name="n_2aveValue【一般廃棄物処理施設】&#10;有形固定資産減価償却率"/>
        <xdr:cNvSpPr txBox="1"/>
      </xdr:nvSpPr>
      <xdr:spPr>
        <a:xfrm>
          <a:off x="12960994" y="579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382" name="フローチャート: 判断 381"/>
        <xdr:cNvSpPr/>
      </xdr:nvSpPr>
      <xdr:spPr>
        <a:xfrm>
          <a:off x="12299950" y="6083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383" name="n_3aveValue【一般廃棄物処理施設】&#10;有形固定資産減価償却率"/>
        <xdr:cNvSpPr txBox="1"/>
      </xdr:nvSpPr>
      <xdr:spPr>
        <a:xfrm>
          <a:off x="121672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4" name="テキスト ボックス 383"/>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389" name="楕円 388"/>
        <xdr:cNvSpPr/>
      </xdr:nvSpPr>
      <xdr:spPr>
        <a:xfrm>
          <a:off x="14649450" y="61634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33219</xdr:rowOff>
    </xdr:from>
    <xdr:ext cx="405111" cy="259045"/>
    <xdr:sp macro="" textlink="">
      <xdr:nvSpPr>
        <xdr:cNvPr id="390" name="【一般廃棄物処理施設】&#10;有形固定資産減価償却率該当値テキスト"/>
        <xdr:cNvSpPr txBox="1"/>
      </xdr:nvSpPr>
      <xdr:spPr>
        <a:xfrm>
          <a:off x="14738350" y="614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391" name="楕円 390"/>
        <xdr:cNvSpPr/>
      </xdr:nvSpPr>
      <xdr:spPr>
        <a:xfrm>
          <a:off x="13887450" y="6204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37</xdr:row>
      <xdr:rowOff>146413</xdr:rowOff>
    </xdr:to>
    <xdr:cxnSp macro="">
      <xdr:nvCxnSpPr>
        <xdr:cNvPr id="392" name="直線コネクタ 391"/>
        <xdr:cNvCxnSpPr/>
      </xdr:nvCxnSpPr>
      <xdr:spPr>
        <a:xfrm flipV="1">
          <a:off x="13938250" y="6214292"/>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393" name="楕円 392"/>
        <xdr:cNvSpPr/>
      </xdr:nvSpPr>
      <xdr:spPr>
        <a:xfrm>
          <a:off x="13093700" y="6243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146413</xdr:rowOff>
    </xdr:from>
    <xdr:to>
      <xdr:col>81</xdr:col>
      <xdr:colOff>50800</xdr:colOff>
      <xdr:row>38</xdr:row>
      <xdr:rowOff>14151</xdr:rowOff>
    </xdr:to>
    <xdr:cxnSp macro="">
      <xdr:nvCxnSpPr>
        <xdr:cNvPr id="394" name="直線コネクタ 393"/>
        <xdr:cNvCxnSpPr/>
      </xdr:nvCxnSpPr>
      <xdr:spPr>
        <a:xfrm flipV="1">
          <a:off x="13144500" y="6255113"/>
          <a:ext cx="79375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16890</xdr:rowOff>
    </xdr:from>
    <xdr:ext cx="405111" cy="259045"/>
    <xdr:sp macro="" textlink="">
      <xdr:nvSpPr>
        <xdr:cNvPr id="395" name="n_1mainValue【一般廃棄物処理施設】&#10;有形固定資産減価償却率"/>
        <xdr:cNvSpPr txBox="1"/>
      </xdr:nvSpPr>
      <xdr:spPr>
        <a:xfrm>
          <a:off x="13742044"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56078</xdr:rowOff>
    </xdr:from>
    <xdr:ext cx="405111" cy="259045"/>
    <xdr:sp macro="" textlink="">
      <xdr:nvSpPr>
        <xdr:cNvPr id="396" name="n_2mainValue【一般廃棄物処理施設】&#10;有形固定資産減価償却率"/>
        <xdr:cNvSpPr txBox="1"/>
      </xdr:nvSpPr>
      <xdr:spPr>
        <a:xfrm>
          <a:off x="12960994"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7" name="直線コネクタ 406"/>
        <xdr:cNvCxnSpPr/>
      </xdr:nvCxnSpPr>
      <xdr:spPr>
        <a:xfrm>
          <a:off x="16459200" y="678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8" name="テキスト ボックス 407"/>
        <xdr:cNvSpPr txBox="1"/>
      </xdr:nvSpPr>
      <xdr:spPr>
        <a:xfrm>
          <a:off x="16248514" y="665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0" name="テキスト ボックス 409"/>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1" name="直線コネクタ 410"/>
        <xdr:cNvCxnSpPr/>
      </xdr:nvCxnSpPr>
      <xdr:spPr>
        <a:xfrm>
          <a:off x="16459200" y="568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2" name="テキスト ボックス 411"/>
        <xdr:cNvSpPr txBox="1"/>
      </xdr:nvSpPr>
      <xdr:spPr>
        <a:xfrm>
          <a:off x="15939981" y="555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16" name="直線コネクタ 415"/>
        <xdr:cNvCxnSpPr/>
      </xdr:nvCxnSpPr>
      <xdr:spPr>
        <a:xfrm flipV="1">
          <a:off x="19951064" y="5565620"/>
          <a:ext cx="0" cy="122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17" name="【一般廃棄物処理施設】&#10;一人当たり有形固定資産（償却資産）額最小値テキスト"/>
        <xdr:cNvSpPr txBox="1"/>
      </xdr:nvSpPr>
      <xdr:spPr>
        <a:xfrm>
          <a:off x="19989800" y="67918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8" name="直線コネクタ 417"/>
        <xdr:cNvCxnSpPr/>
      </xdr:nvCxnSpPr>
      <xdr:spPr>
        <a:xfrm>
          <a:off x="19881850" y="6788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9" name="【一般廃棄物処理施設】&#10;一人当たり有形固定資産（償却資産）額最大値テキスト"/>
        <xdr:cNvSpPr txBox="1"/>
      </xdr:nvSpPr>
      <xdr:spPr>
        <a:xfrm>
          <a:off x="19989800" y="534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20" name="直線コネクタ 419"/>
        <xdr:cNvCxnSpPr/>
      </xdr:nvCxnSpPr>
      <xdr:spPr>
        <a:xfrm>
          <a:off x="19881850" y="556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21" name="【一般廃棄物処理施設】&#10;一人当たり有形固定資産（償却資産）額平均値テキスト"/>
        <xdr:cNvSpPr txBox="1"/>
      </xdr:nvSpPr>
      <xdr:spPr>
        <a:xfrm>
          <a:off x="19989800" y="6228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22" name="フローチャート: 判断 421"/>
        <xdr:cNvSpPr/>
      </xdr:nvSpPr>
      <xdr:spPr>
        <a:xfrm>
          <a:off x="19900900" y="6371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23" name="フローチャート: 判断 422"/>
        <xdr:cNvSpPr/>
      </xdr:nvSpPr>
      <xdr:spPr>
        <a:xfrm>
          <a:off x="19157950" y="63601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24" name="n_1aveValue【一般廃棄物処理施設】&#10;一人当たり有形固定資産（償却資産）額"/>
        <xdr:cNvSpPr txBox="1"/>
      </xdr:nvSpPr>
      <xdr:spPr>
        <a:xfrm>
          <a:off x="18947911" y="61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25" name="フローチャート: 判断 424"/>
        <xdr:cNvSpPr/>
      </xdr:nvSpPr>
      <xdr:spPr>
        <a:xfrm>
          <a:off x="18345150" y="6344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426" name="n_2aveValue【一般廃棄物処理施設】&#10;一人当たり有形固定資産（償却資産）額"/>
        <xdr:cNvSpPr txBox="1"/>
      </xdr:nvSpPr>
      <xdr:spPr>
        <a:xfrm>
          <a:off x="18166861" y="61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27" name="フローチャート: 判断 426"/>
        <xdr:cNvSpPr/>
      </xdr:nvSpPr>
      <xdr:spPr>
        <a:xfrm>
          <a:off x="17551400" y="6388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28" name="n_3aveValue【一般廃棄物処理施設】&#10;一人当たり有形固定資産（償却資産）額"/>
        <xdr:cNvSpPr txBox="1"/>
      </xdr:nvSpPr>
      <xdr:spPr>
        <a:xfrm>
          <a:off x="17354061" y="61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9" name="テキスト ボックス 42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103936</xdr:rowOff>
    </xdr:from>
    <xdr:to>
      <xdr:col>116</xdr:col>
      <xdr:colOff>114300</xdr:colOff>
      <xdr:row>41</xdr:row>
      <xdr:rowOff>34086</xdr:rowOff>
    </xdr:to>
    <xdr:sp macro="" textlink="">
      <xdr:nvSpPr>
        <xdr:cNvPr id="434" name="楕円 433"/>
        <xdr:cNvSpPr/>
      </xdr:nvSpPr>
      <xdr:spPr>
        <a:xfrm>
          <a:off x="19900900" y="6707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18863</xdr:rowOff>
    </xdr:from>
    <xdr:ext cx="469744" cy="259045"/>
    <xdr:sp macro="" textlink="">
      <xdr:nvSpPr>
        <xdr:cNvPr id="435" name="【一般廃棄物処理施設】&#10;一人当たり有形固定資産（償却資産）額該当値テキスト"/>
        <xdr:cNvSpPr txBox="1"/>
      </xdr:nvSpPr>
      <xdr:spPr>
        <a:xfrm>
          <a:off x="19989800" y="662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104107</xdr:rowOff>
    </xdr:from>
    <xdr:to>
      <xdr:col>112</xdr:col>
      <xdr:colOff>38100</xdr:colOff>
      <xdr:row>41</xdr:row>
      <xdr:rowOff>34257</xdr:rowOff>
    </xdr:to>
    <xdr:sp macro="" textlink="">
      <xdr:nvSpPr>
        <xdr:cNvPr id="436" name="楕円 435"/>
        <xdr:cNvSpPr/>
      </xdr:nvSpPr>
      <xdr:spPr>
        <a:xfrm>
          <a:off x="19157950" y="67081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154736</xdr:rowOff>
    </xdr:from>
    <xdr:to>
      <xdr:col>116</xdr:col>
      <xdr:colOff>63500</xdr:colOff>
      <xdr:row>40</xdr:row>
      <xdr:rowOff>154907</xdr:rowOff>
    </xdr:to>
    <xdr:cxnSp macro="">
      <xdr:nvCxnSpPr>
        <xdr:cNvPr id="437" name="直線コネクタ 436"/>
        <xdr:cNvCxnSpPr/>
      </xdr:nvCxnSpPr>
      <xdr:spPr>
        <a:xfrm flipV="1">
          <a:off x="19202400" y="6758736"/>
          <a:ext cx="7493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104273</xdr:rowOff>
    </xdr:from>
    <xdr:to>
      <xdr:col>107</xdr:col>
      <xdr:colOff>101600</xdr:colOff>
      <xdr:row>41</xdr:row>
      <xdr:rowOff>34423</xdr:rowOff>
    </xdr:to>
    <xdr:sp macro="" textlink="">
      <xdr:nvSpPr>
        <xdr:cNvPr id="438" name="楕円 437"/>
        <xdr:cNvSpPr/>
      </xdr:nvSpPr>
      <xdr:spPr>
        <a:xfrm>
          <a:off x="18345150" y="67082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154907</xdr:rowOff>
    </xdr:from>
    <xdr:to>
      <xdr:col>111</xdr:col>
      <xdr:colOff>177800</xdr:colOff>
      <xdr:row>40</xdr:row>
      <xdr:rowOff>155073</xdr:rowOff>
    </xdr:to>
    <xdr:cxnSp macro="">
      <xdr:nvCxnSpPr>
        <xdr:cNvPr id="439" name="直線コネクタ 438"/>
        <xdr:cNvCxnSpPr/>
      </xdr:nvCxnSpPr>
      <xdr:spPr>
        <a:xfrm flipV="1">
          <a:off x="18395950" y="6758907"/>
          <a:ext cx="80645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25384</xdr:rowOff>
    </xdr:from>
    <xdr:ext cx="469744" cy="259045"/>
    <xdr:sp macro="" textlink="">
      <xdr:nvSpPr>
        <xdr:cNvPr id="440" name="n_1mainValue【一般廃棄物処理施設】&#10;一人当たり有形固定資産（償却資産）額"/>
        <xdr:cNvSpPr txBox="1"/>
      </xdr:nvSpPr>
      <xdr:spPr>
        <a:xfrm>
          <a:off x="18980228" y="67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25550</xdr:rowOff>
    </xdr:from>
    <xdr:ext cx="469744" cy="259045"/>
    <xdr:sp macro="" textlink="">
      <xdr:nvSpPr>
        <xdr:cNvPr id="441" name="n_2mainValue【一般廃棄物処理施設】&#10;一人当たり有形固定資産（償却資産）額"/>
        <xdr:cNvSpPr txBox="1"/>
      </xdr:nvSpPr>
      <xdr:spPr>
        <a:xfrm>
          <a:off x="18180128" y="67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67" name="直線コネクタ 466"/>
        <xdr:cNvCxnSpPr/>
      </xdr:nvCxnSpPr>
      <xdr:spPr>
        <a:xfrm flipV="1">
          <a:off x="14699614" y="918500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68" name="【保健センター・保健所】&#10;有形固定資産減価償却率最小値テキスト"/>
        <xdr:cNvSpPr txBox="1"/>
      </xdr:nvSpPr>
      <xdr:spPr>
        <a:xfrm>
          <a:off x="14738350" y="106028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69" name="直線コネクタ 468"/>
        <xdr:cNvCxnSpPr/>
      </xdr:nvCxnSpPr>
      <xdr:spPr>
        <a:xfrm>
          <a:off x="14611350" y="10599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70" name="【保健センター・保健所】&#10;有形固定資産減価償却率最大値テキスト"/>
        <xdr:cNvSpPr txBox="1"/>
      </xdr:nvSpPr>
      <xdr:spPr>
        <a:xfrm>
          <a:off x="14738350" y="896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71" name="直線コネクタ 470"/>
        <xdr:cNvCxnSpPr/>
      </xdr:nvCxnSpPr>
      <xdr:spPr>
        <a:xfrm>
          <a:off x="14611350" y="9185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72" name="【保健センター・保健所】&#10;有形固定資産減価償却率平均値テキスト"/>
        <xdr:cNvSpPr txBox="1"/>
      </xdr:nvSpPr>
      <xdr:spPr>
        <a:xfrm>
          <a:off x="14738350" y="9734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3" name="フローチャート: 判断 472"/>
        <xdr:cNvSpPr/>
      </xdr:nvSpPr>
      <xdr:spPr>
        <a:xfrm>
          <a:off x="14649450" y="98762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74" name="フローチャート: 判断 473"/>
        <xdr:cNvSpPr/>
      </xdr:nvSpPr>
      <xdr:spPr>
        <a:xfrm>
          <a:off x="13887450" y="9904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75" name="n_1aveValue【保健センター・保健所】&#10;有形固定資産減価償却率"/>
        <xdr:cNvSpPr txBox="1"/>
      </xdr:nvSpPr>
      <xdr:spPr>
        <a:xfrm>
          <a:off x="13742044" y="968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76" name="フローチャート: 判断 475"/>
        <xdr:cNvSpPr/>
      </xdr:nvSpPr>
      <xdr:spPr>
        <a:xfrm>
          <a:off x="13093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77" name="n_2aveValue【保健センター・保健所】&#10;有形固定資産減価償却率"/>
        <xdr:cNvSpPr txBox="1"/>
      </xdr:nvSpPr>
      <xdr:spPr>
        <a:xfrm>
          <a:off x="1296099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478" name="フローチャート: 判断 477"/>
        <xdr:cNvSpPr/>
      </xdr:nvSpPr>
      <xdr:spPr>
        <a:xfrm>
          <a:off x="12299950" y="10013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479" name="n_3aveValue【保健センター・保健所】&#10;有形固定資産減価償却率"/>
        <xdr:cNvSpPr txBox="1"/>
      </xdr:nvSpPr>
      <xdr:spPr>
        <a:xfrm>
          <a:off x="12167244" y="97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85" name="楕円 484"/>
        <xdr:cNvSpPr/>
      </xdr:nvSpPr>
      <xdr:spPr>
        <a:xfrm>
          <a:off x="14649450" y="10214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86" name="【保健センター・保健所】&#10;有形固定資産減価償却率該当値テキスト"/>
        <xdr:cNvSpPr txBox="1"/>
      </xdr:nvSpPr>
      <xdr:spPr>
        <a:xfrm>
          <a:off x="14738350"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487" name="楕円 486"/>
        <xdr:cNvSpPr/>
      </xdr:nvSpPr>
      <xdr:spPr>
        <a:xfrm>
          <a:off x="1388745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55517</xdr:rowOff>
    </xdr:to>
    <xdr:cxnSp macro="">
      <xdr:nvCxnSpPr>
        <xdr:cNvPr id="488" name="直線コネクタ 487"/>
        <xdr:cNvCxnSpPr/>
      </xdr:nvCxnSpPr>
      <xdr:spPr>
        <a:xfrm flipV="1">
          <a:off x="13938250" y="1025906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37374</xdr:rowOff>
    </xdr:from>
    <xdr:to>
      <xdr:col>76</xdr:col>
      <xdr:colOff>165100</xdr:colOff>
      <xdr:row>62</xdr:row>
      <xdr:rowOff>138974</xdr:rowOff>
    </xdr:to>
    <xdr:sp macro="" textlink="">
      <xdr:nvSpPr>
        <xdr:cNvPr id="489" name="楕円 488"/>
        <xdr:cNvSpPr/>
      </xdr:nvSpPr>
      <xdr:spPr>
        <a:xfrm>
          <a:off x="13093700" y="102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88174</xdr:rowOff>
    </xdr:to>
    <xdr:cxnSp macro="">
      <xdr:nvCxnSpPr>
        <xdr:cNvPr id="490" name="直線コネクタ 489"/>
        <xdr:cNvCxnSpPr/>
      </xdr:nvCxnSpPr>
      <xdr:spPr>
        <a:xfrm flipV="1">
          <a:off x="13144500" y="10291717"/>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97444</xdr:rowOff>
    </xdr:from>
    <xdr:ext cx="405111" cy="259045"/>
    <xdr:sp macro="" textlink="">
      <xdr:nvSpPr>
        <xdr:cNvPr id="491" name="n_1mainValue【保健センター・保健所】&#10;有形固定資産減価償却率"/>
        <xdr:cNvSpPr txBox="1"/>
      </xdr:nvSpPr>
      <xdr:spPr>
        <a:xfrm>
          <a:off x="13742044" y="1033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130101</xdr:rowOff>
    </xdr:from>
    <xdr:ext cx="405111" cy="259045"/>
    <xdr:sp macro="" textlink="">
      <xdr:nvSpPr>
        <xdr:cNvPr id="492" name="n_2mainValue【保健センター・保健所】&#10;有形固定資産減価償却率"/>
        <xdr:cNvSpPr txBox="1"/>
      </xdr:nvSpPr>
      <xdr:spPr>
        <a:xfrm>
          <a:off x="12960994" y="103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18" name="直線コネクタ 517"/>
        <xdr:cNvCxnSpPr/>
      </xdr:nvCxnSpPr>
      <xdr:spPr>
        <a:xfrm flipV="1">
          <a:off x="19951064" y="9317446"/>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19" name="【保健センター・保健所】&#10;一人当たり面積最小値テキスト"/>
        <xdr:cNvSpPr txBox="1"/>
      </xdr:nvSpPr>
      <xdr:spPr>
        <a:xfrm>
          <a:off x="19989800" y="1065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20" name="直線コネクタ 519"/>
        <xdr:cNvCxnSpPr/>
      </xdr:nvCxnSpPr>
      <xdr:spPr>
        <a:xfrm>
          <a:off x="19881850" y="10654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21" name="【保健センター・保健所】&#10;一人当たり面積最大値テキスト"/>
        <xdr:cNvSpPr txBox="1"/>
      </xdr:nvSpPr>
      <xdr:spPr>
        <a:xfrm>
          <a:off x="19989800" y="909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22" name="直線コネクタ 521"/>
        <xdr:cNvCxnSpPr/>
      </xdr:nvCxnSpPr>
      <xdr:spPr>
        <a:xfrm>
          <a:off x="19881850" y="9317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23" name="【保健センター・保健所】&#10;一人当たり面積平均値テキスト"/>
        <xdr:cNvSpPr txBox="1"/>
      </xdr:nvSpPr>
      <xdr:spPr>
        <a:xfrm>
          <a:off x="19989800" y="10317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24" name="フローチャート: 判断 523"/>
        <xdr:cNvSpPr/>
      </xdr:nvSpPr>
      <xdr:spPr>
        <a:xfrm>
          <a:off x="199009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25" name="フローチャート: 判断 524"/>
        <xdr:cNvSpPr/>
      </xdr:nvSpPr>
      <xdr:spPr>
        <a:xfrm>
          <a:off x="19157950" y="10472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26" name="n_1aveValue【保健センター・保健所】&#10;一人当たり面積"/>
        <xdr:cNvSpPr txBox="1"/>
      </xdr:nvSpPr>
      <xdr:spPr>
        <a:xfrm>
          <a:off x="18980227" y="1025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527" name="フローチャート: 判断 526"/>
        <xdr:cNvSpPr/>
      </xdr:nvSpPr>
      <xdr:spPr>
        <a:xfrm>
          <a:off x="1834515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528" name="n_2aveValue【保健センター・保健所】&#10;一人当たり面積"/>
        <xdr:cNvSpPr txBox="1"/>
      </xdr:nvSpPr>
      <xdr:spPr>
        <a:xfrm>
          <a:off x="18180127" y="1024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529" name="フローチャート: 判断 528"/>
        <xdr:cNvSpPr/>
      </xdr:nvSpPr>
      <xdr:spPr>
        <a:xfrm>
          <a:off x="175514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530" name="n_3aveValue【保健センター・保健所】&#10;一人当たり面積"/>
        <xdr:cNvSpPr txBox="1"/>
      </xdr:nvSpPr>
      <xdr:spPr>
        <a:xfrm>
          <a:off x="17386377" y="1020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536" name="楕円 535"/>
        <xdr:cNvSpPr/>
      </xdr:nvSpPr>
      <xdr:spPr>
        <a:xfrm>
          <a:off x="19900900" y="106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537" name="【保健センター・保健所】&#10;一人当たり面積該当値テキスト"/>
        <xdr:cNvSpPr txBox="1"/>
      </xdr:nvSpPr>
      <xdr:spPr>
        <a:xfrm>
          <a:off x="19989800" y="1052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538" name="楕円 537"/>
        <xdr:cNvSpPr/>
      </xdr:nvSpPr>
      <xdr:spPr>
        <a:xfrm>
          <a:off x="19157950" y="10603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539" name="直線コネクタ 538"/>
        <xdr:cNvCxnSpPr/>
      </xdr:nvCxnSpPr>
      <xdr:spPr>
        <a:xfrm>
          <a:off x="19202400" y="1065457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540" name="楕円 539"/>
        <xdr:cNvSpPr/>
      </xdr:nvSpPr>
      <xdr:spPr>
        <a:xfrm>
          <a:off x="18345150" y="106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541" name="直線コネクタ 540"/>
        <xdr:cNvCxnSpPr/>
      </xdr:nvCxnSpPr>
      <xdr:spPr>
        <a:xfrm>
          <a:off x="18395950" y="1065457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130101</xdr:rowOff>
    </xdr:from>
    <xdr:ext cx="469744" cy="259045"/>
    <xdr:sp macro="" textlink="">
      <xdr:nvSpPr>
        <xdr:cNvPr id="542" name="n_1mainValue【保健センター・保健所】&#10;一人当たり面積"/>
        <xdr:cNvSpPr txBox="1"/>
      </xdr:nvSpPr>
      <xdr:spPr>
        <a:xfrm>
          <a:off x="18980227" y="106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543" name="n_2mainValue【保健センター・保健所】&#10;一人当たり面積"/>
        <xdr:cNvSpPr txBox="1"/>
      </xdr:nvSpPr>
      <xdr:spPr>
        <a:xfrm>
          <a:off x="18180127" y="106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69" name="直線コネクタ 568"/>
        <xdr:cNvCxnSpPr/>
      </xdr:nvCxnSpPr>
      <xdr:spPr>
        <a:xfrm flipV="1">
          <a:off x="14699614" y="1279162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70" name="【消防施設】&#10;有形固定資産減価償却率最小値テキスト"/>
        <xdr:cNvSpPr txBox="1"/>
      </xdr:nvSpPr>
      <xdr:spPr>
        <a:xfrm>
          <a:off x="14738350" y="142568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71" name="直線コネクタ 570"/>
        <xdr:cNvCxnSpPr/>
      </xdr:nvCxnSpPr>
      <xdr:spPr>
        <a:xfrm>
          <a:off x="14611350" y="142530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2" name="【消防施設】&#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3" name="直線コネクタ 572"/>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74" name="【消防施設】&#10;有形固定資産減価償却率平均値テキスト"/>
        <xdr:cNvSpPr txBox="1"/>
      </xdr:nvSpPr>
      <xdr:spPr>
        <a:xfrm>
          <a:off x="14738350" y="13446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75" name="フローチャート: 判断 574"/>
        <xdr:cNvSpPr/>
      </xdr:nvSpPr>
      <xdr:spPr>
        <a:xfrm>
          <a:off x="14649450" y="134681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76" name="フローチャート: 判断 575"/>
        <xdr:cNvSpPr/>
      </xdr:nvSpPr>
      <xdr:spPr>
        <a:xfrm>
          <a:off x="13887450" y="13505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577" name="n_1aveValue【消防施設】&#10;有形固定資産減価償却率"/>
        <xdr:cNvSpPr txBox="1"/>
      </xdr:nvSpPr>
      <xdr:spPr>
        <a:xfrm>
          <a:off x="13742044" y="1359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78" name="フローチャート: 判断 577"/>
        <xdr:cNvSpPr/>
      </xdr:nvSpPr>
      <xdr:spPr>
        <a:xfrm>
          <a:off x="13093700" y="135155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79" name="n_2aveValue【消防施設】&#10;有形固定資産減価償却率"/>
        <xdr:cNvSpPr txBox="1"/>
      </xdr:nvSpPr>
      <xdr:spPr>
        <a:xfrm>
          <a:off x="12960994" y="1360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80" name="フローチャート: 判断 579"/>
        <xdr:cNvSpPr/>
      </xdr:nvSpPr>
      <xdr:spPr>
        <a:xfrm>
          <a:off x="12299950" y="135695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81" name="n_3aveValue【消防施設】&#10;有形固定資産減価償却率"/>
        <xdr:cNvSpPr txBox="1"/>
      </xdr:nvSpPr>
      <xdr:spPr>
        <a:xfrm>
          <a:off x="12167244" y="1335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23223</xdr:rowOff>
    </xdr:from>
    <xdr:to>
      <xdr:col>85</xdr:col>
      <xdr:colOff>177800</xdr:colOff>
      <xdr:row>80</xdr:row>
      <xdr:rowOff>124823</xdr:rowOff>
    </xdr:to>
    <xdr:sp macro="" textlink="">
      <xdr:nvSpPr>
        <xdr:cNvPr id="587" name="楕円 586"/>
        <xdr:cNvSpPr/>
      </xdr:nvSpPr>
      <xdr:spPr>
        <a:xfrm>
          <a:off x="14649450" y="1323122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46100</xdr:rowOff>
    </xdr:from>
    <xdr:ext cx="405111" cy="259045"/>
    <xdr:sp macro="" textlink="">
      <xdr:nvSpPr>
        <xdr:cNvPr id="588" name="【消防施設】&#10;有形固定資産減価償却率該当値テキスト"/>
        <xdr:cNvSpPr txBox="1"/>
      </xdr:nvSpPr>
      <xdr:spPr>
        <a:xfrm>
          <a:off x="14738350" y="130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129358</xdr:rowOff>
    </xdr:from>
    <xdr:to>
      <xdr:col>81</xdr:col>
      <xdr:colOff>101600</xdr:colOff>
      <xdr:row>80</xdr:row>
      <xdr:rowOff>59508</xdr:rowOff>
    </xdr:to>
    <xdr:sp macro="" textlink="">
      <xdr:nvSpPr>
        <xdr:cNvPr id="589" name="楕円 588"/>
        <xdr:cNvSpPr/>
      </xdr:nvSpPr>
      <xdr:spPr>
        <a:xfrm>
          <a:off x="13887450" y="13172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xdr:rowOff>
    </xdr:from>
    <xdr:to>
      <xdr:col>85</xdr:col>
      <xdr:colOff>127000</xdr:colOff>
      <xdr:row>80</xdr:row>
      <xdr:rowOff>74023</xdr:rowOff>
    </xdr:to>
    <xdr:cxnSp macro="">
      <xdr:nvCxnSpPr>
        <xdr:cNvPr id="590" name="直線コネクタ 589"/>
        <xdr:cNvCxnSpPr/>
      </xdr:nvCxnSpPr>
      <xdr:spPr>
        <a:xfrm>
          <a:off x="13938250" y="13216708"/>
          <a:ext cx="762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103232</xdr:rowOff>
    </xdr:from>
    <xdr:to>
      <xdr:col>76</xdr:col>
      <xdr:colOff>165100</xdr:colOff>
      <xdr:row>80</xdr:row>
      <xdr:rowOff>33382</xdr:rowOff>
    </xdr:to>
    <xdr:sp macro="" textlink="">
      <xdr:nvSpPr>
        <xdr:cNvPr id="591" name="楕円 590"/>
        <xdr:cNvSpPr/>
      </xdr:nvSpPr>
      <xdr:spPr>
        <a:xfrm>
          <a:off x="13093700" y="13146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154032</xdr:rowOff>
    </xdr:from>
    <xdr:to>
      <xdr:col>81</xdr:col>
      <xdr:colOff>50800</xdr:colOff>
      <xdr:row>80</xdr:row>
      <xdr:rowOff>8708</xdr:rowOff>
    </xdr:to>
    <xdr:cxnSp macro="">
      <xdr:nvCxnSpPr>
        <xdr:cNvPr id="592" name="直線コネクタ 591"/>
        <xdr:cNvCxnSpPr/>
      </xdr:nvCxnSpPr>
      <xdr:spPr>
        <a:xfrm>
          <a:off x="13144500" y="13196932"/>
          <a:ext cx="79375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76035</xdr:rowOff>
    </xdr:from>
    <xdr:ext cx="405111" cy="259045"/>
    <xdr:sp macro="" textlink="">
      <xdr:nvSpPr>
        <xdr:cNvPr id="593" name="n_1mainValue【消防施設】&#10;有形固定資産減価償却率"/>
        <xdr:cNvSpPr txBox="1"/>
      </xdr:nvSpPr>
      <xdr:spPr>
        <a:xfrm>
          <a:off x="13742044" y="1295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49909</xdr:rowOff>
    </xdr:from>
    <xdr:ext cx="405111" cy="259045"/>
    <xdr:sp macro="" textlink="">
      <xdr:nvSpPr>
        <xdr:cNvPr id="594" name="n_2mainValue【消防施設】&#10;有形固定資産減価償却率"/>
        <xdr:cNvSpPr txBox="1"/>
      </xdr:nvSpPr>
      <xdr:spPr>
        <a:xfrm>
          <a:off x="12960994" y="1292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16" name="直線コネクタ 615"/>
        <xdr:cNvCxnSpPr/>
      </xdr:nvCxnSpPr>
      <xdr:spPr>
        <a:xfrm flipV="1">
          <a:off x="19951064" y="13170154"/>
          <a:ext cx="0" cy="1025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17" name="【消防施設】&#10;一人当たり面積最小値テキスト"/>
        <xdr:cNvSpPr txBox="1"/>
      </xdr:nvSpPr>
      <xdr:spPr>
        <a:xfrm>
          <a:off x="199898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18" name="直線コネクタ 617"/>
        <xdr:cNvCxnSpPr/>
      </xdr:nvCxnSpPr>
      <xdr:spPr>
        <a:xfrm>
          <a:off x="19881850" y="14195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19" name="【消防施設】&#10;一人当たり面積最大値テキスト"/>
        <xdr:cNvSpPr txBox="1"/>
      </xdr:nvSpPr>
      <xdr:spPr>
        <a:xfrm>
          <a:off x="19989800" y="129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20" name="直線コネクタ 619"/>
        <xdr:cNvCxnSpPr/>
      </xdr:nvCxnSpPr>
      <xdr:spPr>
        <a:xfrm>
          <a:off x="19881850" y="13170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21" name="【消防施設】&#10;一人当たり面積平均値テキスト"/>
        <xdr:cNvSpPr txBox="1"/>
      </xdr:nvSpPr>
      <xdr:spPr>
        <a:xfrm>
          <a:off x="19989800" y="13858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22" name="フローチャート: 判断 621"/>
        <xdr:cNvSpPr/>
      </xdr:nvSpPr>
      <xdr:spPr>
        <a:xfrm>
          <a:off x="19900900" y="1387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23" name="フローチャート: 判断 622"/>
        <xdr:cNvSpPr/>
      </xdr:nvSpPr>
      <xdr:spPr>
        <a:xfrm>
          <a:off x="19157950" y="138831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624" name="n_1aveValue【消防施設】&#10;一人当たり面積"/>
        <xdr:cNvSpPr txBox="1"/>
      </xdr:nvSpPr>
      <xdr:spPr>
        <a:xfrm>
          <a:off x="18980227" y="139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25" name="フローチャート: 判断 624"/>
        <xdr:cNvSpPr/>
      </xdr:nvSpPr>
      <xdr:spPr>
        <a:xfrm>
          <a:off x="18345150" y="138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93742</xdr:rowOff>
    </xdr:from>
    <xdr:ext cx="469744" cy="259045"/>
    <xdr:sp macro="" textlink="">
      <xdr:nvSpPr>
        <xdr:cNvPr id="626" name="n_2aveValue【消防施設】&#10;一人当たり面積"/>
        <xdr:cNvSpPr txBox="1"/>
      </xdr:nvSpPr>
      <xdr:spPr>
        <a:xfrm>
          <a:off x="18180127" y="1396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27" name="フローチャート: 判断 626"/>
        <xdr:cNvSpPr/>
      </xdr:nvSpPr>
      <xdr:spPr>
        <a:xfrm>
          <a:off x="17551400" y="1389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628" name="n_3aveValue【消防施設】&#10;一人当たり面積"/>
        <xdr:cNvSpPr txBox="1"/>
      </xdr:nvSpPr>
      <xdr:spPr>
        <a:xfrm>
          <a:off x="17386377" y="136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634" name="楕円 633"/>
        <xdr:cNvSpPr/>
      </xdr:nvSpPr>
      <xdr:spPr>
        <a:xfrm>
          <a:off x="19900900" y="138346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635" name="【消防施設】&#10;一人当たり面積該当値テキスト"/>
        <xdr:cNvSpPr txBox="1"/>
      </xdr:nvSpPr>
      <xdr:spPr>
        <a:xfrm>
          <a:off x="19989800" y="1369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36" name="楕円 635"/>
        <xdr:cNvSpPr/>
      </xdr:nvSpPr>
      <xdr:spPr>
        <a:xfrm>
          <a:off x="19157950" y="13839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15239</xdr:rowOff>
    </xdr:to>
    <xdr:cxnSp macro="">
      <xdr:nvCxnSpPr>
        <xdr:cNvPr id="637" name="直線コネクタ 636"/>
        <xdr:cNvCxnSpPr/>
      </xdr:nvCxnSpPr>
      <xdr:spPr>
        <a:xfrm flipV="1">
          <a:off x="19202400" y="13879068"/>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38" name="楕円 637"/>
        <xdr:cNvSpPr/>
      </xdr:nvSpPr>
      <xdr:spPr>
        <a:xfrm>
          <a:off x="18345150" y="13839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39" name="直線コネクタ 638"/>
        <xdr:cNvCxnSpPr/>
      </xdr:nvCxnSpPr>
      <xdr:spPr>
        <a:xfrm>
          <a:off x="18395950" y="138836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40" name="n_1mainValue【消防施設】&#10;一人当たり面積"/>
        <xdr:cNvSpPr txBox="1"/>
      </xdr:nvSpPr>
      <xdr:spPr>
        <a:xfrm>
          <a:off x="18980227"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41" name="n_2mainValue【消防施設】&#10;一人当たり面積"/>
        <xdr:cNvSpPr txBox="1"/>
      </xdr:nvSpPr>
      <xdr:spPr>
        <a:xfrm>
          <a:off x="18180127"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67" name="直線コネクタ 666"/>
        <xdr:cNvCxnSpPr/>
      </xdr:nvCxnSpPr>
      <xdr:spPr>
        <a:xfrm flipV="1">
          <a:off x="14699614" y="1646192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68" name="【庁舎】&#10;有形固定資産減価償却率最小値テキスト"/>
        <xdr:cNvSpPr txBox="1"/>
      </xdr:nvSpPr>
      <xdr:spPr>
        <a:xfrm>
          <a:off x="14738350" y="17943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9" name="直線コネクタ 668"/>
        <xdr:cNvCxnSpPr/>
      </xdr:nvCxnSpPr>
      <xdr:spPr>
        <a:xfrm>
          <a:off x="14611350" y="1793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0" name="【庁舎】&#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72" name="【庁舎】&#10;有形固定資産減価償却率平均値テキスト"/>
        <xdr:cNvSpPr txBox="1"/>
      </xdr:nvSpPr>
      <xdr:spPr>
        <a:xfrm>
          <a:off x="14738350" y="17004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73" name="フローチャート: 判断 672"/>
        <xdr:cNvSpPr/>
      </xdr:nvSpPr>
      <xdr:spPr>
        <a:xfrm>
          <a:off x="14649450" y="171466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74" name="フローチャート: 判断 673"/>
        <xdr:cNvSpPr/>
      </xdr:nvSpPr>
      <xdr:spPr>
        <a:xfrm>
          <a:off x="13887450" y="171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675" name="n_1aveValue【庁舎】&#10;有形固定資産減価償却率"/>
        <xdr:cNvSpPr txBox="1"/>
      </xdr:nvSpPr>
      <xdr:spPr>
        <a:xfrm>
          <a:off x="13742044" y="1696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676" name="フローチャート: 判断 675"/>
        <xdr:cNvSpPr/>
      </xdr:nvSpPr>
      <xdr:spPr>
        <a:xfrm>
          <a:off x="13093700" y="1717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127198</xdr:rowOff>
    </xdr:from>
    <xdr:ext cx="405111" cy="259045"/>
    <xdr:sp macro="" textlink="">
      <xdr:nvSpPr>
        <xdr:cNvPr id="677" name="n_2aveValue【庁舎】&#10;有形固定資産減価償却率"/>
        <xdr:cNvSpPr txBox="1"/>
      </xdr:nvSpPr>
      <xdr:spPr>
        <a:xfrm>
          <a:off x="12960994" y="169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78" name="フローチャート: 判断 677"/>
        <xdr:cNvSpPr/>
      </xdr:nvSpPr>
      <xdr:spPr>
        <a:xfrm>
          <a:off x="12299950" y="171909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679" name="n_3aveValue【庁舎】&#10;有形固定資産減価償却率"/>
        <xdr:cNvSpPr txBox="1"/>
      </xdr:nvSpPr>
      <xdr:spPr>
        <a:xfrm>
          <a:off x="12167244" y="1697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0" name="テキスト ボックス 67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685" name="楕円 684"/>
        <xdr:cNvSpPr/>
      </xdr:nvSpPr>
      <xdr:spPr>
        <a:xfrm>
          <a:off x="14649450" y="17264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686" name="【庁舎】&#10;有形固定資産減価償却率該当値テキスト"/>
        <xdr:cNvSpPr txBox="1"/>
      </xdr:nvSpPr>
      <xdr:spPr>
        <a:xfrm>
          <a:off x="14738350"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687" name="楕円 686"/>
        <xdr:cNvSpPr/>
      </xdr:nvSpPr>
      <xdr:spPr>
        <a:xfrm>
          <a:off x="13887450" y="17298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7620</xdr:rowOff>
    </xdr:to>
    <xdr:cxnSp macro="">
      <xdr:nvCxnSpPr>
        <xdr:cNvPr id="688" name="直線コネクタ 687"/>
        <xdr:cNvCxnSpPr/>
      </xdr:nvCxnSpPr>
      <xdr:spPr>
        <a:xfrm flipV="1">
          <a:off x="13938250" y="17315180"/>
          <a:ext cx="762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89" name="楕円 688"/>
        <xdr:cNvSpPr/>
      </xdr:nvSpPr>
      <xdr:spPr>
        <a:xfrm>
          <a:off x="13093700" y="17329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38644</xdr:rowOff>
    </xdr:to>
    <xdr:cxnSp macro="">
      <xdr:nvCxnSpPr>
        <xdr:cNvPr id="690" name="直線コネクタ 689"/>
        <xdr:cNvCxnSpPr/>
      </xdr:nvCxnSpPr>
      <xdr:spPr>
        <a:xfrm flipV="1">
          <a:off x="13144500" y="17343120"/>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1" name="n_1mainValue【庁舎】&#10;有形固定資産減価償却率"/>
        <xdr:cNvSpPr txBox="1"/>
      </xdr:nvSpPr>
      <xdr:spPr>
        <a:xfrm>
          <a:off x="137420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692" name="n_2mainValue【庁舎】&#10;有形固定資産減価償却率"/>
        <xdr:cNvSpPr txBox="1"/>
      </xdr:nvSpPr>
      <xdr:spPr>
        <a:xfrm>
          <a:off x="12960994" y="1741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16" name="直線コネクタ 715"/>
        <xdr:cNvCxnSpPr/>
      </xdr:nvCxnSpPr>
      <xdr:spPr>
        <a:xfrm flipV="1">
          <a:off x="19951064" y="1653667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17" name="【庁舎】&#10;一人当たり面積最小値テキスト"/>
        <xdr:cNvSpPr txBox="1"/>
      </xdr:nvSpPr>
      <xdr:spPr>
        <a:xfrm>
          <a:off x="199898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18" name="直線コネクタ 717"/>
        <xdr:cNvCxnSpPr/>
      </xdr:nvCxnSpPr>
      <xdr:spPr>
        <a:xfrm>
          <a:off x="19881850" y="17838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19" name="【庁舎】&#10;一人当たり面積最大値テキスト"/>
        <xdr:cNvSpPr txBox="1"/>
      </xdr:nvSpPr>
      <xdr:spPr>
        <a:xfrm>
          <a:off x="19989800" y="163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20" name="直線コネクタ 719"/>
        <xdr:cNvCxnSpPr/>
      </xdr:nvCxnSpPr>
      <xdr:spPr>
        <a:xfrm>
          <a:off x="19881850" y="16536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21" name="【庁舎】&#10;一人当たり面積平均値テキスト"/>
        <xdr:cNvSpPr txBox="1"/>
      </xdr:nvSpPr>
      <xdr:spPr>
        <a:xfrm>
          <a:off x="19989800" y="17521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22" name="フローチャート: 判断 721"/>
        <xdr:cNvSpPr/>
      </xdr:nvSpPr>
      <xdr:spPr>
        <a:xfrm>
          <a:off x="19900900" y="1754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23" name="フローチャート: 判断 722"/>
        <xdr:cNvSpPr/>
      </xdr:nvSpPr>
      <xdr:spPr>
        <a:xfrm>
          <a:off x="19157950" y="17562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724" name="n_1aveValue【庁舎】&#10;一人当たり面積"/>
        <xdr:cNvSpPr txBox="1"/>
      </xdr:nvSpPr>
      <xdr:spPr>
        <a:xfrm>
          <a:off x="18980227" y="176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25" name="フローチャート: 判断 724"/>
        <xdr:cNvSpPr/>
      </xdr:nvSpPr>
      <xdr:spPr>
        <a:xfrm>
          <a:off x="1834515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726" name="n_2aveValue【庁舎】&#10;一人当たり面積"/>
        <xdr:cNvSpPr txBox="1"/>
      </xdr:nvSpPr>
      <xdr:spPr>
        <a:xfrm>
          <a:off x="18180127" y="176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27" name="フローチャート: 判断 726"/>
        <xdr:cNvSpPr/>
      </xdr:nvSpPr>
      <xdr:spPr>
        <a:xfrm>
          <a:off x="17551400" y="17569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728" name="n_3aveValue【庁舎】&#10;一人当たり面積"/>
        <xdr:cNvSpPr txBox="1"/>
      </xdr:nvSpPr>
      <xdr:spPr>
        <a:xfrm>
          <a:off x="1738637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34" name="楕円 733"/>
        <xdr:cNvSpPr/>
      </xdr:nvSpPr>
      <xdr:spPr>
        <a:xfrm>
          <a:off x="19900900" y="17482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170197</xdr:rowOff>
    </xdr:from>
    <xdr:ext cx="469744" cy="259045"/>
    <xdr:sp macro="" textlink="">
      <xdr:nvSpPr>
        <xdr:cNvPr id="735" name="【庁舎】&#10;一人当たり面積該当値テキスト"/>
        <xdr:cNvSpPr txBox="1"/>
      </xdr:nvSpPr>
      <xdr:spPr>
        <a:xfrm>
          <a:off x="19989800"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149225</xdr:rowOff>
    </xdr:from>
    <xdr:to>
      <xdr:col>112</xdr:col>
      <xdr:colOff>38100</xdr:colOff>
      <xdr:row>106</xdr:row>
      <xdr:rowOff>79375</xdr:rowOff>
    </xdr:to>
    <xdr:sp macro="" textlink="">
      <xdr:nvSpPr>
        <xdr:cNvPr id="736" name="楕円 735"/>
        <xdr:cNvSpPr/>
      </xdr:nvSpPr>
      <xdr:spPr>
        <a:xfrm>
          <a:off x="19157950" y="174847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28575</xdr:rowOff>
    </xdr:to>
    <xdr:cxnSp macro="">
      <xdr:nvCxnSpPr>
        <xdr:cNvPr id="737" name="直線コネクタ 736"/>
        <xdr:cNvCxnSpPr/>
      </xdr:nvCxnSpPr>
      <xdr:spPr>
        <a:xfrm flipV="1">
          <a:off x="19202400" y="17527270"/>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8" name="楕円 737"/>
        <xdr:cNvSpPr/>
      </xdr:nvSpPr>
      <xdr:spPr>
        <a:xfrm>
          <a:off x="18345150" y="17486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28575</xdr:rowOff>
    </xdr:from>
    <xdr:to>
      <xdr:col>111</xdr:col>
      <xdr:colOff>177800</xdr:colOff>
      <xdr:row>106</xdr:row>
      <xdr:rowOff>30480</xdr:rowOff>
    </xdr:to>
    <xdr:cxnSp macro="">
      <xdr:nvCxnSpPr>
        <xdr:cNvPr id="739" name="直線コネクタ 738"/>
        <xdr:cNvCxnSpPr/>
      </xdr:nvCxnSpPr>
      <xdr:spPr>
        <a:xfrm flipV="1">
          <a:off x="18395950" y="1752917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95902</xdr:rowOff>
    </xdr:from>
    <xdr:ext cx="469744" cy="259045"/>
    <xdr:sp macro="" textlink="">
      <xdr:nvSpPr>
        <xdr:cNvPr id="740" name="n_1mainValue【庁舎】&#10;一人当たり面積"/>
        <xdr:cNvSpPr txBox="1"/>
      </xdr:nvSpPr>
      <xdr:spPr>
        <a:xfrm>
          <a:off x="18980227" y="172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41" name="n_2mainValue【庁舎】&#10;一人当たり面積"/>
        <xdr:cNvSpPr txBox="1"/>
      </xdr:nvSpPr>
      <xdr:spPr>
        <a:xfrm>
          <a:off x="18180127" y="1726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からは消防施設の老朽化が昨年度より、改善していることが伺える。消防屯所施設や消防用車両については計画に基づいて順次更新を行っており、最適な防災対策を実現するため、予算配分も重点的に行っている。</a:t>
          </a:r>
        </a:p>
        <a:p>
          <a:r>
            <a:rPr kumimoji="1" lang="ja-JP" altLang="en-US" sz="1300">
              <a:latin typeface="ＭＳ Ｐゴシック" panose="020B0600070205080204" pitchFamily="50" charset="-128"/>
              <a:ea typeface="ＭＳ Ｐゴシック" panose="020B0600070205080204" pitchFamily="50" charset="-128"/>
            </a:rPr>
            <a:t>　また、福祉施設における一人当たり面積が各平均を大きく上回ることから、施設の稼働率や耐用年数も踏まえ、今後の施設の適正管理について厳密に配慮する必要がある。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前年度と比較して増減なしであったが、今後公債費や繰出金の増加が見込まれていることから、行財政改革を推進し、経常支出の抑制に努めていく。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95250</xdr:rowOff>
    </xdr:to>
    <xdr:cxnSp macro="">
      <xdr:nvCxnSpPr>
        <xdr:cNvPr id="75" name="直線コネクタ 74"/>
        <xdr:cNvCxnSpPr/>
      </xdr:nvCxnSpPr>
      <xdr:spPr>
        <a:xfrm flipV="1">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地方交付税、地方消費税交付金等経常収入は増加している。しかしながら、新規職員の採用等による人件費増加、新平井幼稚園開園における給食調理員採用に伴う物件費の増加等により、経常収支比率は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％改善するに留まっている。この状況を改善するために、行財政改革を推し進め、人材の適正配置・運用に努め、公共施設全体の今後の運営計画を突き詰めて検討していく必要がある。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140970</xdr:rowOff>
    </xdr:to>
    <xdr:cxnSp macro="">
      <xdr:nvCxnSpPr>
        <xdr:cNvPr id="128" name="直線コネクタ 127"/>
        <xdr:cNvCxnSpPr/>
      </xdr:nvCxnSpPr>
      <xdr:spPr>
        <a:xfrm flipV="1">
          <a:off x="4114800" y="1074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140970</xdr:rowOff>
    </xdr:to>
    <xdr:cxnSp macro="">
      <xdr:nvCxnSpPr>
        <xdr:cNvPr id="131" name="直線コネクタ 130"/>
        <xdr:cNvCxnSpPr/>
      </xdr:nvCxnSpPr>
      <xdr:spPr>
        <a:xfrm>
          <a:off x="3225800" y="1060799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142557</xdr:rowOff>
    </xdr:from>
    <xdr:to>
      <xdr:col>15</xdr:col>
      <xdr:colOff>82550</xdr:colOff>
      <xdr:row>61</xdr:row>
      <xdr:rowOff>149543</xdr:rowOff>
    </xdr:to>
    <xdr:cxnSp macro="">
      <xdr:nvCxnSpPr>
        <xdr:cNvPr id="134" name="直線コネクタ 133"/>
        <xdr:cNvCxnSpPr/>
      </xdr:nvCxnSpPr>
      <xdr:spPr>
        <a:xfrm>
          <a:off x="2336800" y="10258107"/>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142557</xdr:rowOff>
    </xdr:from>
    <xdr:to>
      <xdr:col>11</xdr:col>
      <xdr:colOff>31750</xdr:colOff>
      <xdr:row>60</xdr:row>
      <xdr:rowOff>43497</xdr:rowOff>
    </xdr:to>
    <xdr:cxnSp macro="">
      <xdr:nvCxnSpPr>
        <xdr:cNvPr id="137" name="直線コネクタ 136"/>
        <xdr:cNvCxnSpPr/>
      </xdr:nvCxnSpPr>
      <xdr:spPr>
        <a:xfrm flipV="1">
          <a:off x="1447800" y="102581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98743</xdr:rowOff>
    </xdr:from>
    <xdr:to>
      <xdr:col>15</xdr:col>
      <xdr:colOff>133350</xdr:colOff>
      <xdr:row>62</xdr:row>
      <xdr:rowOff>28893</xdr:rowOff>
    </xdr:to>
    <xdr:sp macro="" textlink="">
      <xdr:nvSpPr>
        <xdr:cNvPr id="151" name="楕円 150"/>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39070</xdr:rowOff>
    </xdr:from>
    <xdr:ext cx="762000" cy="259045"/>
    <xdr:sp macro="" textlink="">
      <xdr:nvSpPr>
        <xdr:cNvPr id="152" name="テキスト ボックス 151"/>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91757</xdr:rowOff>
    </xdr:from>
    <xdr:to>
      <xdr:col>11</xdr:col>
      <xdr:colOff>82550</xdr:colOff>
      <xdr:row>60</xdr:row>
      <xdr:rowOff>21907</xdr:rowOff>
    </xdr:to>
    <xdr:sp macro="" textlink="">
      <xdr:nvSpPr>
        <xdr:cNvPr id="153" name="楕円 152"/>
        <xdr:cNvSpPr/>
      </xdr:nvSpPr>
      <xdr:spPr>
        <a:xfrm>
          <a:off x="2286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32084</xdr:rowOff>
    </xdr:from>
    <xdr:ext cx="762000" cy="259045"/>
    <xdr:sp macro="" textlink="">
      <xdr:nvSpPr>
        <xdr:cNvPr id="154" name="テキスト ボックス 153"/>
        <xdr:cNvSpPr txBox="1"/>
      </xdr:nvSpPr>
      <xdr:spPr>
        <a:xfrm>
          <a:off x="1955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164147</xdr:rowOff>
    </xdr:from>
    <xdr:to>
      <xdr:col>7</xdr:col>
      <xdr:colOff>31750</xdr:colOff>
      <xdr:row>60</xdr:row>
      <xdr:rowOff>94297</xdr:rowOff>
    </xdr:to>
    <xdr:sp macro="" textlink="">
      <xdr:nvSpPr>
        <xdr:cNvPr id="155" name="楕円 154"/>
        <xdr:cNvSpPr/>
      </xdr:nvSpPr>
      <xdr:spPr>
        <a:xfrm>
          <a:off x="1397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104474</xdr:rowOff>
    </xdr:from>
    <xdr:ext cx="762000" cy="259045"/>
    <xdr:sp macro="" textlink="">
      <xdr:nvSpPr>
        <xdr:cNvPr id="156" name="テキスト ボックス 155"/>
        <xdr:cNvSpPr txBox="1"/>
      </xdr:nvSpPr>
      <xdr:spPr>
        <a:xfrm>
          <a:off x="1066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人件費増加については、新規採用職員人件費や災害対応等に係る時間外勤務手当の増加が要因である。また、物件費増加については、新平井幼稚園開園に伴う給食調理員の新規採用によるものである。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増加傾向にある人件費・物件費の状況を改善するために、行財政改革を推進し、人材の適正配置・管理に努め、職員の時間外勤務の適正化を図る。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55528</xdr:rowOff>
    </xdr:from>
    <xdr:to>
      <xdr:col>23</xdr:col>
      <xdr:colOff>133350</xdr:colOff>
      <xdr:row>80</xdr:row>
      <xdr:rowOff>76619</xdr:rowOff>
    </xdr:to>
    <xdr:cxnSp macro="">
      <xdr:nvCxnSpPr>
        <xdr:cNvPr id="193" name="直線コネクタ 192"/>
        <xdr:cNvCxnSpPr/>
      </xdr:nvCxnSpPr>
      <xdr:spPr>
        <a:xfrm>
          <a:off x="4114800" y="13771528"/>
          <a:ext cx="8382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61396</xdr:rowOff>
    </xdr:from>
    <xdr:ext cx="762000" cy="259045"/>
    <xdr:sp macro="" textlink="">
      <xdr:nvSpPr>
        <xdr:cNvPr id="194" name="人件費・物件費等の状況平均値テキスト"/>
        <xdr:cNvSpPr txBox="1"/>
      </xdr:nvSpPr>
      <xdr:spPr>
        <a:xfrm>
          <a:off x="5041900" y="1377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35037</xdr:rowOff>
    </xdr:from>
    <xdr:to>
      <xdr:col>19</xdr:col>
      <xdr:colOff>133350</xdr:colOff>
      <xdr:row>80</xdr:row>
      <xdr:rowOff>55528</xdr:rowOff>
    </xdr:to>
    <xdr:cxnSp macro="">
      <xdr:nvCxnSpPr>
        <xdr:cNvPr id="196" name="直線コネクタ 195"/>
        <xdr:cNvCxnSpPr/>
      </xdr:nvCxnSpPr>
      <xdr:spPr>
        <a:xfrm>
          <a:off x="3225800" y="13751037"/>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24909</xdr:rowOff>
    </xdr:from>
    <xdr:to>
      <xdr:col>15</xdr:col>
      <xdr:colOff>82550</xdr:colOff>
      <xdr:row>80</xdr:row>
      <xdr:rowOff>35037</xdr:rowOff>
    </xdr:to>
    <xdr:cxnSp macro="">
      <xdr:nvCxnSpPr>
        <xdr:cNvPr id="199" name="直線コネクタ 198"/>
        <xdr:cNvCxnSpPr/>
      </xdr:nvCxnSpPr>
      <xdr:spPr>
        <a:xfrm>
          <a:off x="2336800" y="13740909"/>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2877</xdr:rowOff>
    </xdr:from>
    <xdr:to>
      <xdr:col>11</xdr:col>
      <xdr:colOff>31750</xdr:colOff>
      <xdr:row>80</xdr:row>
      <xdr:rowOff>24909</xdr:rowOff>
    </xdr:to>
    <xdr:cxnSp macro="">
      <xdr:nvCxnSpPr>
        <xdr:cNvPr id="202" name="直線コネクタ 201"/>
        <xdr:cNvCxnSpPr/>
      </xdr:nvCxnSpPr>
      <xdr:spPr>
        <a:xfrm>
          <a:off x="1447800" y="13718877"/>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25819</xdr:rowOff>
    </xdr:from>
    <xdr:to>
      <xdr:col>23</xdr:col>
      <xdr:colOff>184150</xdr:colOff>
      <xdr:row>80</xdr:row>
      <xdr:rowOff>127419</xdr:rowOff>
    </xdr:to>
    <xdr:sp macro="" textlink="">
      <xdr:nvSpPr>
        <xdr:cNvPr id="212" name="楕円 211"/>
        <xdr:cNvSpPr/>
      </xdr:nvSpPr>
      <xdr:spPr>
        <a:xfrm>
          <a:off x="4902200" y="137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118546</xdr:rowOff>
    </xdr:from>
    <xdr:ext cx="762000" cy="259045"/>
    <xdr:sp macro="" textlink="">
      <xdr:nvSpPr>
        <xdr:cNvPr id="213" name="人件費・物件費等の状況該当値テキスト"/>
        <xdr:cNvSpPr txBox="1"/>
      </xdr:nvSpPr>
      <xdr:spPr>
        <a:xfrm>
          <a:off x="5041900" y="136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4728</xdr:rowOff>
    </xdr:from>
    <xdr:to>
      <xdr:col>19</xdr:col>
      <xdr:colOff>184150</xdr:colOff>
      <xdr:row>80</xdr:row>
      <xdr:rowOff>106328</xdr:rowOff>
    </xdr:to>
    <xdr:sp macro="" textlink="">
      <xdr:nvSpPr>
        <xdr:cNvPr id="214" name="楕円 213"/>
        <xdr:cNvSpPr/>
      </xdr:nvSpPr>
      <xdr:spPr>
        <a:xfrm>
          <a:off x="4064000" y="137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116505</xdr:rowOff>
    </xdr:from>
    <xdr:ext cx="736600" cy="259045"/>
    <xdr:sp macro="" textlink="">
      <xdr:nvSpPr>
        <xdr:cNvPr id="215" name="テキスト ボックス 214"/>
        <xdr:cNvSpPr txBox="1"/>
      </xdr:nvSpPr>
      <xdr:spPr>
        <a:xfrm>
          <a:off x="3733800" y="1348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155687</xdr:rowOff>
    </xdr:from>
    <xdr:to>
      <xdr:col>15</xdr:col>
      <xdr:colOff>133350</xdr:colOff>
      <xdr:row>80</xdr:row>
      <xdr:rowOff>85837</xdr:rowOff>
    </xdr:to>
    <xdr:sp macro="" textlink="">
      <xdr:nvSpPr>
        <xdr:cNvPr id="216" name="楕円 215"/>
        <xdr:cNvSpPr/>
      </xdr:nvSpPr>
      <xdr:spPr>
        <a:xfrm>
          <a:off x="3175000" y="137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96014</xdr:rowOff>
    </xdr:from>
    <xdr:ext cx="762000" cy="259045"/>
    <xdr:sp macro="" textlink="">
      <xdr:nvSpPr>
        <xdr:cNvPr id="217" name="テキスト ボックス 216"/>
        <xdr:cNvSpPr txBox="1"/>
      </xdr:nvSpPr>
      <xdr:spPr>
        <a:xfrm>
          <a:off x="2844800" y="1346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145559</xdr:rowOff>
    </xdr:from>
    <xdr:to>
      <xdr:col>11</xdr:col>
      <xdr:colOff>82550</xdr:colOff>
      <xdr:row>80</xdr:row>
      <xdr:rowOff>75709</xdr:rowOff>
    </xdr:to>
    <xdr:sp macro="" textlink="">
      <xdr:nvSpPr>
        <xdr:cNvPr id="218" name="楕円 217"/>
        <xdr:cNvSpPr/>
      </xdr:nvSpPr>
      <xdr:spPr>
        <a:xfrm>
          <a:off x="2286000" y="136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85886</xdr:rowOff>
    </xdr:from>
    <xdr:ext cx="762000" cy="259045"/>
    <xdr:sp macro="" textlink="">
      <xdr:nvSpPr>
        <xdr:cNvPr id="219" name="テキスト ボックス 218"/>
        <xdr:cNvSpPr txBox="1"/>
      </xdr:nvSpPr>
      <xdr:spPr>
        <a:xfrm>
          <a:off x="1955800" y="134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123527</xdr:rowOff>
    </xdr:from>
    <xdr:to>
      <xdr:col>7</xdr:col>
      <xdr:colOff>31750</xdr:colOff>
      <xdr:row>80</xdr:row>
      <xdr:rowOff>53677</xdr:rowOff>
    </xdr:to>
    <xdr:sp macro="" textlink="">
      <xdr:nvSpPr>
        <xdr:cNvPr id="220" name="楕円 219"/>
        <xdr:cNvSpPr/>
      </xdr:nvSpPr>
      <xdr:spPr>
        <a:xfrm>
          <a:off x="1397000" y="136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63854</xdr:rowOff>
    </xdr:from>
    <xdr:ext cx="762000" cy="259045"/>
    <xdr:sp macro="" textlink="">
      <xdr:nvSpPr>
        <xdr:cNvPr id="221" name="テキスト ボックス 220"/>
        <xdr:cNvSpPr txBox="1"/>
      </xdr:nvSpPr>
      <xdr:spPr>
        <a:xfrm>
          <a:off x="1066800" y="1343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人事評価制度に係る昇給促進のため、前年度より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％の増加となっている。しかしながら全国平均から見れば、まだ低水準といえるため、今後も指数向上に向けて取り組んでいく。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85</xdr:row>
      <xdr:rowOff>4939</xdr:rowOff>
    </xdr:to>
    <xdr:cxnSp macro="">
      <xdr:nvCxnSpPr>
        <xdr:cNvPr id="255" name="直線コネクタ 254"/>
        <xdr:cNvCxnSpPr/>
      </xdr:nvCxnSpPr>
      <xdr:spPr>
        <a:xfrm>
          <a:off x="16179800" y="14403916"/>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84</xdr:row>
      <xdr:rowOff>2116</xdr:rowOff>
    </xdr:to>
    <xdr:cxnSp macro="">
      <xdr:nvCxnSpPr>
        <xdr:cNvPr id="258" name="直線コネクタ 257"/>
        <xdr:cNvCxnSpPr/>
      </xdr:nvCxnSpPr>
      <xdr:spPr>
        <a:xfrm>
          <a:off x="15290800" y="143100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79728</xdr:rowOff>
    </xdr:to>
    <xdr:cxnSp macro="">
      <xdr:nvCxnSpPr>
        <xdr:cNvPr id="261" name="直線コネクタ 260"/>
        <xdr:cNvCxnSpPr/>
      </xdr:nvCxnSpPr>
      <xdr:spPr>
        <a:xfrm>
          <a:off x="14401800" y="141492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83</xdr:row>
      <xdr:rowOff>52916</xdr:rowOff>
    </xdr:to>
    <xdr:cxnSp macro="">
      <xdr:nvCxnSpPr>
        <xdr:cNvPr id="264" name="直線コネクタ 263"/>
        <xdr:cNvCxnSpPr/>
      </xdr:nvCxnSpPr>
      <xdr:spPr>
        <a:xfrm flipV="1">
          <a:off x="13512800" y="141492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4" name="楕円 273"/>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5"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78" name="楕円 277"/>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79" name="テキスト ボックス 278"/>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0" name="楕円 279"/>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1" name="テキスト ボックス 280"/>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2" name="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前年度と同数となっているが、類似団体平均を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人上回っており、人件費の増加額は約</a:t>
          </a:r>
          <a:r>
            <a:rPr kumimoji="1" lang="en-US" altLang="ja-JP" sz="1300">
              <a:latin typeface="ＭＳ Ｐゴシック" panose="020B0600070205080204" pitchFamily="50" charset="-128"/>
              <a:ea typeface="ＭＳ Ｐゴシック" panose="020B0600070205080204" pitchFamily="50" charset="-128"/>
            </a:rPr>
            <a:t>88,000</a:t>
          </a:r>
          <a:r>
            <a:rPr kumimoji="1" lang="ja-JP" altLang="en-US" sz="1300">
              <a:latin typeface="ＭＳ Ｐゴシック" panose="020B0600070205080204" pitchFamily="50" charset="-128"/>
              <a:ea typeface="ＭＳ Ｐゴシック" panose="020B0600070205080204" pitchFamily="50" charset="-128"/>
            </a:rPr>
            <a:t>千円と、経常収支比率増加の要因となっているため、職員の適正配置・適正管理に努めていく。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118473</xdr:rowOff>
    </xdr:from>
    <xdr:to>
      <xdr:col>81</xdr:col>
      <xdr:colOff>44450</xdr:colOff>
      <xdr:row>60</xdr:row>
      <xdr:rowOff>118473</xdr:rowOff>
    </xdr:to>
    <xdr:cxnSp macro="">
      <xdr:nvCxnSpPr>
        <xdr:cNvPr id="320" name="直線コネクタ 319"/>
        <xdr:cNvCxnSpPr/>
      </xdr:nvCxnSpPr>
      <xdr:spPr>
        <a:xfrm>
          <a:off x="16179800" y="10405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113302</xdr:rowOff>
    </xdr:from>
    <xdr:to>
      <xdr:col>77</xdr:col>
      <xdr:colOff>44450</xdr:colOff>
      <xdr:row>60</xdr:row>
      <xdr:rowOff>118473</xdr:rowOff>
    </xdr:to>
    <xdr:cxnSp macro="">
      <xdr:nvCxnSpPr>
        <xdr:cNvPr id="323" name="直線コネクタ 322"/>
        <xdr:cNvCxnSpPr/>
      </xdr:nvCxnSpPr>
      <xdr:spPr>
        <a:xfrm>
          <a:off x="15290800" y="1040030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4717</xdr:rowOff>
    </xdr:from>
    <xdr:to>
      <xdr:col>72</xdr:col>
      <xdr:colOff>203200</xdr:colOff>
      <xdr:row>60</xdr:row>
      <xdr:rowOff>113302</xdr:rowOff>
    </xdr:to>
    <xdr:cxnSp macro="">
      <xdr:nvCxnSpPr>
        <xdr:cNvPr id="326" name="直線コネクタ 325"/>
        <xdr:cNvCxnSpPr/>
      </xdr:nvCxnSpPr>
      <xdr:spPr>
        <a:xfrm>
          <a:off x="14401800" y="1029171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60</xdr:row>
      <xdr:rowOff>4717</xdr:rowOff>
    </xdr:to>
    <xdr:cxnSp macro="">
      <xdr:nvCxnSpPr>
        <xdr:cNvPr id="329" name="直線コネクタ 328"/>
        <xdr:cNvCxnSpPr/>
      </xdr:nvCxnSpPr>
      <xdr:spPr>
        <a:xfrm>
          <a:off x="13512800" y="1027275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39" name="楕円 338"/>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39750</xdr:rowOff>
    </xdr:from>
    <xdr:ext cx="762000" cy="259045"/>
    <xdr:sp macro="" textlink="">
      <xdr:nvSpPr>
        <xdr:cNvPr id="340" name="定員管理の状況該当値テキスト"/>
        <xdr:cNvSpPr txBox="1"/>
      </xdr:nvSpPr>
      <xdr:spPr>
        <a:xfrm>
          <a:off x="17106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41" name="楕円 340"/>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154050</xdr:rowOff>
    </xdr:from>
    <xdr:ext cx="736600" cy="259045"/>
    <xdr:sp macro="" textlink="">
      <xdr:nvSpPr>
        <xdr:cNvPr id="342" name="テキスト ボックス 341"/>
        <xdr:cNvSpPr txBox="1"/>
      </xdr:nvSpPr>
      <xdr:spPr>
        <a:xfrm>
          <a:off x="15798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62502</xdr:rowOff>
    </xdr:from>
    <xdr:to>
      <xdr:col>73</xdr:col>
      <xdr:colOff>44450</xdr:colOff>
      <xdr:row>60</xdr:row>
      <xdr:rowOff>164102</xdr:rowOff>
    </xdr:to>
    <xdr:sp macro="" textlink="">
      <xdr:nvSpPr>
        <xdr:cNvPr id="343" name="楕円 342"/>
        <xdr:cNvSpPr/>
      </xdr:nvSpPr>
      <xdr:spPr>
        <a:xfrm>
          <a:off x="15240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148879</xdr:rowOff>
    </xdr:from>
    <xdr:ext cx="762000" cy="259045"/>
    <xdr:sp macro="" textlink="">
      <xdr:nvSpPr>
        <xdr:cNvPr id="344" name="テキスト ボックス 343"/>
        <xdr:cNvSpPr txBox="1"/>
      </xdr:nvSpPr>
      <xdr:spPr>
        <a:xfrm>
          <a:off x="14909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125367</xdr:rowOff>
    </xdr:from>
    <xdr:to>
      <xdr:col>68</xdr:col>
      <xdr:colOff>203200</xdr:colOff>
      <xdr:row>60</xdr:row>
      <xdr:rowOff>55517</xdr:rowOff>
    </xdr:to>
    <xdr:sp macro="" textlink="">
      <xdr:nvSpPr>
        <xdr:cNvPr id="345" name="楕円 344"/>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65694</xdr:rowOff>
    </xdr:from>
    <xdr:ext cx="762000" cy="259045"/>
    <xdr:sp macro="" textlink="">
      <xdr:nvSpPr>
        <xdr:cNvPr id="346" name="テキスト ボックス 345"/>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106408</xdr:rowOff>
    </xdr:from>
    <xdr:to>
      <xdr:col>64</xdr:col>
      <xdr:colOff>152400</xdr:colOff>
      <xdr:row>60</xdr:row>
      <xdr:rowOff>36558</xdr:rowOff>
    </xdr:to>
    <xdr:sp macro="" textlink="">
      <xdr:nvSpPr>
        <xdr:cNvPr id="347" name="楕円 346"/>
        <xdr:cNvSpPr/>
      </xdr:nvSpPr>
      <xdr:spPr>
        <a:xfrm>
          <a:off x="13462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46735</xdr:rowOff>
    </xdr:from>
    <xdr:ext cx="762000" cy="259045"/>
    <xdr:sp macro="" textlink="">
      <xdr:nvSpPr>
        <xdr:cNvPr id="348" name="テキスト ボックス 347"/>
        <xdr:cNvSpPr txBox="1"/>
      </xdr:nvSpPr>
      <xdr:spPr>
        <a:xfrm>
          <a:off x="13131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％増加している。主な要因は、下水道事業の地方債償還の利子分増加に係る繰出金の増加である。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今後下水道事業の元金償還も本格化していくため、基準財政需要額に算入可能な有利な起債発行に努め、実質公債比率の改善を図る。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93472</xdr:rowOff>
    </xdr:to>
    <xdr:cxnSp macro="">
      <xdr:nvCxnSpPr>
        <xdr:cNvPr id="380" name="直線コネクタ 379"/>
        <xdr:cNvCxnSpPr/>
      </xdr:nvCxnSpPr>
      <xdr:spPr>
        <a:xfrm>
          <a:off x="16179800" y="65506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149098</xdr:rowOff>
    </xdr:from>
    <xdr:to>
      <xdr:col>77</xdr:col>
      <xdr:colOff>44450</xdr:colOff>
      <xdr:row>38</xdr:row>
      <xdr:rowOff>35560</xdr:rowOff>
    </xdr:to>
    <xdr:cxnSp macro="">
      <xdr:nvCxnSpPr>
        <xdr:cNvPr id="383" name="直線コネクタ 382"/>
        <xdr:cNvCxnSpPr/>
      </xdr:nvCxnSpPr>
      <xdr:spPr>
        <a:xfrm>
          <a:off x="15290800" y="64927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149098</xdr:rowOff>
    </xdr:from>
    <xdr:to>
      <xdr:col>72</xdr:col>
      <xdr:colOff>203200</xdr:colOff>
      <xdr:row>37</xdr:row>
      <xdr:rowOff>158750</xdr:rowOff>
    </xdr:to>
    <xdr:cxnSp macro="">
      <xdr:nvCxnSpPr>
        <xdr:cNvPr id="386" name="直線コネクタ 385"/>
        <xdr:cNvCxnSpPr/>
      </xdr:nvCxnSpPr>
      <xdr:spPr>
        <a:xfrm flipV="1">
          <a:off x="14401800" y="64927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54864</xdr:rowOff>
    </xdr:to>
    <xdr:cxnSp macro="">
      <xdr:nvCxnSpPr>
        <xdr:cNvPr id="389" name="直線コネクタ 388"/>
        <xdr:cNvCxnSpPr/>
      </xdr:nvCxnSpPr>
      <xdr:spPr>
        <a:xfrm flipV="1">
          <a:off x="13512800" y="65024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399" name="楕円 398"/>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400"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1" name="楕円 400"/>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2" name="テキスト ボックス 40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98298</xdr:rowOff>
    </xdr:from>
    <xdr:to>
      <xdr:col>73</xdr:col>
      <xdr:colOff>44450</xdr:colOff>
      <xdr:row>38</xdr:row>
      <xdr:rowOff>28448</xdr:rowOff>
    </xdr:to>
    <xdr:sp macro="" textlink="">
      <xdr:nvSpPr>
        <xdr:cNvPr id="403" name="楕円 402"/>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38625</xdr:rowOff>
    </xdr:from>
    <xdr:ext cx="762000" cy="259045"/>
    <xdr:sp macro="" textlink="">
      <xdr:nvSpPr>
        <xdr:cNvPr id="404" name="テキスト ボックス 403"/>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5" name="楕円 404"/>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6" name="テキスト ボックス 405"/>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4064</xdr:rowOff>
    </xdr:from>
    <xdr:to>
      <xdr:col>64</xdr:col>
      <xdr:colOff>152400</xdr:colOff>
      <xdr:row>38</xdr:row>
      <xdr:rowOff>105664</xdr:rowOff>
    </xdr:to>
    <xdr:sp macro="" textlink="">
      <xdr:nvSpPr>
        <xdr:cNvPr id="407" name="楕円 406"/>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115841</xdr:rowOff>
    </xdr:from>
    <xdr:ext cx="762000" cy="259045"/>
    <xdr:sp macro="" textlink="">
      <xdr:nvSpPr>
        <xdr:cNvPr id="408" name="テキスト ボックス 407"/>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の実施に伴う地方債現在高の増加が原因となり、将来負担比率が算出されている。指標は算出されたものの類似団体平均は下回っており、比率の程度からも健全財政を維持していると分析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しかしながら、今後も起債発行の増加や、充当可能財源である基金の減少が見込まれており、指標の悪化が懸念されている。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そのため、行財政改革の推進により、歳出の抑制に努め、国費・県費等、特定財源を確保するとともに、交付税措置のある有利な起債発行に努めていく。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132624</xdr:rowOff>
    </xdr:from>
    <xdr:to>
      <xdr:col>81</xdr:col>
      <xdr:colOff>44450</xdr:colOff>
      <xdr:row>14</xdr:row>
      <xdr:rowOff>25521</xdr:rowOff>
    </xdr:to>
    <xdr:cxnSp macro="">
      <xdr:nvCxnSpPr>
        <xdr:cNvPr id="444" name="直線コネクタ 443"/>
        <xdr:cNvCxnSpPr/>
      </xdr:nvCxnSpPr>
      <xdr:spPr>
        <a:xfrm>
          <a:off x="16179800" y="2361474"/>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1" name="フローチャート: 判断 450"/>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2" name="テキスト ボックス 451"/>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3" name="フローチャート: 判断 45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4" name="テキスト ボックス 45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146171</xdr:rowOff>
    </xdr:from>
    <xdr:to>
      <xdr:col>81</xdr:col>
      <xdr:colOff>95250</xdr:colOff>
      <xdr:row>14</xdr:row>
      <xdr:rowOff>76321</xdr:rowOff>
    </xdr:to>
    <xdr:sp macro="" textlink="">
      <xdr:nvSpPr>
        <xdr:cNvPr id="460" name="楕円 459"/>
        <xdr:cNvSpPr/>
      </xdr:nvSpPr>
      <xdr:spPr>
        <a:xfrm>
          <a:off x="169672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67448</xdr:rowOff>
    </xdr:from>
    <xdr:ext cx="762000" cy="259045"/>
    <xdr:sp macro="" textlink="">
      <xdr:nvSpPr>
        <xdr:cNvPr id="461" name="将来負担の状況該当値テキスト"/>
        <xdr:cNvSpPr txBox="1"/>
      </xdr:nvSpPr>
      <xdr:spPr>
        <a:xfrm>
          <a:off x="17106900" y="229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81824</xdr:rowOff>
    </xdr:from>
    <xdr:to>
      <xdr:col>77</xdr:col>
      <xdr:colOff>95250</xdr:colOff>
      <xdr:row>14</xdr:row>
      <xdr:rowOff>11974</xdr:rowOff>
    </xdr:to>
    <xdr:sp macro="" textlink="">
      <xdr:nvSpPr>
        <xdr:cNvPr id="462" name="楕円 461"/>
        <xdr:cNvSpPr/>
      </xdr:nvSpPr>
      <xdr:spPr>
        <a:xfrm>
          <a:off x="161290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22151</xdr:rowOff>
    </xdr:from>
    <xdr:ext cx="736600" cy="259045"/>
    <xdr:sp macro="" textlink="">
      <xdr:nvSpPr>
        <xdr:cNvPr id="463" name="テキスト ボックス 462"/>
        <xdr:cNvSpPr txBox="1"/>
      </xdr:nvSpPr>
      <xdr:spPr>
        <a:xfrm>
          <a:off x="15798800" y="207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人件費の経常収支比率は、前年度とほぼ同数という結果となった。今後もさらに職員配置の適正化に努める。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42418</xdr:rowOff>
    </xdr:to>
    <xdr:cxnSp macro="">
      <xdr:nvCxnSpPr>
        <xdr:cNvPr id="64" name="直線コネクタ 63"/>
        <xdr:cNvCxnSpPr/>
      </xdr:nvCxnSpPr>
      <xdr:spPr>
        <a:xfrm flipV="1">
          <a:off x="3987800" y="6381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42418</xdr:rowOff>
    </xdr:to>
    <xdr:cxnSp macro="">
      <xdr:nvCxnSpPr>
        <xdr:cNvPr id="67" name="直線コネクタ 66"/>
        <xdr:cNvCxnSpPr/>
      </xdr:nvCxnSpPr>
      <xdr:spPr>
        <a:xfrm>
          <a:off x="3098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5842</xdr:rowOff>
    </xdr:to>
    <xdr:cxnSp macro="">
      <xdr:nvCxnSpPr>
        <xdr:cNvPr id="70" name="直線コネクタ 69"/>
        <xdr:cNvCxnSpPr/>
      </xdr:nvCxnSpPr>
      <xdr:spPr>
        <a:xfrm>
          <a:off x="2209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136144</xdr:rowOff>
    </xdr:to>
    <xdr:cxnSp macro="">
      <xdr:nvCxnSpPr>
        <xdr:cNvPr id="73" name="直線コネクタ 72"/>
        <xdr:cNvCxnSpPr/>
      </xdr:nvCxnSpPr>
      <xdr:spPr>
        <a:xfrm flipV="1">
          <a:off x="1320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％増加となっている。類似団体内の平均値で鑑みると、低水準となっているが、引き続き、経常的支出に削減すべき点がないかの検討等、事業調整を図っていく。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54610</xdr:rowOff>
    </xdr:to>
    <xdr:cxnSp macro="">
      <xdr:nvCxnSpPr>
        <xdr:cNvPr id="125" name="直線コネクタ 124"/>
        <xdr:cNvCxnSpPr/>
      </xdr:nvCxnSpPr>
      <xdr:spPr>
        <a:xfrm>
          <a:off x="15671800" y="2611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69850</xdr:rowOff>
    </xdr:to>
    <xdr:cxnSp macro="">
      <xdr:nvCxnSpPr>
        <xdr:cNvPr id="128" name="直線コネクタ 127"/>
        <xdr:cNvCxnSpPr/>
      </xdr:nvCxnSpPr>
      <xdr:spPr>
        <a:xfrm flipV="1">
          <a:off x="14782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15</xdr:row>
      <xdr:rowOff>69850</xdr:rowOff>
    </xdr:to>
    <xdr:cxnSp macro="">
      <xdr:nvCxnSpPr>
        <xdr:cNvPr id="131" name="直線コネクタ 130"/>
        <xdr:cNvCxnSpPr/>
      </xdr:nvCxnSpPr>
      <xdr:spPr>
        <a:xfrm>
          <a:off x="13893800" y="253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134620</xdr:rowOff>
    </xdr:to>
    <xdr:cxnSp macro="">
      <xdr:nvCxnSpPr>
        <xdr:cNvPr id="134" name="直線コネクタ 133"/>
        <xdr:cNvCxnSpPr/>
      </xdr:nvCxnSpPr>
      <xdr:spPr>
        <a:xfrm>
          <a:off x="13004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8" name="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0" name="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％低下とほぼ同水準となっている。今後においては、各扶助事業の内容について精査する。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101600</xdr:rowOff>
    </xdr:to>
    <xdr:cxnSp macro="">
      <xdr:nvCxnSpPr>
        <xdr:cNvPr id="186" name="直線コネクタ 185"/>
        <xdr:cNvCxnSpPr/>
      </xdr:nvCxnSpPr>
      <xdr:spPr>
        <a:xfrm flipV="1">
          <a:off x="3987800" y="1002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101600</xdr:rowOff>
    </xdr:to>
    <xdr:cxnSp macro="">
      <xdr:nvCxnSpPr>
        <xdr:cNvPr id="189" name="直線コネクタ 188"/>
        <xdr:cNvCxnSpPr/>
      </xdr:nvCxnSpPr>
      <xdr:spPr>
        <a:xfrm>
          <a:off x="3098800" y="9906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133350</xdr:rowOff>
    </xdr:to>
    <xdr:cxnSp macro="">
      <xdr:nvCxnSpPr>
        <xdr:cNvPr id="192" name="直線コネクタ 191"/>
        <xdr:cNvCxnSpPr/>
      </xdr:nvCxnSpPr>
      <xdr:spPr>
        <a:xfrm>
          <a:off x="2209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95250</xdr:rowOff>
    </xdr:to>
    <xdr:cxnSp macro="">
      <xdr:nvCxnSpPr>
        <xdr:cNvPr id="195" name="直線コネクタ 194"/>
        <xdr:cNvCxnSpPr/>
      </xdr:nvCxnSpPr>
      <xdr:spPr>
        <a:xfrm>
          <a:off x="1320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5" name="楕円 204"/>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6"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7" name="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09" name="楕円 208"/>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0" name="テキスト ボックス 209"/>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1" name="楕円 210"/>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2" name="テキスト ボックス 211"/>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％減となってはいるが、類似団体と比較すると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％も上回っている。原因は主に、下水道事業特別会計への繰出金の増加である。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今後、下水道事業を推進する中にも削減可能な経費はないか注視しつつ、他の費目においても経常的なコストの削減を図る。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155575</xdr:rowOff>
    </xdr:to>
    <xdr:cxnSp macro="">
      <xdr:nvCxnSpPr>
        <xdr:cNvPr id="251" name="直線コネクタ 250"/>
        <xdr:cNvCxnSpPr/>
      </xdr:nvCxnSpPr>
      <xdr:spPr>
        <a:xfrm flipV="1">
          <a:off x="15671800" y="10071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58</xdr:row>
      <xdr:rowOff>155575</xdr:rowOff>
    </xdr:to>
    <xdr:cxnSp macro="">
      <xdr:nvCxnSpPr>
        <xdr:cNvPr id="254" name="直線コネクタ 253"/>
        <xdr:cNvCxnSpPr/>
      </xdr:nvCxnSpPr>
      <xdr:spPr>
        <a:xfrm>
          <a:off x="14782800" y="99472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58</xdr:row>
      <xdr:rowOff>3175</xdr:rowOff>
    </xdr:to>
    <xdr:cxnSp macro="">
      <xdr:nvCxnSpPr>
        <xdr:cNvPr id="257" name="直線コネクタ 256"/>
        <xdr:cNvCxnSpPr/>
      </xdr:nvCxnSpPr>
      <xdr:spPr>
        <a:xfrm>
          <a:off x="13893800" y="98139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79375</xdr:rowOff>
    </xdr:to>
    <xdr:cxnSp macro="">
      <xdr:nvCxnSpPr>
        <xdr:cNvPr id="260" name="直線コネクタ 259"/>
        <xdr:cNvCxnSpPr/>
      </xdr:nvCxnSpPr>
      <xdr:spPr>
        <a:xfrm flipV="1">
          <a:off x="13004800" y="9813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2" name="楕円 271"/>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3" name="テキスト ボックス 272"/>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123825</xdr:rowOff>
    </xdr:from>
    <xdr:to>
      <xdr:col>74</xdr:col>
      <xdr:colOff>31750</xdr:colOff>
      <xdr:row>58</xdr:row>
      <xdr:rowOff>53975</xdr:rowOff>
    </xdr:to>
    <xdr:sp macro="" textlink="">
      <xdr:nvSpPr>
        <xdr:cNvPr id="274" name="楕円 273"/>
        <xdr:cNvSpPr/>
      </xdr:nvSpPr>
      <xdr:spPr>
        <a:xfrm>
          <a:off x="14732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38752</xdr:rowOff>
    </xdr:from>
    <xdr:ext cx="762000" cy="259045"/>
    <xdr:sp macro="" textlink="">
      <xdr:nvSpPr>
        <xdr:cNvPr id="275" name="テキスト ボックス 274"/>
        <xdr:cNvSpPr txBox="1"/>
      </xdr:nvSpPr>
      <xdr:spPr>
        <a:xfrm>
          <a:off x="14401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6" name="楕円 275"/>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77" name="テキスト ボックス 276"/>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78" name="楕円 277"/>
        <xdr:cNvSpPr/>
      </xdr:nvSpPr>
      <xdr:spPr>
        <a:xfrm>
          <a:off x="12954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114952</xdr:rowOff>
    </xdr:from>
    <xdr:ext cx="762000" cy="259045"/>
    <xdr:sp macro="" textlink="">
      <xdr:nvSpPr>
        <xdr:cNvPr id="279" name="テキスト ボックス 278"/>
        <xdr:cNvSpPr txBox="1"/>
      </xdr:nvSpPr>
      <xdr:spPr>
        <a:xfrm>
          <a:off x="12623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％減少となっている。補助費等については、その内容を見直し、補助団体等の実績等を鑑み、真に必要な経費のみを補助するよう見直す。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76708</xdr:rowOff>
    </xdr:to>
    <xdr:cxnSp macro="">
      <xdr:nvCxnSpPr>
        <xdr:cNvPr id="309" name="直線コネクタ 308"/>
        <xdr:cNvCxnSpPr/>
      </xdr:nvCxnSpPr>
      <xdr:spPr>
        <a:xfrm flipV="1">
          <a:off x="15671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108712</xdr:rowOff>
    </xdr:to>
    <xdr:cxnSp macro="">
      <xdr:nvCxnSpPr>
        <xdr:cNvPr id="312" name="直線コネクタ 311"/>
        <xdr:cNvCxnSpPr/>
      </xdr:nvCxnSpPr>
      <xdr:spPr>
        <a:xfrm flipV="1">
          <a:off x="14782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108712</xdr:rowOff>
    </xdr:to>
    <xdr:cxnSp macro="">
      <xdr:nvCxnSpPr>
        <xdr:cNvPr id="315" name="直線コネクタ 314"/>
        <xdr:cNvCxnSpPr/>
      </xdr:nvCxnSpPr>
      <xdr:spPr>
        <a:xfrm>
          <a:off x="13893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8" name="直線コネクタ 317"/>
        <xdr:cNvCxnSpPr/>
      </xdr:nvCxnSpPr>
      <xdr:spPr>
        <a:xfrm flipV="1">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と、ほぼ同水準となっている。しかしながら近年発行した地方債の元金償還開始に伴う公債費の増加が見込まれており、地方債現在高の推移を注視し、普通交付税措置のある有利な地方債の発行に努めるなど、公債費負担の軽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69850</xdr:rowOff>
    </xdr:to>
    <xdr:cxnSp macro="">
      <xdr:nvCxnSpPr>
        <xdr:cNvPr id="370" name="直線コネクタ 369"/>
        <xdr:cNvCxnSpPr/>
      </xdr:nvCxnSpPr>
      <xdr:spPr>
        <a:xfrm>
          <a:off x="3987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62230</xdr:rowOff>
    </xdr:to>
    <xdr:cxnSp macro="">
      <xdr:nvCxnSpPr>
        <xdr:cNvPr id="373" name="直線コネクタ 372"/>
        <xdr:cNvCxnSpPr/>
      </xdr:nvCxnSpPr>
      <xdr:spPr>
        <a:xfrm>
          <a:off x="3098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39370</xdr:rowOff>
    </xdr:to>
    <xdr:cxnSp macro="">
      <xdr:nvCxnSpPr>
        <xdr:cNvPr id="376" name="直線コネクタ 375"/>
        <xdr:cNvCxnSpPr/>
      </xdr:nvCxnSpPr>
      <xdr:spPr>
        <a:xfrm>
          <a:off x="2209800" y="12844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39370</xdr:rowOff>
    </xdr:to>
    <xdr:cxnSp macro="">
      <xdr:nvCxnSpPr>
        <xdr:cNvPr id="379" name="直線コネクタ 378"/>
        <xdr:cNvCxnSpPr/>
      </xdr:nvCxnSpPr>
      <xdr:spPr>
        <a:xfrm flipV="1">
          <a:off x="1320800" y="12844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1" name="楕円 390"/>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2" name="テキスト ボックス 391"/>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3" name="楕円 392"/>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4" name="テキスト ボックス 393"/>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5" name="楕円 394"/>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6" name="テキスト ボックス 395"/>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7" name="楕円 396"/>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98" name="テキスト ボックス 397"/>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となっているものの、依然として財政の弾力性は低い現状となっており、複雑化する住民福祉へ柔軟に対応すべく、住民福祉向上について効果の薄い事業を抑制し、真に需要のある政策に注力すべく行財政改革を推し進めていくことが必要と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90424</xdr:rowOff>
    </xdr:to>
    <xdr:cxnSp macro="">
      <xdr:nvCxnSpPr>
        <xdr:cNvPr id="429" name="直線コネクタ 428"/>
        <xdr:cNvCxnSpPr/>
      </xdr:nvCxnSpPr>
      <xdr:spPr>
        <a:xfrm flipV="1">
          <a:off x="15671800" y="134406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90424</xdr:rowOff>
    </xdr:to>
    <xdr:cxnSp macro="">
      <xdr:nvCxnSpPr>
        <xdr:cNvPr id="432" name="直線コネクタ 431"/>
        <xdr:cNvCxnSpPr/>
      </xdr:nvCxnSpPr>
      <xdr:spPr>
        <a:xfrm>
          <a:off x="14782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152146</xdr:rowOff>
    </xdr:to>
    <xdr:cxnSp macro="">
      <xdr:nvCxnSpPr>
        <xdr:cNvPr id="435" name="直線コネクタ 434"/>
        <xdr:cNvCxnSpPr/>
      </xdr:nvCxnSpPr>
      <xdr:spPr>
        <a:xfrm>
          <a:off x="13893800" y="1312062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113285</xdr:rowOff>
    </xdr:to>
    <xdr:cxnSp macro="">
      <xdr:nvCxnSpPr>
        <xdr:cNvPr id="438" name="直線コネクタ 437"/>
        <xdr:cNvCxnSpPr/>
      </xdr:nvCxnSpPr>
      <xdr:spPr>
        <a:xfrm flipV="1">
          <a:off x="13004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8" name="楕円 447"/>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9"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0" name="楕円 449"/>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1" name="テキスト ボックス 450"/>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2" name="楕円 451"/>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53" name="テキスト ボックス 452"/>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4" name="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6" name="楕円 455"/>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7" name="テキスト ボックス 456"/>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16662</xdr:rowOff>
    </xdr:from>
    <xdr:to>
      <xdr:col>29</xdr:col>
      <xdr:colOff>127000</xdr:colOff>
      <xdr:row>18</xdr:row>
      <xdr:rowOff>73584</xdr:rowOff>
    </xdr:to>
    <xdr:cxnSp macro="">
      <xdr:nvCxnSpPr>
        <xdr:cNvPr id="52" name="直線コネクタ 51"/>
        <xdr:cNvCxnSpPr/>
      </xdr:nvCxnSpPr>
      <xdr:spPr bwMode="auto">
        <a:xfrm flipV="1">
          <a:off x="5003800" y="3150387"/>
          <a:ext cx="6477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73584</xdr:rowOff>
    </xdr:from>
    <xdr:to>
      <xdr:col>26</xdr:col>
      <xdr:colOff>50800</xdr:colOff>
      <xdr:row>18</xdr:row>
      <xdr:rowOff>147324</xdr:rowOff>
    </xdr:to>
    <xdr:cxnSp macro="">
      <xdr:nvCxnSpPr>
        <xdr:cNvPr id="55" name="直線コネクタ 54"/>
        <xdr:cNvCxnSpPr/>
      </xdr:nvCxnSpPr>
      <xdr:spPr bwMode="auto">
        <a:xfrm flipV="1">
          <a:off x="4305300" y="3207309"/>
          <a:ext cx="698500" cy="7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134538</xdr:rowOff>
    </xdr:from>
    <xdr:to>
      <xdr:col>22</xdr:col>
      <xdr:colOff>114300</xdr:colOff>
      <xdr:row>18</xdr:row>
      <xdr:rowOff>147324</xdr:rowOff>
    </xdr:to>
    <xdr:cxnSp macro="">
      <xdr:nvCxnSpPr>
        <xdr:cNvPr id="58" name="直線コネクタ 57"/>
        <xdr:cNvCxnSpPr/>
      </xdr:nvCxnSpPr>
      <xdr:spPr bwMode="auto">
        <a:xfrm>
          <a:off x="3606800" y="3268263"/>
          <a:ext cx="698500" cy="1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134538</xdr:rowOff>
    </xdr:from>
    <xdr:to>
      <xdr:col>18</xdr:col>
      <xdr:colOff>177800</xdr:colOff>
      <xdr:row>18</xdr:row>
      <xdr:rowOff>162378</xdr:rowOff>
    </xdr:to>
    <xdr:cxnSp macro="">
      <xdr:nvCxnSpPr>
        <xdr:cNvPr id="61" name="直線コネクタ 60"/>
        <xdr:cNvCxnSpPr/>
      </xdr:nvCxnSpPr>
      <xdr:spPr bwMode="auto">
        <a:xfrm flipV="1">
          <a:off x="2908300" y="3268263"/>
          <a:ext cx="698500" cy="2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137312</xdr:rowOff>
    </xdr:from>
    <xdr:to>
      <xdr:col>29</xdr:col>
      <xdr:colOff>177800</xdr:colOff>
      <xdr:row>18</xdr:row>
      <xdr:rowOff>67462</xdr:rowOff>
    </xdr:to>
    <xdr:sp macro="" textlink="">
      <xdr:nvSpPr>
        <xdr:cNvPr id="71" name="楕円 70"/>
        <xdr:cNvSpPr/>
      </xdr:nvSpPr>
      <xdr:spPr bwMode="auto">
        <a:xfrm>
          <a:off x="5600700" y="309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109389</xdr:rowOff>
    </xdr:from>
    <xdr:ext cx="762000" cy="259045"/>
    <xdr:sp macro="" textlink="">
      <xdr:nvSpPr>
        <xdr:cNvPr id="72" name="人口1人当たり決算額の推移該当値テキスト130"/>
        <xdr:cNvSpPr txBox="1"/>
      </xdr:nvSpPr>
      <xdr:spPr>
        <a:xfrm>
          <a:off x="5740400" y="307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22784</xdr:rowOff>
    </xdr:from>
    <xdr:to>
      <xdr:col>26</xdr:col>
      <xdr:colOff>101600</xdr:colOff>
      <xdr:row>18</xdr:row>
      <xdr:rowOff>124384</xdr:rowOff>
    </xdr:to>
    <xdr:sp macro="" textlink="">
      <xdr:nvSpPr>
        <xdr:cNvPr id="73" name="楕円 72"/>
        <xdr:cNvSpPr/>
      </xdr:nvSpPr>
      <xdr:spPr bwMode="auto">
        <a:xfrm>
          <a:off x="4953000" y="31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109161</xdr:rowOff>
    </xdr:from>
    <xdr:ext cx="736600" cy="259045"/>
    <xdr:sp macro="" textlink="">
      <xdr:nvSpPr>
        <xdr:cNvPr id="74" name="テキスト ボックス 73"/>
        <xdr:cNvSpPr txBox="1"/>
      </xdr:nvSpPr>
      <xdr:spPr>
        <a:xfrm>
          <a:off x="4622800" y="324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96524</xdr:rowOff>
    </xdr:from>
    <xdr:to>
      <xdr:col>22</xdr:col>
      <xdr:colOff>165100</xdr:colOff>
      <xdr:row>19</xdr:row>
      <xdr:rowOff>26674</xdr:rowOff>
    </xdr:to>
    <xdr:sp macro="" textlink="">
      <xdr:nvSpPr>
        <xdr:cNvPr id="75" name="楕円 74"/>
        <xdr:cNvSpPr/>
      </xdr:nvSpPr>
      <xdr:spPr bwMode="auto">
        <a:xfrm>
          <a:off x="4254500" y="32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11451</xdr:rowOff>
    </xdr:from>
    <xdr:ext cx="762000" cy="259045"/>
    <xdr:sp macro="" textlink="">
      <xdr:nvSpPr>
        <xdr:cNvPr id="76" name="テキスト ボックス 75"/>
        <xdr:cNvSpPr txBox="1"/>
      </xdr:nvSpPr>
      <xdr:spPr>
        <a:xfrm>
          <a:off x="3924300" y="33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83738</xdr:rowOff>
    </xdr:from>
    <xdr:to>
      <xdr:col>19</xdr:col>
      <xdr:colOff>38100</xdr:colOff>
      <xdr:row>19</xdr:row>
      <xdr:rowOff>13888</xdr:rowOff>
    </xdr:to>
    <xdr:sp macro="" textlink="">
      <xdr:nvSpPr>
        <xdr:cNvPr id="77" name="楕円 76"/>
        <xdr:cNvSpPr/>
      </xdr:nvSpPr>
      <xdr:spPr bwMode="auto">
        <a:xfrm>
          <a:off x="3556000" y="321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170115</xdr:rowOff>
    </xdr:from>
    <xdr:ext cx="762000" cy="259045"/>
    <xdr:sp macro="" textlink="">
      <xdr:nvSpPr>
        <xdr:cNvPr id="78" name="テキスト ボックス 77"/>
        <xdr:cNvSpPr txBox="1"/>
      </xdr:nvSpPr>
      <xdr:spPr>
        <a:xfrm>
          <a:off x="3225800" y="33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111579</xdr:rowOff>
    </xdr:from>
    <xdr:to>
      <xdr:col>15</xdr:col>
      <xdr:colOff>101600</xdr:colOff>
      <xdr:row>19</xdr:row>
      <xdr:rowOff>41728</xdr:rowOff>
    </xdr:to>
    <xdr:sp macro="" textlink="">
      <xdr:nvSpPr>
        <xdr:cNvPr id="79" name="楕円 78"/>
        <xdr:cNvSpPr/>
      </xdr:nvSpPr>
      <xdr:spPr bwMode="auto">
        <a:xfrm>
          <a:off x="2857500" y="32453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26505</xdr:rowOff>
    </xdr:from>
    <xdr:ext cx="762000" cy="259045"/>
    <xdr:sp macro="" textlink="">
      <xdr:nvSpPr>
        <xdr:cNvPr id="80" name="テキスト ボックス 79"/>
        <xdr:cNvSpPr txBox="1"/>
      </xdr:nvSpPr>
      <xdr:spPr>
        <a:xfrm>
          <a:off x="2527300" y="333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92612</xdr:rowOff>
    </xdr:from>
    <xdr:to>
      <xdr:col>29</xdr:col>
      <xdr:colOff>127000</xdr:colOff>
      <xdr:row>36</xdr:row>
      <xdr:rowOff>96368</xdr:rowOff>
    </xdr:to>
    <xdr:cxnSp macro="">
      <xdr:nvCxnSpPr>
        <xdr:cNvPr id="115" name="直線コネクタ 114"/>
        <xdr:cNvCxnSpPr/>
      </xdr:nvCxnSpPr>
      <xdr:spPr bwMode="auto">
        <a:xfrm flipV="1">
          <a:off x="5003800" y="7045862"/>
          <a:ext cx="6477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96368</xdr:rowOff>
    </xdr:from>
    <xdr:to>
      <xdr:col>26</xdr:col>
      <xdr:colOff>50800</xdr:colOff>
      <xdr:row>36</xdr:row>
      <xdr:rowOff>147248</xdr:rowOff>
    </xdr:to>
    <xdr:cxnSp macro="">
      <xdr:nvCxnSpPr>
        <xdr:cNvPr id="118" name="直線コネクタ 117"/>
        <xdr:cNvCxnSpPr/>
      </xdr:nvCxnSpPr>
      <xdr:spPr bwMode="auto">
        <a:xfrm flipV="1">
          <a:off x="4305300" y="7049618"/>
          <a:ext cx="6985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147248</xdr:rowOff>
    </xdr:from>
    <xdr:to>
      <xdr:col>22</xdr:col>
      <xdr:colOff>114300</xdr:colOff>
      <xdr:row>37</xdr:row>
      <xdr:rowOff>30400</xdr:rowOff>
    </xdr:to>
    <xdr:cxnSp macro="">
      <xdr:nvCxnSpPr>
        <xdr:cNvPr id="121" name="直線コネクタ 120"/>
        <xdr:cNvCxnSpPr/>
      </xdr:nvCxnSpPr>
      <xdr:spPr bwMode="auto">
        <a:xfrm flipV="1">
          <a:off x="3606800" y="7100498"/>
          <a:ext cx="698500" cy="5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911</xdr:rowOff>
    </xdr:from>
    <xdr:to>
      <xdr:col>18</xdr:col>
      <xdr:colOff>177800</xdr:colOff>
      <xdr:row>37</xdr:row>
      <xdr:rowOff>30400</xdr:rowOff>
    </xdr:to>
    <xdr:cxnSp macro="">
      <xdr:nvCxnSpPr>
        <xdr:cNvPr id="124" name="直線コネクタ 123"/>
        <xdr:cNvCxnSpPr/>
      </xdr:nvCxnSpPr>
      <xdr:spPr bwMode="auto">
        <a:xfrm>
          <a:off x="2908300" y="7125611"/>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41812</xdr:rowOff>
    </xdr:from>
    <xdr:to>
      <xdr:col>29</xdr:col>
      <xdr:colOff>177800</xdr:colOff>
      <xdr:row>36</xdr:row>
      <xdr:rowOff>143412</xdr:rowOff>
    </xdr:to>
    <xdr:sp macro="" textlink="">
      <xdr:nvSpPr>
        <xdr:cNvPr id="134" name="楕円 133"/>
        <xdr:cNvSpPr/>
      </xdr:nvSpPr>
      <xdr:spPr bwMode="auto">
        <a:xfrm>
          <a:off x="5600700" y="69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13889</xdr:rowOff>
    </xdr:from>
    <xdr:ext cx="762000" cy="259045"/>
    <xdr:sp macro="" textlink="">
      <xdr:nvSpPr>
        <xdr:cNvPr id="135" name="人口1人当たり決算額の推移該当値テキスト445"/>
        <xdr:cNvSpPr txBox="1"/>
      </xdr:nvSpPr>
      <xdr:spPr>
        <a:xfrm>
          <a:off x="5740400" y="69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45568</xdr:rowOff>
    </xdr:from>
    <xdr:to>
      <xdr:col>26</xdr:col>
      <xdr:colOff>101600</xdr:colOff>
      <xdr:row>36</xdr:row>
      <xdr:rowOff>147168</xdr:rowOff>
    </xdr:to>
    <xdr:sp macro="" textlink="">
      <xdr:nvSpPr>
        <xdr:cNvPr id="136" name="楕円 135"/>
        <xdr:cNvSpPr/>
      </xdr:nvSpPr>
      <xdr:spPr bwMode="auto">
        <a:xfrm>
          <a:off x="49530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131945</xdr:rowOff>
    </xdr:from>
    <xdr:ext cx="736600" cy="259045"/>
    <xdr:sp macro="" textlink="">
      <xdr:nvSpPr>
        <xdr:cNvPr id="137" name="テキスト ボックス 136"/>
        <xdr:cNvSpPr txBox="1"/>
      </xdr:nvSpPr>
      <xdr:spPr>
        <a:xfrm>
          <a:off x="4622800" y="708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96448</xdr:rowOff>
    </xdr:from>
    <xdr:to>
      <xdr:col>22</xdr:col>
      <xdr:colOff>165100</xdr:colOff>
      <xdr:row>37</xdr:row>
      <xdr:rowOff>26598</xdr:rowOff>
    </xdr:to>
    <xdr:sp macro="" textlink="">
      <xdr:nvSpPr>
        <xdr:cNvPr id="138" name="楕円 137"/>
        <xdr:cNvSpPr/>
      </xdr:nvSpPr>
      <xdr:spPr bwMode="auto">
        <a:xfrm>
          <a:off x="4254500" y="704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11375</xdr:rowOff>
    </xdr:from>
    <xdr:ext cx="762000" cy="259045"/>
    <xdr:sp macro="" textlink="">
      <xdr:nvSpPr>
        <xdr:cNvPr id="139" name="テキスト ボックス 138"/>
        <xdr:cNvSpPr txBox="1"/>
      </xdr:nvSpPr>
      <xdr:spPr>
        <a:xfrm>
          <a:off x="3924300" y="713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151050</xdr:rowOff>
    </xdr:from>
    <xdr:to>
      <xdr:col>19</xdr:col>
      <xdr:colOff>38100</xdr:colOff>
      <xdr:row>37</xdr:row>
      <xdr:rowOff>81200</xdr:rowOff>
    </xdr:to>
    <xdr:sp macro="" textlink="">
      <xdr:nvSpPr>
        <xdr:cNvPr id="140" name="楕円 139"/>
        <xdr:cNvSpPr/>
      </xdr:nvSpPr>
      <xdr:spPr bwMode="auto">
        <a:xfrm>
          <a:off x="3556000" y="710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65977</xdr:rowOff>
    </xdr:from>
    <xdr:ext cx="762000" cy="259045"/>
    <xdr:sp macro="" textlink="">
      <xdr:nvSpPr>
        <xdr:cNvPr id="141" name="テキスト ボックス 140"/>
        <xdr:cNvSpPr txBox="1"/>
      </xdr:nvSpPr>
      <xdr:spPr>
        <a:xfrm>
          <a:off x="3225800" y="71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121561</xdr:rowOff>
    </xdr:from>
    <xdr:to>
      <xdr:col>15</xdr:col>
      <xdr:colOff>101600</xdr:colOff>
      <xdr:row>37</xdr:row>
      <xdr:rowOff>51711</xdr:rowOff>
    </xdr:to>
    <xdr:sp macro="" textlink="">
      <xdr:nvSpPr>
        <xdr:cNvPr id="142" name="楕円 141"/>
        <xdr:cNvSpPr/>
      </xdr:nvSpPr>
      <xdr:spPr bwMode="auto">
        <a:xfrm>
          <a:off x="2857500" y="707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36488</xdr:rowOff>
    </xdr:from>
    <xdr:ext cx="762000" cy="259045"/>
    <xdr:sp macro="" textlink="">
      <xdr:nvSpPr>
        <xdr:cNvPr id="143" name="テキスト ボックス 142"/>
        <xdr:cNvSpPr txBox="1"/>
      </xdr:nvSpPr>
      <xdr:spPr>
        <a:xfrm>
          <a:off x="2527300" y="71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19718</xdr:rowOff>
    </xdr:from>
    <xdr:to>
      <xdr:col>24</xdr:col>
      <xdr:colOff>63500</xdr:colOff>
      <xdr:row>36</xdr:row>
      <xdr:rowOff>75121</xdr:rowOff>
    </xdr:to>
    <xdr:cxnSp macro="">
      <xdr:nvCxnSpPr>
        <xdr:cNvPr id="63" name="直線コネクタ 62"/>
        <xdr:cNvCxnSpPr/>
      </xdr:nvCxnSpPr>
      <xdr:spPr>
        <a:xfrm flipV="1">
          <a:off x="3797300" y="6191918"/>
          <a:ext cx="8382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75121</xdr:rowOff>
    </xdr:from>
    <xdr:to>
      <xdr:col>19</xdr:col>
      <xdr:colOff>177800</xdr:colOff>
      <xdr:row>36</xdr:row>
      <xdr:rowOff>137300</xdr:rowOff>
    </xdr:to>
    <xdr:cxnSp macro="">
      <xdr:nvCxnSpPr>
        <xdr:cNvPr id="66" name="直線コネクタ 65"/>
        <xdr:cNvCxnSpPr/>
      </xdr:nvCxnSpPr>
      <xdr:spPr>
        <a:xfrm flipV="1">
          <a:off x="2908300" y="624732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108104</xdr:rowOff>
    </xdr:from>
    <xdr:to>
      <xdr:col>15</xdr:col>
      <xdr:colOff>50800</xdr:colOff>
      <xdr:row>36</xdr:row>
      <xdr:rowOff>137300</xdr:rowOff>
    </xdr:to>
    <xdr:cxnSp macro="">
      <xdr:nvCxnSpPr>
        <xdr:cNvPr id="69" name="直線コネクタ 68"/>
        <xdr:cNvCxnSpPr/>
      </xdr:nvCxnSpPr>
      <xdr:spPr>
        <a:xfrm>
          <a:off x="2019300" y="6280304"/>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108104</xdr:rowOff>
    </xdr:from>
    <xdr:to>
      <xdr:col>10</xdr:col>
      <xdr:colOff>114300</xdr:colOff>
      <xdr:row>36</xdr:row>
      <xdr:rowOff>127274</xdr:rowOff>
    </xdr:to>
    <xdr:cxnSp macro="">
      <xdr:nvCxnSpPr>
        <xdr:cNvPr id="72" name="直線コネクタ 71"/>
        <xdr:cNvCxnSpPr/>
      </xdr:nvCxnSpPr>
      <xdr:spPr>
        <a:xfrm flipV="1">
          <a:off x="1130300" y="6280304"/>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140368</xdr:rowOff>
    </xdr:from>
    <xdr:to>
      <xdr:col>24</xdr:col>
      <xdr:colOff>114300</xdr:colOff>
      <xdr:row>36</xdr:row>
      <xdr:rowOff>70518</xdr:rowOff>
    </xdr:to>
    <xdr:sp macro="" textlink="">
      <xdr:nvSpPr>
        <xdr:cNvPr id="82" name="楕円 81"/>
        <xdr:cNvSpPr/>
      </xdr:nvSpPr>
      <xdr:spPr>
        <a:xfrm>
          <a:off x="4584700" y="61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118795</xdr:rowOff>
    </xdr:from>
    <xdr:ext cx="534377" cy="259045"/>
    <xdr:sp macro="" textlink="">
      <xdr:nvSpPr>
        <xdr:cNvPr id="83" name="人件費該当値テキスト"/>
        <xdr:cNvSpPr txBox="1"/>
      </xdr:nvSpPr>
      <xdr:spPr>
        <a:xfrm>
          <a:off x="4686300" y="61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24321</xdr:rowOff>
    </xdr:from>
    <xdr:to>
      <xdr:col>20</xdr:col>
      <xdr:colOff>38100</xdr:colOff>
      <xdr:row>36</xdr:row>
      <xdr:rowOff>125921</xdr:rowOff>
    </xdr:to>
    <xdr:sp macro="" textlink="">
      <xdr:nvSpPr>
        <xdr:cNvPr id="84" name="楕円 83"/>
        <xdr:cNvSpPr/>
      </xdr:nvSpPr>
      <xdr:spPr>
        <a:xfrm>
          <a:off x="3746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117048</xdr:rowOff>
    </xdr:from>
    <xdr:ext cx="534377" cy="259045"/>
    <xdr:sp macro="" textlink="">
      <xdr:nvSpPr>
        <xdr:cNvPr id="85" name="テキスト ボックス 84"/>
        <xdr:cNvSpPr txBox="1"/>
      </xdr:nvSpPr>
      <xdr:spPr>
        <a:xfrm>
          <a:off x="3530111" y="62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86500</xdr:rowOff>
    </xdr:from>
    <xdr:to>
      <xdr:col>15</xdr:col>
      <xdr:colOff>101600</xdr:colOff>
      <xdr:row>37</xdr:row>
      <xdr:rowOff>16650</xdr:rowOff>
    </xdr:to>
    <xdr:sp macro="" textlink="">
      <xdr:nvSpPr>
        <xdr:cNvPr id="86" name="楕円 85"/>
        <xdr:cNvSpPr/>
      </xdr:nvSpPr>
      <xdr:spPr>
        <a:xfrm>
          <a:off x="2857500" y="62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7777</xdr:rowOff>
    </xdr:from>
    <xdr:ext cx="534377" cy="259045"/>
    <xdr:sp macro="" textlink="">
      <xdr:nvSpPr>
        <xdr:cNvPr id="87" name="テキスト ボックス 86"/>
        <xdr:cNvSpPr txBox="1"/>
      </xdr:nvSpPr>
      <xdr:spPr>
        <a:xfrm>
          <a:off x="2641111" y="63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57304</xdr:rowOff>
    </xdr:from>
    <xdr:to>
      <xdr:col>10</xdr:col>
      <xdr:colOff>165100</xdr:colOff>
      <xdr:row>36</xdr:row>
      <xdr:rowOff>158904</xdr:rowOff>
    </xdr:to>
    <xdr:sp macro="" textlink="">
      <xdr:nvSpPr>
        <xdr:cNvPr id="88" name="楕円 87"/>
        <xdr:cNvSpPr/>
      </xdr:nvSpPr>
      <xdr:spPr>
        <a:xfrm>
          <a:off x="1968500" y="62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150031</xdr:rowOff>
    </xdr:from>
    <xdr:ext cx="534377" cy="259045"/>
    <xdr:sp macro="" textlink="">
      <xdr:nvSpPr>
        <xdr:cNvPr id="89" name="テキスト ボックス 88"/>
        <xdr:cNvSpPr txBox="1"/>
      </xdr:nvSpPr>
      <xdr:spPr>
        <a:xfrm>
          <a:off x="1752111" y="63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76474</xdr:rowOff>
    </xdr:from>
    <xdr:to>
      <xdr:col>6</xdr:col>
      <xdr:colOff>38100</xdr:colOff>
      <xdr:row>37</xdr:row>
      <xdr:rowOff>6624</xdr:rowOff>
    </xdr:to>
    <xdr:sp macro="" textlink="">
      <xdr:nvSpPr>
        <xdr:cNvPr id="90" name="楕円 89"/>
        <xdr:cNvSpPr/>
      </xdr:nvSpPr>
      <xdr:spPr>
        <a:xfrm>
          <a:off x="1079500" y="6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169201</xdr:rowOff>
    </xdr:from>
    <xdr:ext cx="534377" cy="259045"/>
    <xdr:sp macro="" textlink="">
      <xdr:nvSpPr>
        <xdr:cNvPr id="91" name="テキスト ボックス 90"/>
        <xdr:cNvSpPr txBox="1"/>
      </xdr:nvSpPr>
      <xdr:spPr>
        <a:xfrm>
          <a:off x="863111" y="634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68593</xdr:rowOff>
    </xdr:from>
    <xdr:to>
      <xdr:col>24</xdr:col>
      <xdr:colOff>63500</xdr:colOff>
      <xdr:row>58</xdr:row>
      <xdr:rowOff>77201</xdr:rowOff>
    </xdr:to>
    <xdr:cxnSp macro="">
      <xdr:nvCxnSpPr>
        <xdr:cNvPr id="122" name="直線コネクタ 121"/>
        <xdr:cNvCxnSpPr/>
      </xdr:nvCxnSpPr>
      <xdr:spPr>
        <a:xfrm flipV="1">
          <a:off x="3797300" y="10012693"/>
          <a:ext cx="8382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77201</xdr:rowOff>
    </xdr:from>
    <xdr:to>
      <xdr:col>19</xdr:col>
      <xdr:colOff>177800</xdr:colOff>
      <xdr:row>58</xdr:row>
      <xdr:rowOff>85407</xdr:rowOff>
    </xdr:to>
    <xdr:cxnSp macro="">
      <xdr:nvCxnSpPr>
        <xdr:cNvPr id="125" name="直線コネクタ 124"/>
        <xdr:cNvCxnSpPr/>
      </xdr:nvCxnSpPr>
      <xdr:spPr>
        <a:xfrm flipV="1">
          <a:off x="2908300" y="10021301"/>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85407</xdr:rowOff>
    </xdr:from>
    <xdr:to>
      <xdr:col>15</xdr:col>
      <xdr:colOff>50800</xdr:colOff>
      <xdr:row>58</xdr:row>
      <xdr:rowOff>98869</xdr:rowOff>
    </xdr:to>
    <xdr:cxnSp macro="">
      <xdr:nvCxnSpPr>
        <xdr:cNvPr id="128" name="直線コネクタ 127"/>
        <xdr:cNvCxnSpPr/>
      </xdr:nvCxnSpPr>
      <xdr:spPr>
        <a:xfrm flipV="1">
          <a:off x="2019300" y="10029507"/>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98869</xdr:rowOff>
    </xdr:from>
    <xdr:to>
      <xdr:col>10</xdr:col>
      <xdr:colOff>114300</xdr:colOff>
      <xdr:row>58</xdr:row>
      <xdr:rowOff>114005</xdr:rowOff>
    </xdr:to>
    <xdr:cxnSp macro="">
      <xdr:nvCxnSpPr>
        <xdr:cNvPr id="131" name="直線コネクタ 130"/>
        <xdr:cNvCxnSpPr/>
      </xdr:nvCxnSpPr>
      <xdr:spPr>
        <a:xfrm flipV="1">
          <a:off x="1130300" y="10042969"/>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17793</xdr:rowOff>
    </xdr:from>
    <xdr:to>
      <xdr:col>24</xdr:col>
      <xdr:colOff>114300</xdr:colOff>
      <xdr:row>58</xdr:row>
      <xdr:rowOff>119393</xdr:rowOff>
    </xdr:to>
    <xdr:sp macro="" textlink="">
      <xdr:nvSpPr>
        <xdr:cNvPr id="141" name="楕円 140"/>
        <xdr:cNvSpPr/>
      </xdr:nvSpPr>
      <xdr:spPr>
        <a:xfrm>
          <a:off x="4584700" y="99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148620</xdr:rowOff>
    </xdr:from>
    <xdr:ext cx="534377" cy="259045"/>
    <xdr:sp macro="" textlink="">
      <xdr:nvSpPr>
        <xdr:cNvPr id="142" name="物件費該当値テキスト"/>
        <xdr:cNvSpPr txBox="1"/>
      </xdr:nvSpPr>
      <xdr:spPr>
        <a:xfrm>
          <a:off x="4686300" y="97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26401</xdr:rowOff>
    </xdr:from>
    <xdr:to>
      <xdr:col>20</xdr:col>
      <xdr:colOff>38100</xdr:colOff>
      <xdr:row>58</xdr:row>
      <xdr:rowOff>128001</xdr:rowOff>
    </xdr:to>
    <xdr:sp macro="" textlink="">
      <xdr:nvSpPr>
        <xdr:cNvPr id="143" name="楕円 142"/>
        <xdr:cNvSpPr/>
      </xdr:nvSpPr>
      <xdr:spPr>
        <a:xfrm>
          <a:off x="3746500" y="99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144528</xdr:rowOff>
    </xdr:from>
    <xdr:ext cx="534377" cy="259045"/>
    <xdr:sp macro="" textlink="">
      <xdr:nvSpPr>
        <xdr:cNvPr id="144" name="テキスト ボックス 143"/>
        <xdr:cNvSpPr txBox="1"/>
      </xdr:nvSpPr>
      <xdr:spPr>
        <a:xfrm>
          <a:off x="3530111" y="97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34607</xdr:rowOff>
    </xdr:from>
    <xdr:to>
      <xdr:col>15</xdr:col>
      <xdr:colOff>101600</xdr:colOff>
      <xdr:row>58</xdr:row>
      <xdr:rowOff>136207</xdr:rowOff>
    </xdr:to>
    <xdr:sp macro="" textlink="">
      <xdr:nvSpPr>
        <xdr:cNvPr id="145" name="楕円 144"/>
        <xdr:cNvSpPr/>
      </xdr:nvSpPr>
      <xdr:spPr>
        <a:xfrm>
          <a:off x="28575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127334</xdr:rowOff>
    </xdr:from>
    <xdr:ext cx="534377" cy="259045"/>
    <xdr:sp macro="" textlink="">
      <xdr:nvSpPr>
        <xdr:cNvPr id="146" name="テキスト ボックス 145"/>
        <xdr:cNvSpPr txBox="1"/>
      </xdr:nvSpPr>
      <xdr:spPr>
        <a:xfrm>
          <a:off x="2641111" y="10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48069</xdr:rowOff>
    </xdr:from>
    <xdr:to>
      <xdr:col>10</xdr:col>
      <xdr:colOff>165100</xdr:colOff>
      <xdr:row>58</xdr:row>
      <xdr:rowOff>149669</xdr:rowOff>
    </xdr:to>
    <xdr:sp macro="" textlink="">
      <xdr:nvSpPr>
        <xdr:cNvPr id="147" name="楕円 146"/>
        <xdr:cNvSpPr/>
      </xdr:nvSpPr>
      <xdr:spPr>
        <a:xfrm>
          <a:off x="1968500" y="99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140796</xdr:rowOff>
    </xdr:from>
    <xdr:ext cx="534377" cy="259045"/>
    <xdr:sp macro="" textlink="">
      <xdr:nvSpPr>
        <xdr:cNvPr id="148" name="テキスト ボックス 147"/>
        <xdr:cNvSpPr txBox="1"/>
      </xdr:nvSpPr>
      <xdr:spPr>
        <a:xfrm>
          <a:off x="1752111" y="100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63205</xdr:rowOff>
    </xdr:from>
    <xdr:to>
      <xdr:col>6</xdr:col>
      <xdr:colOff>38100</xdr:colOff>
      <xdr:row>58</xdr:row>
      <xdr:rowOff>164805</xdr:rowOff>
    </xdr:to>
    <xdr:sp macro="" textlink="">
      <xdr:nvSpPr>
        <xdr:cNvPr id="149" name="楕円 148"/>
        <xdr:cNvSpPr/>
      </xdr:nvSpPr>
      <xdr:spPr>
        <a:xfrm>
          <a:off x="1079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155932</xdr:rowOff>
    </xdr:from>
    <xdr:ext cx="534377" cy="259045"/>
    <xdr:sp macro="" textlink="">
      <xdr:nvSpPr>
        <xdr:cNvPr id="150" name="テキスト ボックス 149"/>
        <xdr:cNvSpPr txBox="1"/>
      </xdr:nvSpPr>
      <xdr:spPr>
        <a:xfrm>
          <a:off x="863111" y="10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67920</xdr:rowOff>
    </xdr:from>
    <xdr:to>
      <xdr:col>24</xdr:col>
      <xdr:colOff>63500</xdr:colOff>
      <xdr:row>78</xdr:row>
      <xdr:rowOff>69825</xdr:rowOff>
    </xdr:to>
    <xdr:cxnSp macro="">
      <xdr:nvCxnSpPr>
        <xdr:cNvPr id="179" name="直線コネクタ 178"/>
        <xdr:cNvCxnSpPr/>
      </xdr:nvCxnSpPr>
      <xdr:spPr>
        <a:xfrm flipV="1">
          <a:off x="3797300" y="134410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51994</xdr:rowOff>
    </xdr:from>
    <xdr:to>
      <xdr:col>19</xdr:col>
      <xdr:colOff>177800</xdr:colOff>
      <xdr:row>78</xdr:row>
      <xdr:rowOff>69825</xdr:rowOff>
    </xdr:to>
    <xdr:cxnSp macro="">
      <xdr:nvCxnSpPr>
        <xdr:cNvPr id="182" name="直線コネクタ 181"/>
        <xdr:cNvCxnSpPr/>
      </xdr:nvCxnSpPr>
      <xdr:spPr>
        <a:xfrm>
          <a:off x="2908300" y="1342509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51994</xdr:rowOff>
    </xdr:from>
    <xdr:to>
      <xdr:col>15</xdr:col>
      <xdr:colOff>50800</xdr:colOff>
      <xdr:row>78</xdr:row>
      <xdr:rowOff>94514</xdr:rowOff>
    </xdr:to>
    <xdr:cxnSp macro="">
      <xdr:nvCxnSpPr>
        <xdr:cNvPr id="185" name="直線コネクタ 184"/>
        <xdr:cNvCxnSpPr/>
      </xdr:nvCxnSpPr>
      <xdr:spPr>
        <a:xfrm flipV="1">
          <a:off x="2019300" y="1342509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94514</xdr:rowOff>
    </xdr:from>
    <xdr:to>
      <xdr:col>10</xdr:col>
      <xdr:colOff>114300</xdr:colOff>
      <xdr:row>78</xdr:row>
      <xdr:rowOff>122631</xdr:rowOff>
    </xdr:to>
    <xdr:cxnSp macro="">
      <xdr:nvCxnSpPr>
        <xdr:cNvPr id="188" name="直線コネクタ 187"/>
        <xdr:cNvCxnSpPr/>
      </xdr:nvCxnSpPr>
      <xdr:spPr>
        <a:xfrm flipV="1">
          <a:off x="1130300" y="13467614"/>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17120</xdr:rowOff>
    </xdr:from>
    <xdr:to>
      <xdr:col>24</xdr:col>
      <xdr:colOff>114300</xdr:colOff>
      <xdr:row>78</xdr:row>
      <xdr:rowOff>118720</xdr:rowOff>
    </xdr:to>
    <xdr:sp macro="" textlink="">
      <xdr:nvSpPr>
        <xdr:cNvPr id="198" name="楕円 197"/>
        <xdr:cNvSpPr/>
      </xdr:nvSpPr>
      <xdr:spPr>
        <a:xfrm>
          <a:off x="45847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103497</xdr:rowOff>
    </xdr:from>
    <xdr:ext cx="469744" cy="259045"/>
    <xdr:sp macro="" textlink="">
      <xdr:nvSpPr>
        <xdr:cNvPr id="199" name="維持補修費該当値テキスト"/>
        <xdr:cNvSpPr txBox="1"/>
      </xdr:nvSpPr>
      <xdr:spPr>
        <a:xfrm>
          <a:off x="4686300" y="133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19025</xdr:rowOff>
    </xdr:from>
    <xdr:to>
      <xdr:col>20</xdr:col>
      <xdr:colOff>38100</xdr:colOff>
      <xdr:row>78</xdr:row>
      <xdr:rowOff>120625</xdr:rowOff>
    </xdr:to>
    <xdr:sp macro="" textlink="">
      <xdr:nvSpPr>
        <xdr:cNvPr id="200" name="楕円 199"/>
        <xdr:cNvSpPr/>
      </xdr:nvSpPr>
      <xdr:spPr>
        <a:xfrm>
          <a:off x="3746500" y="13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111752</xdr:rowOff>
    </xdr:from>
    <xdr:ext cx="469744" cy="259045"/>
    <xdr:sp macro="" textlink="">
      <xdr:nvSpPr>
        <xdr:cNvPr id="201" name="テキスト ボックス 200"/>
        <xdr:cNvSpPr txBox="1"/>
      </xdr:nvSpPr>
      <xdr:spPr>
        <a:xfrm>
          <a:off x="3562428" y="134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1194</xdr:rowOff>
    </xdr:from>
    <xdr:to>
      <xdr:col>15</xdr:col>
      <xdr:colOff>101600</xdr:colOff>
      <xdr:row>78</xdr:row>
      <xdr:rowOff>102794</xdr:rowOff>
    </xdr:to>
    <xdr:sp macro="" textlink="">
      <xdr:nvSpPr>
        <xdr:cNvPr id="202" name="楕円 201"/>
        <xdr:cNvSpPr/>
      </xdr:nvSpPr>
      <xdr:spPr>
        <a:xfrm>
          <a:off x="2857500" y="133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93921</xdr:rowOff>
    </xdr:from>
    <xdr:ext cx="469744" cy="259045"/>
    <xdr:sp macro="" textlink="">
      <xdr:nvSpPr>
        <xdr:cNvPr id="203" name="テキスト ボックス 202"/>
        <xdr:cNvSpPr txBox="1"/>
      </xdr:nvSpPr>
      <xdr:spPr>
        <a:xfrm>
          <a:off x="2673428" y="1346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43714</xdr:rowOff>
    </xdr:from>
    <xdr:to>
      <xdr:col>10</xdr:col>
      <xdr:colOff>165100</xdr:colOff>
      <xdr:row>78</xdr:row>
      <xdr:rowOff>145314</xdr:rowOff>
    </xdr:to>
    <xdr:sp macro="" textlink="">
      <xdr:nvSpPr>
        <xdr:cNvPr id="204" name="楕円 203"/>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136441</xdr:rowOff>
    </xdr:from>
    <xdr:ext cx="469744" cy="259045"/>
    <xdr:sp macro="" textlink="">
      <xdr:nvSpPr>
        <xdr:cNvPr id="205" name="テキスト ボックス 204"/>
        <xdr:cNvSpPr txBox="1"/>
      </xdr:nvSpPr>
      <xdr:spPr>
        <a:xfrm>
          <a:off x="1784428"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71831</xdr:rowOff>
    </xdr:from>
    <xdr:to>
      <xdr:col>6</xdr:col>
      <xdr:colOff>38100</xdr:colOff>
      <xdr:row>79</xdr:row>
      <xdr:rowOff>1981</xdr:rowOff>
    </xdr:to>
    <xdr:sp macro="" textlink="">
      <xdr:nvSpPr>
        <xdr:cNvPr id="206" name="楕円 205"/>
        <xdr:cNvSpPr/>
      </xdr:nvSpPr>
      <xdr:spPr>
        <a:xfrm>
          <a:off x="10795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164558</xdr:rowOff>
    </xdr:from>
    <xdr:ext cx="469744" cy="259045"/>
    <xdr:sp macro="" textlink="">
      <xdr:nvSpPr>
        <xdr:cNvPr id="207" name="テキスト ボックス 206"/>
        <xdr:cNvSpPr txBox="1"/>
      </xdr:nvSpPr>
      <xdr:spPr>
        <a:xfrm>
          <a:off x="895428" y="135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25685</xdr:rowOff>
    </xdr:from>
    <xdr:to>
      <xdr:col>24</xdr:col>
      <xdr:colOff>63500</xdr:colOff>
      <xdr:row>96</xdr:row>
      <xdr:rowOff>73692</xdr:rowOff>
    </xdr:to>
    <xdr:cxnSp macro="">
      <xdr:nvCxnSpPr>
        <xdr:cNvPr id="237" name="直線コネクタ 236"/>
        <xdr:cNvCxnSpPr/>
      </xdr:nvCxnSpPr>
      <xdr:spPr>
        <a:xfrm>
          <a:off x="3797300" y="1648488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25685</xdr:rowOff>
    </xdr:from>
    <xdr:to>
      <xdr:col>19</xdr:col>
      <xdr:colOff>177800</xdr:colOff>
      <xdr:row>96</xdr:row>
      <xdr:rowOff>74034</xdr:rowOff>
    </xdr:to>
    <xdr:cxnSp macro="">
      <xdr:nvCxnSpPr>
        <xdr:cNvPr id="240" name="直線コネクタ 239"/>
        <xdr:cNvCxnSpPr/>
      </xdr:nvCxnSpPr>
      <xdr:spPr>
        <a:xfrm flipV="1">
          <a:off x="2908300" y="16484885"/>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74034</xdr:rowOff>
    </xdr:from>
    <xdr:to>
      <xdr:col>15</xdr:col>
      <xdr:colOff>50800</xdr:colOff>
      <xdr:row>96</xdr:row>
      <xdr:rowOff>122041</xdr:rowOff>
    </xdr:to>
    <xdr:cxnSp macro="">
      <xdr:nvCxnSpPr>
        <xdr:cNvPr id="243" name="直線コネクタ 242"/>
        <xdr:cNvCxnSpPr/>
      </xdr:nvCxnSpPr>
      <xdr:spPr>
        <a:xfrm flipV="1">
          <a:off x="2019300" y="1653323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122041</xdr:rowOff>
    </xdr:from>
    <xdr:to>
      <xdr:col>10</xdr:col>
      <xdr:colOff>114300</xdr:colOff>
      <xdr:row>96</xdr:row>
      <xdr:rowOff>150197</xdr:rowOff>
    </xdr:to>
    <xdr:cxnSp macro="">
      <xdr:nvCxnSpPr>
        <xdr:cNvPr id="246" name="直線コネクタ 245"/>
        <xdr:cNvCxnSpPr/>
      </xdr:nvCxnSpPr>
      <xdr:spPr>
        <a:xfrm flipV="1">
          <a:off x="1130300" y="16581241"/>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22892</xdr:rowOff>
    </xdr:from>
    <xdr:to>
      <xdr:col>24</xdr:col>
      <xdr:colOff>114300</xdr:colOff>
      <xdr:row>96</xdr:row>
      <xdr:rowOff>124492</xdr:rowOff>
    </xdr:to>
    <xdr:sp macro="" textlink="">
      <xdr:nvSpPr>
        <xdr:cNvPr id="256" name="楕円 255"/>
        <xdr:cNvSpPr/>
      </xdr:nvSpPr>
      <xdr:spPr>
        <a:xfrm>
          <a:off x="4584700" y="164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1319</xdr:rowOff>
    </xdr:from>
    <xdr:ext cx="534377" cy="259045"/>
    <xdr:sp macro="" textlink="">
      <xdr:nvSpPr>
        <xdr:cNvPr id="257" name="扶助費該当値テキスト"/>
        <xdr:cNvSpPr txBox="1"/>
      </xdr:nvSpPr>
      <xdr:spPr>
        <a:xfrm>
          <a:off x="4686300" y="164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146335</xdr:rowOff>
    </xdr:from>
    <xdr:to>
      <xdr:col>20</xdr:col>
      <xdr:colOff>38100</xdr:colOff>
      <xdr:row>96</xdr:row>
      <xdr:rowOff>76485</xdr:rowOff>
    </xdr:to>
    <xdr:sp macro="" textlink="">
      <xdr:nvSpPr>
        <xdr:cNvPr id="258" name="楕円 257"/>
        <xdr:cNvSpPr/>
      </xdr:nvSpPr>
      <xdr:spPr>
        <a:xfrm>
          <a:off x="3746500" y="1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93012</xdr:rowOff>
    </xdr:from>
    <xdr:ext cx="534377" cy="259045"/>
    <xdr:sp macro="" textlink="">
      <xdr:nvSpPr>
        <xdr:cNvPr id="259" name="テキスト ボックス 258"/>
        <xdr:cNvSpPr txBox="1"/>
      </xdr:nvSpPr>
      <xdr:spPr>
        <a:xfrm>
          <a:off x="3530111" y="162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23234</xdr:rowOff>
    </xdr:from>
    <xdr:to>
      <xdr:col>15</xdr:col>
      <xdr:colOff>101600</xdr:colOff>
      <xdr:row>96</xdr:row>
      <xdr:rowOff>124834</xdr:rowOff>
    </xdr:to>
    <xdr:sp macro="" textlink="">
      <xdr:nvSpPr>
        <xdr:cNvPr id="260" name="楕円 259"/>
        <xdr:cNvSpPr/>
      </xdr:nvSpPr>
      <xdr:spPr>
        <a:xfrm>
          <a:off x="2857500" y="16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141361</xdr:rowOff>
    </xdr:from>
    <xdr:ext cx="534377" cy="259045"/>
    <xdr:sp macro="" textlink="">
      <xdr:nvSpPr>
        <xdr:cNvPr id="261" name="テキスト ボックス 260"/>
        <xdr:cNvSpPr txBox="1"/>
      </xdr:nvSpPr>
      <xdr:spPr>
        <a:xfrm>
          <a:off x="2641111" y="162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71241</xdr:rowOff>
    </xdr:from>
    <xdr:to>
      <xdr:col>10</xdr:col>
      <xdr:colOff>165100</xdr:colOff>
      <xdr:row>97</xdr:row>
      <xdr:rowOff>1391</xdr:rowOff>
    </xdr:to>
    <xdr:sp macro="" textlink="">
      <xdr:nvSpPr>
        <xdr:cNvPr id="262" name="楕円 261"/>
        <xdr:cNvSpPr/>
      </xdr:nvSpPr>
      <xdr:spPr>
        <a:xfrm>
          <a:off x="1968500" y="165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17918</xdr:rowOff>
    </xdr:from>
    <xdr:ext cx="534377" cy="259045"/>
    <xdr:sp macro="" textlink="">
      <xdr:nvSpPr>
        <xdr:cNvPr id="263" name="テキスト ボックス 262"/>
        <xdr:cNvSpPr txBox="1"/>
      </xdr:nvSpPr>
      <xdr:spPr>
        <a:xfrm>
          <a:off x="1752111" y="163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99397</xdr:rowOff>
    </xdr:from>
    <xdr:to>
      <xdr:col>6</xdr:col>
      <xdr:colOff>38100</xdr:colOff>
      <xdr:row>97</xdr:row>
      <xdr:rowOff>29547</xdr:rowOff>
    </xdr:to>
    <xdr:sp macro="" textlink="">
      <xdr:nvSpPr>
        <xdr:cNvPr id="264" name="楕円 263"/>
        <xdr:cNvSpPr/>
      </xdr:nvSpPr>
      <xdr:spPr>
        <a:xfrm>
          <a:off x="1079500" y="165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46074</xdr:rowOff>
    </xdr:from>
    <xdr:ext cx="534377" cy="259045"/>
    <xdr:sp macro="" textlink="">
      <xdr:nvSpPr>
        <xdr:cNvPr id="265" name="テキスト ボックス 264"/>
        <xdr:cNvSpPr txBox="1"/>
      </xdr:nvSpPr>
      <xdr:spPr>
        <a:xfrm>
          <a:off x="863111" y="163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143564</xdr:rowOff>
    </xdr:from>
    <xdr:to>
      <xdr:col>55</xdr:col>
      <xdr:colOff>0</xdr:colOff>
      <xdr:row>35</xdr:row>
      <xdr:rowOff>147222</xdr:rowOff>
    </xdr:to>
    <xdr:cxnSp macro="">
      <xdr:nvCxnSpPr>
        <xdr:cNvPr id="296" name="直線コネクタ 295"/>
        <xdr:cNvCxnSpPr/>
      </xdr:nvCxnSpPr>
      <xdr:spPr>
        <a:xfrm>
          <a:off x="9639300" y="614431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143564</xdr:rowOff>
    </xdr:from>
    <xdr:to>
      <xdr:col>50</xdr:col>
      <xdr:colOff>114300</xdr:colOff>
      <xdr:row>36</xdr:row>
      <xdr:rowOff>87264</xdr:rowOff>
    </xdr:to>
    <xdr:cxnSp macro="">
      <xdr:nvCxnSpPr>
        <xdr:cNvPr id="299" name="直線コネクタ 298"/>
        <xdr:cNvCxnSpPr/>
      </xdr:nvCxnSpPr>
      <xdr:spPr>
        <a:xfrm flipV="1">
          <a:off x="8750300" y="6144314"/>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87264</xdr:rowOff>
    </xdr:from>
    <xdr:to>
      <xdr:col>45</xdr:col>
      <xdr:colOff>177800</xdr:colOff>
      <xdr:row>37</xdr:row>
      <xdr:rowOff>12043</xdr:rowOff>
    </xdr:to>
    <xdr:cxnSp macro="">
      <xdr:nvCxnSpPr>
        <xdr:cNvPr id="302" name="直線コネクタ 301"/>
        <xdr:cNvCxnSpPr/>
      </xdr:nvCxnSpPr>
      <xdr:spPr>
        <a:xfrm flipV="1">
          <a:off x="7861300" y="6259464"/>
          <a:ext cx="889000" cy="9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12043</xdr:rowOff>
    </xdr:from>
    <xdr:to>
      <xdr:col>41</xdr:col>
      <xdr:colOff>50800</xdr:colOff>
      <xdr:row>37</xdr:row>
      <xdr:rowOff>98258</xdr:rowOff>
    </xdr:to>
    <xdr:cxnSp macro="">
      <xdr:nvCxnSpPr>
        <xdr:cNvPr id="305" name="直線コネクタ 304"/>
        <xdr:cNvCxnSpPr/>
      </xdr:nvCxnSpPr>
      <xdr:spPr>
        <a:xfrm flipV="1">
          <a:off x="6972300" y="6355693"/>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96422</xdr:rowOff>
    </xdr:from>
    <xdr:to>
      <xdr:col>55</xdr:col>
      <xdr:colOff>50800</xdr:colOff>
      <xdr:row>36</xdr:row>
      <xdr:rowOff>26572</xdr:rowOff>
    </xdr:to>
    <xdr:sp macro="" textlink="">
      <xdr:nvSpPr>
        <xdr:cNvPr id="315" name="楕円 314"/>
        <xdr:cNvSpPr/>
      </xdr:nvSpPr>
      <xdr:spPr>
        <a:xfrm>
          <a:off x="10426700" y="60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119299</xdr:rowOff>
    </xdr:from>
    <xdr:ext cx="534377" cy="259045"/>
    <xdr:sp macro="" textlink="">
      <xdr:nvSpPr>
        <xdr:cNvPr id="316" name="補助費等該当値テキスト"/>
        <xdr:cNvSpPr txBox="1"/>
      </xdr:nvSpPr>
      <xdr:spPr>
        <a:xfrm>
          <a:off x="10528300" y="59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92764</xdr:rowOff>
    </xdr:from>
    <xdr:to>
      <xdr:col>50</xdr:col>
      <xdr:colOff>165100</xdr:colOff>
      <xdr:row>36</xdr:row>
      <xdr:rowOff>22914</xdr:rowOff>
    </xdr:to>
    <xdr:sp macro="" textlink="">
      <xdr:nvSpPr>
        <xdr:cNvPr id="317" name="楕円 316"/>
        <xdr:cNvSpPr/>
      </xdr:nvSpPr>
      <xdr:spPr>
        <a:xfrm>
          <a:off x="9588500" y="60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39441</xdr:rowOff>
    </xdr:from>
    <xdr:ext cx="534377" cy="259045"/>
    <xdr:sp macro="" textlink="">
      <xdr:nvSpPr>
        <xdr:cNvPr id="318" name="テキスト ボックス 317"/>
        <xdr:cNvSpPr txBox="1"/>
      </xdr:nvSpPr>
      <xdr:spPr>
        <a:xfrm>
          <a:off x="9372111" y="58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36464</xdr:rowOff>
    </xdr:from>
    <xdr:to>
      <xdr:col>46</xdr:col>
      <xdr:colOff>38100</xdr:colOff>
      <xdr:row>36</xdr:row>
      <xdr:rowOff>138064</xdr:rowOff>
    </xdr:to>
    <xdr:sp macro="" textlink="">
      <xdr:nvSpPr>
        <xdr:cNvPr id="319" name="楕円 318"/>
        <xdr:cNvSpPr/>
      </xdr:nvSpPr>
      <xdr:spPr>
        <a:xfrm>
          <a:off x="8699500" y="62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154591</xdr:rowOff>
    </xdr:from>
    <xdr:ext cx="534377" cy="259045"/>
    <xdr:sp macro="" textlink="">
      <xdr:nvSpPr>
        <xdr:cNvPr id="320" name="テキスト ボックス 319"/>
        <xdr:cNvSpPr txBox="1"/>
      </xdr:nvSpPr>
      <xdr:spPr>
        <a:xfrm>
          <a:off x="8483111" y="59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132693</xdr:rowOff>
    </xdr:from>
    <xdr:to>
      <xdr:col>41</xdr:col>
      <xdr:colOff>101600</xdr:colOff>
      <xdr:row>37</xdr:row>
      <xdr:rowOff>62843</xdr:rowOff>
    </xdr:to>
    <xdr:sp macro="" textlink="">
      <xdr:nvSpPr>
        <xdr:cNvPr id="321" name="楕円 320"/>
        <xdr:cNvSpPr/>
      </xdr:nvSpPr>
      <xdr:spPr>
        <a:xfrm>
          <a:off x="7810500" y="63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53970</xdr:rowOff>
    </xdr:from>
    <xdr:ext cx="534377" cy="259045"/>
    <xdr:sp macro="" textlink="">
      <xdr:nvSpPr>
        <xdr:cNvPr id="322" name="テキスト ボックス 321"/>
        <xdr:cNvSpPr txBox="1"/>
      </xdr:nvSpPr>
      <xdr:spPr>
        <a:xfrm>
          <a:off x="7594111" y="63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47458</xdr:rowOff>
    </xdr:from>
    <xdr:to>
      <xdr:col>36</xdr:col>
      <xdr:colOff>165100</xdr:colOff>
      <xdr:row>37</xdr:row>
      <xdr:rowOff>149058</xdr:rowOff>
    </xdr:to>
    <xdr:sp macro="" textlink="">
      <xdr:nvSpPr>
        <xdr:cNvPr id="323" name="楕円 322"/>
        <xdr:cNvSpPr/>
      </xdr:nvSpPr>
      <xdr:spPr>
        <a:xfrm>
          <a:off x="6921500" y="6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140185</xdr:rowOff>
    </xdr:from>
    <xdr:ext cx="534377" cy="259045"/>
    <xdr:sp macro="" textlink="">
      <xdr:nvSpPr>
        <xdr:cNvPr id="324" name="テキスト ボックス 323"/>
        <xdr:cNvSpPr txBox="1"/>
      </xdr:nvSpPr>
      <xdr:spPr>
        <a:xfrm>
          <a:off x="6705111" y="64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142016</xdr:rowOff>
    </xdr:from>
    <xdr:to>
      <xdr:col>55</xdr:col>
      <xdr:colOff>0</xdr:colOff>
      <xdr:row>58</xdr:row>
      <xdr:rowOff>22809</xdr:rowOff>
    </xdr:to>
    <xdr:cxnSp macro="">
      <xdr:nvCxnSpPr>
        <xdr:cNvPr id="353" name="直線コネクタ 352"/>
        <xdr:cNvCxnSpPr/>
      </xdr:nvCxnSpPr>
      <xdr:spPr>
        <a:xfrm>
          <a:off x="9639300" y="9743216"/>
          <a:ext cx="838200" cy="2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142016</xdr:rowOff>
    </xdr:from>
    <xdr:to>
      <xdr:col>50</xdr:col>
      <xdr:colOff>114300</xdr:colOff>
      <xdr:row>58</xdr:row>
      <xdr:rowOff>73497</xdr:rowOff>
    </xdr:to>
    <xdr:cxnSp macro="">
      <xdr:nvCxnSpPr>
        <xdr:cNvPr id="356" name="直線コネクタ 355"/>
        <xdr:cNvCxnSpPr/>
      </xdr:nvCxnSpPr>
      <xdr:spPr>
        <a:xfrm flipV="1">
          <a:off x="8750300" y="9743216"/>
          <a:ext cx="889000" cy="27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60947</xdr:rowOff>
    </xdr:from>
    <xdr:to>
      <xdr:col>45</xdr:col>
      <xdr:colOff>177800</xdr:colOff>
      <xdr:row>58</xdr:row>
      <xdr:rowOff>73497</xdr:rowOff>
    </xdr:to>
    <xdr:cxnSp macro="">
      <xdr:nvCxnSpPr>
        <xdr:cNvPr id="359" name="直線コネクタ 358"/>
        <xdr:cNvCxnSpPr/>
      </xdr:nvCxnSpPr>
      <xdr:spPr>
        <a:xfrm>
          <a:off x="7861300" y="9833597"/>
          <a:ext cx="889000" cy="18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60947</xdr:rowOff>
    </xdr:from>
    <xdr:to>
      <xdr:col>41</xdr:col>
      <xdr:colOff>50800</xdr:colOff>
      <xdr:row>58</xdr:row>
      <xdr:rowOff>14381</xdr:rowOff>
    </xdr:to>
    <xdr:cxnSp macro="">
      <xdr:nvCxnSpPr>
        <xdr:cNvPr id="362" name="直線コネクタ 361"/>
        <xdr:cNvCxnSpPr/>
      </xdr:nvCxnSpPr>
      <xdr:spPr>
        <a:xfrm flipV="1">
          <a:off x="6972300" y="9833597"/>
          <a:ext cx="8890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143459</xdr:rowOff>
    </xdr:from>
    <xdr:to>
      <xdr:col>55</xdr:col>
      <xdr:colOff>50800</xdr:colOff>
      <xdr:row>58</xdr:row>
      <xdr:rowOff>73609</xdr:rowOff>
    </xdr:to>
    <xdr:sp macro="" textlink="">
      <xdr:nvSpPr>
        <xdr:cNvPr id="372" name="楕円 371"/>
        <xdr:cNvSpPr/>
      </xdr:nvSpPr>
      <xdr:spPr>
        <a:xfrm>
          <a:off x="10426700" y="9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121886</xdr:rowOff>
    </xdr:from>
    <xdr:ext cx="534377" cy="259045"/>
    <xdr:sp macro="" textlink="">
      <xdr:nvSpPr>
        <xdr:cNvPr id="373" name="普通建設事業費該当値テキスト"/>
        <xdr:cNvSpPr txBox="1"/>
      </xdr:nvSpPr>
      <xdr:spPr>
        <a:xfrm>
          <a:off x="10528300" y="98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91216</xdr:rowOff>
    </xdr:from>
    <xdr:to>
      <xdr:col>50</xdr:col>
      <xdr:colOff>165100</xdr:colOff>
      <xdr:row>57</xdr:row>
      <xdr:rowOff>21366</xdr:rowOff>
    </xdr:to>
    <xdr:sp macro="" textlink="">
      <xdr:nvSpPr>
        <xdr:cNvPr id="374" name="楕円 373"/>
        <xdr:cNvSpPr/>
      </xdr:nvSpPr>
      <xdr:spPr>
        <a:xfrm>
          <a:off x="9588500" y="96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37893</xdr:rowOff>
    </xdr:from>
    <xdr:ext cx="534377" cy="259045"/>
    <xdr:sp macro="" textlink="">
      <xdr:nvSpPr>
        <xdr:cNvPr id="375" name="テキスト ボックス 374"/>
        <xdr:cNvSpPr txBox="1"/>
      </xdr:nvSpPr>
      <xdr:spPr>
        <a:xfrm>
          <a:off x="9372111" y="94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22697</xdr:rowOff>
    </xdr:from>
    <xdr:to>
      <xdr:col>46</xdr:col>
      <xdr:colOff>38100</xdr:colOff>
      <xdr:row>58</xdr:row>
      <xdr:rowOff>124297</xdr:rowOff>
    </xdr:to>
    <xdr:sp macro="" textlink="">
      <xdr:nvSpPr>
        <xdr:cNvPr id="376" name="楕円 375"/>
        <xdr:cNvSpPr/>
      </xdr:nvSpPr>
      <xdr:spPr>
        <a:xfrm>
          <a:off x="8699500" y="99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115424</xdr:rowOff>
    </xdr:from>
    <xdr:ext cx="534377" cy="259045"/>
    <xdr:sp macro="" textlink="">
      <xdr:nvSpPr>
        <xdr:cNvPr id="377" name="テキスト ボックス 376"/>
        <xdr:cNvSpPr txBox="1"/>
      </xdr:nvSpPr>
      <xdr:spPr>
        <a:xfrm>
          <a:off x="8483111" y="100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10147</xdr:rowOff>
    </xdr:from>
    <xdr:to>
      <xdr:col>41</xdr:col>
      <xdr:colOff>101600</xdr:colOff>
      <xdr:row>57</xdr:row>
      <xdr:rowOff>111747</xdr:rowOff>
    </xdr:to>
    <xdr:sp macro="" textlink="">
      <xdr:nvSpPr>
        <xdr:cNvPr id="378" name="楕円 377"/>
        <xdr:cNvSpPr/>
      </xdr:nvSpPr>
      <xdr:spPr>
        <a:xfrm>
          <a:off x="7810500" y="9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102874</xdr:rowOff>
    </xdr:from>
    <xdr:ext cx="534377" cy="259045"/>
    <xdr:sp macro="" textlink="">
      <xdr:nvSpPr>
        <xdr:cNvPr id="379" name="テキスト ボックス 378"/>
        <xdr:cNvSpPr txBox="1"/>
      </xdr:nvSpPr>
      <xdr:spPr>
        <a:xfrm>
          <a:off x="7594111" y="9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135031</xdr:rowOff>
    </xdr:from>
    <xdr:to>
      <xdr:col>36</xdr:col>
      <xdr:colOff>165100</xdr:colOff>
      <xdr:row>58</xdr:row>
      <xdr:rowOff>65181</xdr:rowOff>
    </xdr:to>
    <xdr:sp macro="" textlink="">
      <xdr:nvSpPr>
        <xdr:cNvPr id="380" name="楕円 379"/>
        <xdr:cNvSpPr/>
      </xdr:nvSpPr>
      <xdr:spPr>
        <a:xfrm>
          <a:off x="6921500" y="99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56308</xdr:rowOff>
    </xdr:from>
    <xdr:ext cx="534377" cy="259045"/>
    <xdr:sp macro="" textlink="">
      <xdr:nvSpPr>
        <xdr:cNvPr id="381" name="テキスト ボックス 380"/>
        <xdr:cNvSpPr txBox="1"/>
      </xdr:nvSpPr>
      <xdr:spPr>
        <a:xfrm>
          <a:off x="6705111" y="10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43459</xdr:rowOff>
    </xdr:from>
    <xdr:to>
      <xdr:col>55</xdr:col>
      <xdr:colOff>0</xdr:colOff>
      <xdr:row>79</xdr:row>
      <xdr:rowOff>66309</xdr:rowOff>
    </xdr:to>
    <xdr:cxnSp macro="">
      <xdr:nvCxnSpPr>
        <xdr:cNvPr id="412" name="直線コネクタ 411"/>
        <xdr:cNvCxnSpPr/>
      </xdr:nvCxnSpPr>
      <xdr:spPr>
        <a:xfrm flipV="1">
          <a:off x="9639300" y="13588009"/>
          <a:ext cx="8382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66309</xdr:rowOff>
    </xdr:from>
    <xdr:to>
      <xdr:col>50</xdr:col>
      <xdr:colOff>114300</xdr:colOff>
      <xdr:row>79</xdr:row>
      <xdr:rowOff>76443</xdr:rowOff>
    </xdr:to>
    <xdr:cxnSp macro="">
      <xdr:nvCxnSpPr>
        <xdr:cNvPr id="415" name="直線コネクタ 414"/>
        <xdr:cNvCxnSpPr/>
      </xdr:nvCxnSpPr>
      <xdr:spPr>
        <a:xfrm flipV="1">
          <a:off x="8750300" y="136108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50088</xdr:rowOff>
    </xdr:from>
    <xdr:to>
      <xdr:col>45</xdr:col>
      <xdr:colOff>177800</xdr:colOff>
      <xdr:row>79</xdr:row>
      <xdr:rowOff>76443</xdr:rowOff>
    </xdr:to>
    <xdr:cxnSp macro="">
      <xdr:nvCxnSpPr>
        <xdr:cNvPr id="418" name="直線コネクタ 417"/>
        <xdr:cNvCxnSpPr/>
      </xdr:nvCxnSpPr>
      <xdr:spPr>
        <a:xfrm>
          <a:off x="7861300" y="13251738"/>
          <a:ext cx="889000" cy="3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50088</xdr:rowOff>
    </xdr:from>
    <xdr:to>
      <xdr:col>41</xdr:col>
      <xdr:colOff>50800</xdr:colOff>
      <xdr:row>78</xdr:row>
      <xdr:rowOff>95591</xdr:rowOff>
    </xdr:to>
    <xdr:cxnSp macro="">
      <xdr:nvCxnSpPr>
        <xdr:cNvPr id="421" name="直線コネクタ 420"/>
        <xdr:cNvCxnSpPr/>
      </xdr:nvCxnSpPr>
      <xdr:spPr>
        <a:xfrm flipV="1">
          <a:off x="6972300" y="13251738"/>
          <a:ext cx="889000" cy="2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164109</xdr:rowOff>
    </xdr:from>
    <xdr:to>
      <xdr:col>55</xdr:col>
      <xdr:colOff>50800</xdr:colOff>
      <xdr:row>79</xdr:row>
      <xdr:rowOff>94259</xdr:rowOff>
    </xdr:to>
    <xdr:sp macro="" textlink="">
      <xdr:nvSpPr>
        <xdr:cNvPr id="431" name="楕円 430"/>
        <xdr:cNvSpPr/>
      </xdr:nvSpPr>
      <xdr:spPr>
        <a:xfrm>
          <a:off x="104267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79036</xdr:rowOff>
    </xdr:from>
    <xdr:ext cx="469744" cy="259045"/>
    <xdr:sp macro="" textlink="">
      <xdr:nvSpPr>
        <xdr:cNvPr id="432" name="普通建設事業費 （ うち新規整備　）該当値テキスト"/>
        <xdr:cNvSpPr txBox="1"/>
      </xdr:nvSpPr>
      <xdr:spPr>
        <a:xfrm>
          <a:off x="10528300" y="134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15509</xdr:rowOff>
    </xdr:from>
    <xdr:to>
      <xdr:col>50</xdr:col>
      <xdr:colOff>165100</xdr:colOff>
      <xdr:row>79</xdr:row>
      <xdr:rowOff>117109</xdr:rowOff>
    </xdr:to>
    <xdr:sp macro="" textlink="">
      <xdr:nvSpPr>
        <xdr:cNvPr id="433" name="楕円 432"/>
        <xdr:cNvSpPr/>
      </xdr:nvSpPr>
      <xdr:spPr>
        <a:xfrm>
          <a:off x="9588500" y="135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108236</xdr:rowOff>
    </xdr:from>
    <xdr:ext cx="469744" cy="259045"/>
    <xdr:sp macro="" textlink="">
      <xdr:nvSpPr>
        <xdr:cNvPr id="434" name="テキスト ボックス 433"/>
        <xdr:cNvSpPr txBox="1"/>
      </xdr:nvSpPr>
      <xdr:spPr>
        <a:xfrm>
          <a:off x="9404428" y="136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25643</xdr:rowOff>
    </xdr:from>
    <xdr:to>
      <xdr:col>46</xdr:col>
      <xdr:colOff>38100</xdr:colOff>
      <xdr:row>79</xdr:row>
      <xdr:rowOff>127243</xdr:rowOff>
    </xdr:to>
    <xdr:sp macro="" textlink="">
      <xdr:nvSpPr>
        <xdr:cNvPr id="435" name="楕円 434"/>
        <xdr:cNvSpPr/>
      </xdr:nvSpPr>
      <xdr:spPr>
        <a:xfrm>
          <a:off x="8699500" y="135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118370</xdr:rowOff>
    </xdr:from>
    <xdr:ext cx="469744" cy="259045"/>
    <xdr:sp macro="" textlink="">
      <xdr:nvSpPr>
        <xdr:cNvPr id="436" name="テキスト ボックス 435"/>
        <xdr:cNvSpPr txBox="1"/>
      </xdr:nvSpPr>
      <xdr:spPr>
        <a:xfrm>
          <a:off x="8515428" y="136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170738</xdr:rowOff>
    </xdr:from>
    <xdr:to>
      <xdr:col>41</xdr:col>
      <xdr:colOff>101600</xdr:colOff>
      <xdr:row>77</xdr:row>
      <xdr:rowOff>100888</xdr:rowOff>
    </xdr:to>
    <xdr:sp macro="" textlink="">
      <xdr:nvSpPr>
        <xdr:cNvPr id="437" name="楕円 436"/>
        <xdr:cNvSpPr/>
      </xdr:nvSpPr>
      <xdr:spPr>
        <a:xfrm>
          <a:off x="7810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117415</xdr:rowOff>
    </xdr:from>
    <xdr:ext cx="534377" cy="259045"/>
    <xdr:sp macro="" textlink="">
      <xdr:nvSpPr>
        <xdr:cNvPr id="438" name="テキスト ボックス 437"/>
        <xdr:cNvSpPr txBox="1"/>
      </xdr:nvSpPr>
      <xdr:spPr>
        <a:xfrm>
          <a:off x="7594111" y="129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44791</xdr:rowOff>
    </xdr:from>
    <xdr:to>
      <xdr:col>36</xdr:col>
      <xdr:colOff>165100</xdr:colOff>
      <xdr:row>78</xdr:row>
      <xdr:rowOff>146391</xdr:rowOff>
    </xdr:to>
    <xdr:sp macro="" textlink="">
      <xdr:nvSpPr>
        <xdr:cNvPr id="439" name="楕円 438"/>
        <xdr:cNvSpPr/>
      </xdr:nvSpPr>
      <xdr:spPr>
        <a:xfrm>
          <a:off x="6921500" y="134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137518</xdr:rowOff>
    </xdr:from>
    <xdr:ext cx="534377" cy="259045"/>
    <xdr:sp macro="" textlink="">
      <xdr:nvSpPr>
        <xdr:cNvPr id="440" name="テキスト ボックス 439"/>
        <xdr:cNvSpPr txBox="1"/>
      </xdr:nvSpPr>
      <xdr:spPr>
        <a:xfrm>
          <a:off x="6705111" y="135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152691</xdr:rowOff>
    </xdr:from>
    <xdr:to>
      <xdr:col>55</xdr:col>
      <xdr:colOff>0</xdr:colOff>
      <xdr:row>98</xdr:row>
      <xdr:rowOff>74764</xdr:rowOff>
    </xdr:to>
    <xdr:cxnSp macro="">
      <xdr:nvCxnSpPr>
        <xdr:cNvPr id="469" name="直線コネクタ 468"/>
        <xdr:cNvCxnSpPr/>
      </xdr:nvCxnSpPr>
      <xdr:spPr>
        <a:xfrm>
          <a:off x="9639300" y="16440441"/>
          <a:ext cx="838200" cy="4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152691</xdr:rowOff>
    </xdr:from>
    <xdr:to>
      <xdr:col>50</xdr:col>
      <xdr:colOff>114300</xdr:colOff>
      <xdr:row>98</xdr:row>
      <xdr:rowOff>73343</xdr:rowOff>
    </xdr:to>
    <xdr:cxnSp macro="">
      <xdr:nvCxnSpPr>
        <xdr:cNvPr id="472" name="直線コネクタ 471"/>
        <xdr:cNvCxnSpPr/>
      </xdr:nvCxnSpPr>
      <xdr:spPr>
        <a:xfrm flipV="1">
          <a:off x="8750300" y="16440441"/>
          <a:ext cx="889000" cy="43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73343</xdr:rowOff>
    </xdr:from>
    <xdr:to>
      <xdr:col>45</xdr:col>
      <xdr:colOff>177800</xdr:colOff>
      <xdr:row>99</xdr:row>
      <xdr:rowOff>2667</xdr:rowOff>
    </xdr:to>
    <xdr:cxnSp macro="">
      <xdr:nvCxnSpPr>
        <xdr:cNvPr id="475" name="直線コネクタ 474"/>
        <xdr:cNvCxnSpPr/>
      </xdr:nvCxnSpPr>
      <xdr:spPr>
        <a:xfrm flipV="1">
          <a:off x="7861300" y="16875443"/>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126225</xdr:rowOff>
    </xdr:from>
    <xdr:to>
      <xdr:col>41</xdr:col>
      <xdr:colOff>50800</xdr:colOff>
      <xdr:row>99</xdr:row>
      <xdr:rowOff>2667</xdr:rowOff>
    </xdr:to>
    <xdr:cxnSp macro="">
      <xdr:nvCxnSpPr>
        <xdr:cNvPr id="478" name="直線コネクタ 477"/>
        <xdr:cNvCxnSpPr/>
      </xdr:nvCxnSpPr>
      <xdr:spPr>
        <a:xfrm>
          <a:off x="6972300" y="16928325"/>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23964</xdr:rowOff>
    </xdr:from>
    <xdr:to>
      <xdr:col>55</xdr:col>
      <xdr:colOff>50800</xdr:colOff>
      <xdr:row>98</xdr:row>
      <xdr:rowOff>125564</xdr:rowOff>
    </xdr:to>
    <xdr:sp macro="" textlink="">
      <xdr:nvSpPr>
        <xdr:cNvPr id="488" name="楕円 487"/>
        <xdr:cNvSpPr/>
      </xdr:nvSpPr>
      <xdr:spPr>
        <a:xfrm>
          <a:off x="10426700" y="168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110341</xdr:rowOff>
    </xdr:from>
    <xdr:ext cx="534377" cy="259045"/>
    <xdr:sp macro="" textlink="">
      <xdr:nvSpPr>
        <xdr:cNvPr id="489" name="普通建設事業費 （ うち更新整備　）該当値テキスト"/>
        <xdr:cNvSpPr txBox="1"/>
      </xdr:nvSpPr>
      <xdr:spPr>
        <a:xfrm>
          <a:off x="10528300" y="1674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101891</xdr:rowOff>
    </xdr:from>
    <xdr:to>
      <xdr:col>50</xdr:col>
      <xdr:colOff>165100</xdr:colOff>
      <xdr:row>96</xdr:row>
      <xdr:rowOff>32041</xdr:rowOff>
    </xdr:to>
    <xdr:sp macro="" textlink="">
      <xdr:nvSpPr>
        <xdr:cNvPr id="490" name="楕円 489"/>
        <xdr:cNvSpPr/>
      </xdr:nvSpPr>
      <xdr:spPr>
        <a:xfrm>
          <a:off x="95885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48568</xdr:rowOff>
    </xdr:from>
    <xdr:ext cx="534377" cy="259045"/>
    <xdr:sp macro="" textlink="">
      <xdr:nvSpPr>
        <xdr:cNvPr id="491" name="テキスト ボックス 490"/>
        <xdr:cNvSpPr txBox="1"/>
      </xdr:nvSpPr>
      <xdr:spPr>
        <a:xfrm>
          <a:off x="9372111" y="161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22543</xdr:rowOff>
    </xdr:from>
    <xdr:to>
      <xdr:col>46</xdr:col>
      <xdr:colOff>38100</xdr:colOff>
      <xdr:row>98</xdr:row>
      <xdr:rowOff>124143</xdr:rowOff>
    </xdr:to>
    <xdr:sp macro="" textlink="">
      <xdr:nvSpPr>
        <xdr:cNvPr id="492" name="楕円 491"/>
        <xdr:cNvSpPr/>
      </xdr:nvSpPr>
      <xdr:spPr>
        <a:xfrm>
          <a:off x="8699500" y="168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115270</xdr:rowOff>
    </xdr:from>
    <xdr:ext cx="534377" cy="259045"/>
    <xdr:sp macro="" textlink="">
      <xdr:nvSpPr>
        <xdr:cNvPr id="493" name="テキスト ボックス 492"/>
        <xdr:cNvSpPr txBox="1"/>
      </xdr:nvSpPr>
      <xdr:spPr>
        <a:xfrm>
          <a:off x="8483111" y="169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123317</xdr:rowOff>
    </xdr:from>
    <xdr:to>
      <xdr:col>41</xdr:col>
      <xdr:colOff>101600</xdr:colOff>
      <xdr:row>99</xdr:row>
      <xdr:rowOff>53467</xdr:rowOff>
    </xdr:to>
    <xdr:sp macro="" textlink="">
      <xdr:nvSpPr>
        <xdr:cNvPr id="494" name="楕円 493"/>
        <xdr:cNvSpPr/>
      </xdr:nvSpPr>
      <xdr:spPr>
        <a:xfrm>
          <a:off x="7810500" y="169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44594</xdr:rowOff>
    </xdr:from>
    <xdr:ext cx="469744" cy="259045"/>
    <xdr:sp macro="" textlink="">
      <xdr:nvSpPr>
        <xdr:cNvPr id="495" name="テキスト ボックス 494"/>
        <xdr:cNvSpPr txBox="1"/>
      </xdr:nvSpPr>
      <xdr:spPr>
        <a:xfrm>
          <a:off x="7626428"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75425</xdr:rowOff>
    </xdr:from>
    <xdr:to>
      <xdr:col>36</xdr:col>
      <xdr:colOff>165100</xdr:colOff>
      <xdr:row>99</xdr:row>
      <xdr:rowOff>5575</xdr:rowOff>
    </xdr:to>
    <xdr:sp macro="" textlink="">
      <xdr:nvSpPr>
        <xdr:cNvPr id="496" name="楕円 495"/>
        <xdr:cNvSpPr/>
      </xdr:nvSpPr>
      <xdr:spPr>
        <a:xfrm>
          <a:off x="6921500" y="168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168152</xdr:rowOff>
    </xdr:from>
    <xdr:ext cx="469744" cy="259045"/>
    <xdr:sp macro="" textlink="">
      <xdr:nvSpPr>
        <xdr:cNvPr id="497" name="テキスト ボックス 496"/>
        <xdr:cNvSpPr txBox="1"/>
      </xdr:nvSpPr>
      <xdr:spPr>
        <a:xfrm>
          <a:off x="6737428" y="169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39535</xdr:rowOff>
    </xdr:from>
    <xdr:to>
      <xdr:col>85</xdr:col>
      <xdr:colOff>127000</xdr:colOff>
      <xdr:row>39</xdr:row>
      <xdr:rowOff>42766</xdr:rowOff>
    </xdr:to>
    <xdr:cxnSp macro="">
      <xdr:nvCxnSpPr>
        <xdr:cNvPr id="526" name="直線コネクタ 525"/>
        <xdr:cNvCxnSpPr/>
      </xdr:nvCxnSpPr>
      <xdr:spPr>
        <a:xfrm flipV="1">
          <a:off x="15481300" y="6726085"/>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42228</xdr:rowOff>
    </xdr:from>
    <xdr:to>
      <xdr:col>81</xdr:col>
      <xdr:colOff>50800</xdr:colOff>
      <xdr:row>39</xdr:row>
      <xdr:rowOff>42766</xdr:rowOff>
    </xdr:to>
    <xdr:cxnSp macro="">
      <xdr:nvCxnSpPr>
        <xdr:cNvPr id="529" name="直線コネクタ 528"/>
        <xdr:cNvCxnSpPr/>
      </xdr:nvCxnSpPr>
      <xdr:spPr>
        <a:xfrm>
          <a:off x="14592300" y="6728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41772</xdr:rowOff>
    </xdr:from>
    <xdr:to>
      <xdr:col>76</xdr:col>
      <xdr:colOff>114300</xdr:colOff>
      <xdr:row>39</xdr:row>
      <xdr:rowOff>42228</xdr:rowOff>
    </xdr:to>
    <xdr:cxnSp macro="">
      <xdr:nvCxnSpPr>
        <xdr:cNvPr id="532" name="直線コネクタ 531"/>
        <xdr:cNvCxnSpPr/>
      </xdr:nvCxnSpPr>
      <xdr:spPr>
        <a:xfrm>
          <a:off x="13703300" y="672832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39665</xdr:rowOff>
    </xdr:from>
    <xdr:to>
      <xdr:col>71</xdr:col>
      <xdr:colOff>177800</xdr:colOff>
      <xdr:row>39</xdr:row>
      <xdr:rowOff>41772</xdr:rowOff>
    </xdr:to>
    <xdr:cxnSp macro="">
      <xdr:nvCxnSpPr>
        <xdr:cNvPr id="535" name="直線コネクタ 534"/>
        <xdr:cNvCxnSpPr/>
      </xdr:nvCxnSpPr>
      <xdr:spPr>
        <a:xfrm>
          <a:off x="12814300" y="6726215"/>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160185</xdr:rowOff>
    </xdr:from>
    <xdr:to>
      <xdr:col>85</xdr:col>
      <xdr:colOff>177800</xdr:colOff>
      <xdr:row>39</xdr:row>
      <xdr:rowOff>90335</xdr:rowOff>
    </xdr:to>
    <xdr:sp macro="" textlink="">
      <xdr:nvSpPr>
        <xdr:cNvPr id="545" name="楕円 544"/>
        <xdr:cNvSpPr/>
      </xdr:nvSpPr>
      <xdr:spPr>
        <a:xfrm>
          <a:off x="162687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469744" cy="259045"/>
    <xdr:sp macro="" textlink="">
      <xdr:nvSpPr>
        <xdr:cNvPr id="546" name="災害復旧事業費該当値テキスト"/>
        <xdr:cNvSpPr txBox="1"/>
      </xdr:nvSpPr>
      <xdr:spPr>
        <a:xfrm>
          <a:off x="16370300" y="66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163416</xdr:rowOff>
    </xdr:from>
    <xdr:to>
      <xdr:col>81</xdr:col>
      <xdr:colOff>101600</xdr:colOff>
      <xdr:row>39</xdr:row>
      <xdr:rowOff>93566</xdr:rowOff>
    </xdr:to>
    <xdr:sp macro="" textlink="">
      <xdr:nvSpPr>
        <xdr:cNvPr id="547" name="楕円 546"/>
        <xdr:cNvSpPr/>
      </xdr:nvSpPr>
      <xdr:spPr>
        <a:xfrm>
          <a:off x="15430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84693</xdr:rowOff>
    </xdr:from>
    <xdr:ext cx="378565" cy="259045"/>
    <xdr:sp macro="" textlink="">
      <xdr:nvSpPr>
        <xdr:cNvPr id="548" name="テキスト ボックス 547"/>
        <xdr:cNvSpPr txBox="1"/>
      </xdr:nvSpPr>
      <xdr:spPr>
        <a:xfrm>
          <a:off x="15292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162878</xdr:rowOff>
    </xdr:from>
    <xdr:to>
      <xdr:col>76</xdr:col>
      <xdr:colOff>165100</xdr:colOff>
      <xdr:row>39</xdr:row>
      <xdr:rowOff>93028</xdr:rowOff>
    </xdr:to>
    <xdr:sp macro="" textlink="">
      <xdr:nvSpPr>
        <xdr:cNvPr id="549" name="楕円 548"/>
        <xdr:cNvSpPr/>
      </xdr:nvSpPr>
      <xdr:spPr>
        <a:xfrm>
          <a:off x="14541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84155</xdr:rowOff>
    </xdr:from>
    <xdr:ext cx="378565" cy="259045"/>
    <xdr:sp macro="" textlink="">
      <xdr:nvSpPr>
        <xdr:cNvPr id="550" name="テキスト ボックス 549"/>
        <xdr:cNvSpPr txBox="1"/>
      </xdr:nvSpPr>
      <xdr:spPr>
        <a:xfrm>
          <a:off x="14403017" y="677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162422</xdr:rowOff>
    </xdr:from>
    <xdr:to>
      <xdr:col>72</xdr:col>
      <xdr:colOff>38100</xdr:colOff>
      <xdr:row>39</xdr:row>
      <xdr:rowOff>92572</xdr:rowOff>
    </xdr:to>
    <xdr:sp macro="" textlink="">
      <xdr:nvSpPr>
        <xdr:cNvPr id="551" name="楕円 550"/>
        <xdr:cNvSpPr/>
      </xdr:nvSpPr>
      <xdr:spPr>
        <a:xfrm>
          <a:off x="13652500" y="6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83699</xdr:rowOff>
    </xdr:from>
    <xdr:ext cx="378565" cy="259045"/>
    <xdr:sp macro="" textlink="">
      <xdr:nvSpPr>
        <xdr:cNvPr id="552" name="テキスト ボックス 551"/>
        <xdr:cNvSpPr txBox="1"/>
      </xdr:nvSpPr>
      <xdr:spPr>
        <a:xfrm>
          <a:off x="13514017" y="677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160315</xdr:rowOff>
    </xdr:from>
    <xdr:to>
      <xdr:col>67</xdr:col>
      <xdr:colOff>101600</xdr:colOff>
      <xdr:row>39</xdr:row>
      <xdr:rowOff>90465</xdr:rowOff>
    </xdr:to>
    <xdr:sp macro="" textlink="">
      <xdr:nvSpPr>
        <xdr:cNvPr id="553" name="楕円 552"/>
        <xdr:cNvSpPr/>
      </xdr:nvSpPr>
      <xdr:spPr>
        <a:xfrm>
          <a:off x="12763500" y="6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81592</xdr:rowOff>
    </xdr:from>
    <xdr:ext cx="469744" cy="259045"/>
    <xdr:sp macro="" textlink="">
      <xdr:nvSpPr>
        <xdr:cNvPr id="554" name="テキスト ボックス 553"/>
        <xdr:cNvSpPr txBox="1"/>
      </xdr:nvSpPr>
      <xdr:spPr>
        <a:xfrm>
          <a:off x="12579428" y="676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112140</xdr:rowOff>
    </xdr:from>
    <xdr:to>
      <xdr:col>85</xdr:col>
      <xdr:colOff>127000</xdr:colOff>
      <xdr:row>77</xdr:row>
      <xdr:rowOff>112179</xdr:rowOff>
    </xdr:to>
    <xdr:cxnSp macro="">
      <xdr:nvCxnSpPr>
        <xdr:cNvPr id="632" name="直線コネクタ 631"/>
        <xdr:cNvCxnSpPr/>
      </xdr:nvCxnSpPr>
      <xdr:spPr>
        <a:xfrm>
          <a:off x="15481300" y="1331379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112140</xdr:rowOff>
    </xdr:from>
    <xdr:to>
      <xdr:col>81</xdr:col>
      <xdr:colOff>50800</xdr:colOff>
      <xdr:row>77</xdr:row>
      <xdr:rowOff>128956</xdr:rowOff>
    </xdr:to>
    <xdr:cxnSp macro="">
      <xdr:nvCxnSpPr>
        <xdr:cNvPr id="635" name="直線コネクタ 634"/>
        <xdr:cNvCxnSpPr/>
      </xdr:nvCxnSpPr>
      <xdr:spPr>
        <a:xfrm flipV="1">
          <a:off x="14592300" y="13313790"/>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128956</xdr:rowOff>
    </xdr:from>
    <xdr:to>
      <xdr:col>76</xdr:col>
      <xdr:colOff>114300</xdr:colOff>
      <xdr:row>77</xdr:row>
      <xdr:rowOff>141224</xdr:rowOff>
    </xdr:to>
    <xdr:cxnSp macro="">
      <xdr:nvCxnSpPr>
        <xdr:cNvPr id="638" name="直線コネクタ 637"/>
        <xdr:cNvCxnSpPr/>
      </xdr:nvCxnSpPr>
      <xdr:spPr>
        <a:xfrm flipV="1">
          <a:off x="13703300" y="1333060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131648</xdr:rowOff>
    </xdr:from>
    <xdr:to>
      <xdr:col>71</xdr:col>
      <xdr:colOff>177800</xdr:colOff>
      <xdr:row>77</xdr:row>
      <xdr:rowOff>141224</xdr:rowOff>
    </xdr:to>
    <xdr:cxnSp macro="">
      <xdr:nvCxnSpPr>
        <xdr:cNvPr id="641" name="直線コネクタ 640"/>
        <xdr:cNvCxnSpPr/>
      </xdr:nvCxnSpPr>
      <xdr:spPr>
        <a:xfrm>
          <a:off x="12814300" y="13333298"/>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61379</xdr:rowOff>
    </xdr:from>
    <xdr:to>
      <xdr:col>85</xdr:col>
      <xdr:colOff>177800</xdr:colOff>
      <xdr:row>77</xdr:row>
      <xdr:rowOff>162979</xdr:rowOff>
    </xdr:to>
    <xdr:sp macro="" textlink="">
      <xdr:nvSpPr>
        <xdr:cNvPr id="651" name="楕円 650"/>
        <xdr:cNvSpPr/>
      </xdr:nvSpPr>
      <xdr:spPr>
        <a:xfrm>
          <a:off x="16268700" y="132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147756</xdr:rowOff>
    </xdr:from>
    <xdr:ext cx="534377" cy="259045"/>
    <xdr:sp macro="" textlink="">
      <xdr:nvSpPr>
        <xdr:cNvPr id="652" name="公債費該当値テキスト"/>
        <xdr:cNvSpPr txBox="1"/>
      </xdr:nvSpPr>
      <xdr:spPr>
        <a:xfrm>
          <a:off x="16370300" y="131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61340</xdr:rowOff>
    </xdr:from>
    <xdr:to>
      <xdr:col>81</xdr:col>
      <xdr:colOff>101600</xdr:colOff>
      <xdr:row>77</xdr:row>
      <xdr:rowOff>162940</xdr:rowOff>
    </xdr:to>
    <xdr:sp macro="" textlink="">
      <xdr:nvSpPr>
        <xdr:cNvPr id="653" name="楕円 652"/>
        <xdr:cNvSpPr/>
      </xdr:nvSpPr>
      <xdr:spPr>
        <a:xfrm>
          <a:off x="15430500" y="132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154067</xdr:rowOff>
    </xdr:from>
    <xdr:ext cx="534377" cy="259045"/>
    <xdr:sp macro="" textlink="">
      <xdr:nvSpPr>
        <xdr:cNvPr id="654" name="テキスト ボックス 653"/>
        <xdr:cNvSpPr txBox="1"/>
      </xdr:nvSpPr>
      <xdr:spPr>
        <a:xfrm>
          <a:off x="15214111" y="133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78156</xdr:rowOff>
    </xdr:from>
    <xdr:to>
      <xdr:col>76</xdr:col>
      <xdr:colOff>165100</xdr:colOff>
      <xdr:row>78</xdr:row>
      <xdr:rowOff>8306</xdr:rowOff>
    </xdr:to>
    <xdr:sp macro="" textlink="">
      <xdr:nvSpPr>
        <xdr:cNvPr id="655" name="楕円 654"/>
        <xdr:cNvSpPr/>
      </xdr:nvSpPr>
      <xdr:spPr>
        <a:xfrm>
          <a:off x="14541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170883</xdr:rowOff>
    </xdr:from>
    <xdr:ext cx="534377" cy="259045"/>
    <xdr:sp macro="" textlink="">
      <xdr:nvSpPr>
        <xdr:cNvPr id="656" name="テキスト ボックス 655"/>
        <xdr:cNvSpPr txBox="1"/>
      </xdr:nvSpPr>
      <xdr:spPr>
        <a:xfrm>
          <a:off x="14325111" y="133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90424</xdr:rowOff>
    </xdr:from>
    <xdr:to>
      <xdr:col>72</xdr:col>
      <xdr:colOff>38100</xdr:colOff>
      <xdr:row>78</xdr:row>
      <xdr:rowOff>20574</xdr:rowOff>
    </xdr:to>
    <xdr:sp macro="" textlink="">
      <xdr:nvSpPr>
        <xdr:cNvPr id="657" name="楕円 656"/>
        <xdr:cNvSpPr/>
      </xdr:nvSpPr>
      <xdr:spPr>
        <a:xfrm>
          <a:off x="13652500" y="132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11701</xdr:rowOff>
    </xdr:from>
    <xdr:ext cx="534377" cy="259045"/>
    <xdr:sp macro="" textlink="">
      <xdr:nvSpPr>
        <xdr:cNvPr id="658" name="テキスト ボックス 657"/>
        <xdr:cNvSpPr txBox="1"/>
      </xdr:nvSpPr>
      <xdr:spPr>
        <a:xfrm>
          <a:off x="13436111" y="133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80848</xdr:rowOff>
    </xdr:from>
    <xdr:to>
      <xdr:col>67</xdr:col>
      <xdr:colOff>101600</xdr:colOff>
      <xdr:row>78</xdr:row>
      <xdr:rowOff>10998</xdr:rowOff>
    </xdr:to>
    <xdr:sp macro="" textlink="">
      <xdr:nvSpPr>
        <xdr:cNvPr id="659" name="楕円 658"/>
        <xdr:cNvSpPr/>
      </xdr:nvSpPr>
      <xdr:spPr>
        <a:xfrm>
          <a:off x="12763500" y="132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2125</xdr:rowOff>
    </xdr:from>
    <xdr:ext cx="534377" cy="259045"/>
    <xdr:sp macro="" textlink="">
      <xdr:nvSpPr>
        <xdr:cNvPr id="660" name="テキスト ボックス 659"/>
        <xdr:cNvSpPr txBox="1"/>
      </xdr:nvSpPr>
      <xdr:spPr>
        <a:xfrm>
          <a:off x="12547111" y="133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60142</xdr:rowOff>
    </xdr:from>
    <xdr:to>
      <xdr:col>85</xdr:col>
      <xdr:colOff>127000</xdr:colOff>
      <xdr:row>98</xdr:row>
      <xdr:rowOff>83179</xdr:rowOff>
    </xdr:to>
    <xdr:cxnSp macro="">
      <xdr:nvCxnSpPr>
        <xdr:cNvPr id="689" name="直線コネクタ 688"/>
        <xdr:cNvCxnSpPr/>
      </xdr:nvCxnSpPr>
      <xdr:spPr>
        <a:xfrm flipV="1">
          <a:off x="15481300" y="16862242"/>
          <a:ext cx="838200" cy="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78930</xdr:rowOff>
    </xdr:from>
    <xdr:to>
      <xdr:col>81</xdr:col>
      <xdr:colOff>50800</xdr:colOff>
      <xdr:row>98</xdr:row>
      <xdr:rowOff>83179</xdr:rowOff>
    </xdr:to>
    <xdr:cxnSp macro="">
      <xdr:nvCxnSpPr>
        <xdr:cNvPr id="692" name="直線コネクタ 691"/>
        <xdr:cNvCxnSpPr/>
      </xdr:nvCxnSpPr>
      <xdr:spPr>
        <a:xfrm>
          <a:off x="14592300" y="16881030"/>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78930</xdr:rowOff>
    </xdr:from>
    <xdr:to>
      <xdr:col>76</xdr:col>
      <xdr:colOff>114300</xdr:colOff>
      <xdr:row>98</xdr:row>
      <xdr:rowOff>126684</xdr:rowOff>
    </xdr:to>
    <xdr:cxnSp macro="">
      <xdr:nvCxnSpPr>
        <xdr:cNvPr id="695" name="直線コネクタ 694"/>
        <xdr:cNvCxnSpPr/>
      </xdr:nvCxnSpPr>
      <xdr:spPr>
        <a:xfrm flipV="1">
          <a:off x="13703300" y="16881030"/>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126684</xdr:rowOff>
    </xdr:from>
    <xdr:to>
      <xdr:col>71</xdr:col>
      <xdr:colOff>177800</xdr:colOff>
      <xdr:row>98</xdr:row>
      <xdr:rowOff>140467</xdr:rowOff>
    </xdr:to>
    <xdr:cxnSp macro="">
      <xdr:nvCxnSpPr>
        <xdr:cNvPr id="698" name="直線コネクタ 697"/>
        <xdr:cNvCxnSpPr/>
      </xdr:nvCxnSpPr>
      <xdr:spPr>
        <a:xfrm flipV="1">
          <a:off x="12814300" y="16928784"/>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9342</xdr:rowOff>
    </xdr:from>
    <xdr:to>
      <xdr:col>85</xdr:col>
      <xdr:colOff>177800</xdr:colOff>
      <xdr:row>98</xdr:row>
      <xdr:rowOff>110942</xdr:rowOff>
    </xdr:to>
    <xdr:sp macro="" textlink="">
      <xdr:nvSpPr>
        <xdr:cNvPr id="708" name="楕円 707"/>
        <xdr:cNvSpPr/>
      </xdr:nvSpPr>
      <xdr:spPr>
        <a:xfrm>
          <a:off x="16268700" y="168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32219</xdr:rowOff>
    </xdr:from>
    <xdr:ext cx="534377" cy="259045"/>
    <xdr:sp macro="" textlink="">
      <xdr:nvSpPr>
        <xdr:cNvPr id="709" name="積立金該当値テキスト"/>
        <xdr:cNvSpPr txBox="1"/>
      </xdr:nvSpPr>
      <xdr:spPr>
        <a:xfrm>
          <a:off x="16370300" y="166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32379</xdr:rowOff>
    </xdr:from>
    <xdr:to>
      <xdr:col>81</xdr:col>
      <xdr:colOff>101600</xdr:colOff>
      <xdr:row>98</xdr:row>
      <xdr:rowOff>133979</xdr:rowOff>
    </xdr:to>
    <xdr:sp macro="" textlink="">
      <xdr:nvSpPr>
        <xdr:cNvPr id="710" name="楕円 709"/>
        <xdr:cNvSpPr/>
      </xdr:nvSpPr>
      <xdr:spPr>
        <a:xfrm>
          <a:off x="15430500" y="168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150506</xdr:rowOff>
    </xdr:from>
    <xdr:ext cx="534377" cy="259045"/>
    <xdr:sp macro="" textlink="">
      <xdr:nvSpPr>
        <xdr:cNvPr id="711" name="テキスト ボックス 710"/>
        <xdr:cNvSpPr txBox="1"/>
      </xdr:nvSpPr>
      <xdr:spPr>
        <a:xfrm>
          <a:off x="15214111" y="166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28130</xdr:rowOff>
    </xdr:from>
    <xdr:to>
      <xdr:col>76</xdr:col>
      <xdr:colOff>165100</xdr:colOff>
      <xdr:row>98</xdr:row>
      <xdr:rowOff>129730</xdr:rowOff>
    </xdr:to>
    <xdr:sp macro="" textlink="">
      <xdr:nvSpPr>
        <xdr:cNvPr id="712" name="楕円 711"/>
        <xdr:cNvSpPr/>
      </xdr:nvSpPr>
      <xdr:spPr>
        <a:xfrm>
          <a:off x="14541500" y="168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146257</xdr:rowOff>
    </xdr:from>
    <xdr:ext cx="534377" cy="259045"/>
    <xdr:sp macro="" textlink="">
      <xdr:nvSpPr>
        <xdr:cNvPr id="713" name="テキスト ボックス 712"/>
        <xdr:cNvSpPr txBox="1"/>
      </xdr:nvSpPr>
      <xdr:spPr>
        <a:xfrm>
          <a:off x="14325111" y="166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75884</xdr:rowOff>
    </xdr:from>
    <xdr:to>
      <xdr:col>72</xdr:col>
      <xdr:colOff>38100</xdr:colOff>
      <xdr:row>99</xdr:row>
      <xdr:rowOff>6034</xdr:rowOff>
    </xdr:to>
    <xdr:sp macro="" textlink="">
      <xdr:nvSpPr>
        <xdr:cNvPr id="714" name="楕円 713"/>
        <xdr:cNvSpPr/>
      </xdr:nvSpPr>
      <xdr:spPr>
        <a:xfrm>
          <a:off x="13652500" y="168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22561</xdr:rowOff>
    </xdr:from>
    <xdr:ext cx="534377" cy="259045"/>
    <xdr:sp macro="" textlink="">
      <xdr:nvSpPr>
        <xdr:cNvPr id="715" name="テキスト ボックス 714"/>
        <xdr:cNvSpPr txBox="1"/>
      </xdr:nvSpPr>
      <xdr:spPr>
        <a:xfrm>
          <a:off x="13436111" y="1665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89667</xdr:rowOff>
    </xdr:from>
    <xdr:to>
      <xdr:col>67</xdr:col>
      <xdr:colOff>101600</xdr:colOff>
      <xdr:row>99</xdr:row>
      <xdr:rowOff>19817</xdr:rowOff>
    </xdr:to>
    <xdr:sp macro="" textlink="">
      <xdr:nvSpPr>
        <xdr:cNvPr id="716" name="楕円 715"/>
        <xdr:cNvSpPr/>
      </xdr:nvSpPr>
      <xdr:spPr>
        <a:xfrm>
          <a:off x="12763500" y="168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36344</xdr:rowOff>
    </xdr:from>
    <xdr:ext cx="534377" cy="259045"/>
    <xdr:sp macro="" textlink="">
      <xdr:nvSpPr>
        <xdr:cNvPr id="717" name="テキスト ボックス 716"/>
        <xdr:cNvSpPr txBox="1"/>
      </xdr:nvSpPr>
      <xdr:spPr>
        <a:xfrm>
          <a:off x="12547111" y="166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20096</xdr:rowOff>
    </xdr:from>
    <xdr:to>
      <xdr:col>116</xdr:col>
      <xdr:colOff>63500</xdr:colOff>
      <xdr:row>58</xdr:row>
      <xdr:rowOff>20234</xdr:rowOff>
    </xdr:to>
    <xdr:cxnSp macro="">
      <xdr:nvCxnSpPr>
        <xdr:cNvPr id="799" name="直線コネクタ 798"/>
        <xdr:cNvCxnSpPr/>
      </xdr:nvCxnSpPr>
      <xdr:spPr>
        <a:xfrm flipV="1">
          <a:off x="21323300" y="9964196"/>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20234</xdr:rowOff>
    </xdr:from>
    <xdr:to>
      <xdr:col>111</xdr:col>
      <xdr:colOff>177800</xdr:colOff>
      <xdr:row>58</xdr:row>
      <xdr:rowOff>20828</xdr:rowOff>
    </xdr:to>
    <xdr:cxnSp macro="">
      <xdr:nvCxnSpPr>
        <xdr:cNvPr id="802" name="直線コネクタ 801"/>
        <xdr:cNvCxnSpPr/>
      </xdr:nvCxnSpPr>
      <xdr:spPr>
        <a:xfrm flipV="1">
          <a:off x="20434300" y="996433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20828</xdr:rowOff>
    </xdr:from>
    <xdr:to>
      <xdr:col>107</xdr:col>
      <xdr:colOff>50800</xdr:colOff>
      <xdr:row>58</xdr:row>
      <xdr:rowOff>24074</xdr:rowOff>
    </xdr:to>
    <xdr:cxnSp macro="">
      <xdr:nvCxnSpPr>
        <xdr:cNvPr id="805" name="直線コネクタ 804"/>
        <xdr:cNvCxnSpPr/>
      </xdr:nvCxnSpPr>
      <xdr:spPr>
        <a:xfrm flipV="1">
          <a:off x="19545300" y="996492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24074</xdr:rowOff>
    </xdr:from>
    <xdr:to>
      <xdr:col>102</xdr:col>
      <xdr:colOff>114300</xdr:colOff>
      <xdr:row>58</xdr:row>
      <xdr:rowOff>26543</xdr:rowOff>
    </xdr:to>
    <xdr:cxnSp macro="">
      <xdr:nvCxnSpPr>
        <xdr:cNvPr id="808" name="直線コネクタ 807"/>
        <xdr:cNvCxnSpPr/>
      </xdr:nvCxnSpPr>
      <xdr:spPr>
        <a:xfrm flipV="1">
          <a:off x="18656300" y="996817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140746</xdr:rowOff>
    </xdr:from>
    <xdr:to>
      <xdr:col>116</xdr:col>
      <xdr:colOff>114300</xdr:colOff>
      <xdr:row>58</xdr:row>
      <xdr:rowOff>70896</xdr:rowOff>
    </xdr:to>
    <xdr:sp macro="" textlink="">
      <xdr:nvSpPr>
        <xdr:cNvPr id="818" name="楕円 817"/>
        <xdr:cNvSpPr/>
      </xdr:nvSpPr>
      <xdr:spPr>
        <a:xfrm>
          <a:off x="22110700" y="99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100123</xdr:rowOff>
    </xdr:from>
    <xdr:ext cx="469744" cy="259045"/>
    <xdr:sp macro="" textlink="">
      <xdr:nvSpPr>
        <xdr:cNvPr id="819" name="貸付金該当値テキスト"/>
        <xdr:cNvSpPr txBox="1"/>
      </xdr:nvSpPr>
      <xdr:spPr>
        <a:xfrm>
          <a:off x="22212300" y="97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140884</xdr:rowOff>
    </xdr:from>
    <xdr:to>
      <xdr:col>112</xdr:col>
      <xdr:colOff>38100</xdr:colOff>
      <xdr:row>58</xdr:row>
      <xdr:rowOff>71034</xdr:rowOff>
    </xdr:to>
    <xdr:sp macro="" textlink="">
      <xdr:nvSpPr>
        <xdr:cNvPr id="820" name="楕円 819"/>
        <xdr:cNvSpPr/>
      </xdr:nvSpPr>
      <xdr:spPr>
        <a:xfrm>
          <a:off x="21272500" y="991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87561</xdr:rowOff>
    </xdr:from>
    <xdr:ext cx="469744" cy="259045"/>
    <xdr:sp macro="" textlink="">
      <xdr:nvSpPr>
        <xdr:cNvPr id="821" name="テキスト ボックス 820"/>
        <xdr:cNvSpPr txBox="1"/>
      </xdr:nvSpPr>
      <xdr:spPr>
        <a:xfrm>
          <a:off x="21088428" y="968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141478</xdr:rowOff>
    </xdr:from>
    <xdr:to>
      <xdr:col>107</xdr:col>
      <xdr:colOff>101600</xdr:colOff>
      <xdr:row>58</xdr:row>
      <xdr:rowOff>71628</xdr:rowOff>
    </xdr:to>
    <xdr:sp macro="" textlink="">
      <xdr:nvSpPr>
        <xdr:cNvPr id="822" name="楕円 821"/>
        <xdr:cNvSpPr/>
      </xdr:nvSpPr>
      <xdr:spPr>
        <a:xfrm>
          <a:off x="20383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88155</xdr:rowOff>
    </xdr:from>
    <xdr:ext cx="469744" cy="259045"/>
    <xdr:sp macro="" textlink="">
      <xdr:nvSpPr>
        <xdr:cNvPr id="823" name="テキスト ボックス 822"/>
        <xdr:cNvSpPr txBox="1"/>
      </xdr:nvSpPr>
      <xdr:spPr>
        <a:xfrm>
          <a:off x="20199428" y="968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144724</xdr:rowOff>
    </xdr:from>
    <xdr:to>
      <xdr:col>102</xdr:col>
      <xdr:colOff>165100</xdr:colOff>
      <xdr:row>58</xdr:row>
      <xdr:rowOff>74874</xdr:rowOff>
    </xdr:to>
    <xdr:sp macro="" textlink="">
      <xdr:nvSpPr>
        <xdr:cNvPr id="824" name="楕円 823"/>
        <xdr:cNvSpPr/>
      </xdr:nvSpPr>
      <xdr:spPr>
        <a:xfrm>
          <a:off x="19494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91401</xdr:rowOff>
    </xdr:from>
    <xdr:ext cx="469744" cy="259045"/>
    <xdr:sp macro="" textlink="">
      <xdr:nvSpPr>
        <xdr:cNvPr id="825" name="テキスト ボックス 824"/>
        <xdr:cNvSpPr txBox="1"/>
      </xdr:nvSpPr>
      <xdr:spPr>
        <a:xfrm>
          <a:off x="19310428" y="969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147193</xdr:rowOff>
    </xdr:from>
    <xdr:to>
      <xdr:col>98</xdr:col>
      <xdr:colOff>38100</xdr:colOff>
      <xdr:row>58</xdr:row>
      <xdr:rowOff>77343</xdr:rowOff>
    </xdr:to>
    <xdr:sp macro="" textlink="">
      <xdr:nvSpPr>
        <xdr:cNvPr id="826" name="楕円 825"/>
        <xdr:cNvSpPr/>
      </xdr:nvSpPr>
      <xdr:spPr>
        <a:xfrm>
          <a:off x="18605500" y="99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93870</xdr:rowOff>
    </xdr:from>
    <xdr:ext cx="469744" cy="259045"/>
    <xdr:sp macro="" textlink="">
      <xdr:nvSpPr>
        <xdr:cNvPr id="827" name="テキスト ボックス 826"/>
        <xdr:cNvSpPr txBox="1"/>
      </xdr:nvSpPr>
      <xdr:spPr>
        <a:xfrm>
          <a:off x="18421428" y="969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136532</xdr:rowOff>
    </xdr:from>
    <xdr:to>
      <xdr:col>116</xdr:col>
      <xdr:colOff>63500</xdr:colOff>
      <xdr:row>73</xdr:row>
      <xdr:rowOff>24551</xdr:rowOff>
    </xdr:to>
    <xdr:cxnSp macro="">
      <xdr:nvCxnSpPr>
        <xdr:cNvPr id="859" name="直線コネクタ 858"/>
        <xdr:cNvCxnSpPr/>
      </xdr:nvCxnSpPr>
      <xdr:spPr>
        <a:xfrm flipV="1">
          <a:off x="21323300" y="12480932"/>
          <a:ext cx="8382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24551</xdr:rowOff>
    </xdr:from>
    <xdr:to>
      <xdr:col>111</xdr:col>
      <xdr:colOff>177800</xdr:colOff>
      <xdr:row>73</xdr:row>
      <xdr:rowOff>112496</xdr:rowOff>
    </xdr:to>
    <xdr:cxnSp macro="">
      <xdr:nvCxnSpPr>
        <xdr:cNvPr id="862" name="直線コネクタ 861"/>
        <xdr:cNvCxnSpPr/>
      </xdr:nvCxnSpPr>
      <xdr:spPr>
        <a:xfrm flipV="1">
          <a:off x="20434300" y="12540401"/>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112496</xdr:rowOff>
    </xdr:from>
    <xdr:to>
      <xdr:col>107</xdr:col>
      <xdr:colOff>50800</xdr:colOff>
      <xdr:row>74</xdr:row>
      <xdr:rowOff>43459</xdr:rowOff>
    </xdr:to>
    <xdr:cxnSp macro="">
      <xdr:nvCxnSpPr>
        <xdr:cNvPr id="865" name="直線コネクタ 864"/>
        <xdr:cNvCxnSpPr/>
      </xdr:nvCxnSpPr>
      <xdr:spPr>
        <a:xfrm flipV="1">
          <a:off x="19545300" y="1262834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43459</xdr:rowOff>
    </xdr:from>
    <xdr:to>
      <xdr:col>102</xdr:col>
      <xdr:colOff>114300</xdr:colOff>
      <xdr:row>75</xdr:row>
      <xdr:rowOff>24192</xdr:rowOff>
    </xdr:to>
    <xdr:cxnSp macro="">
      <xdr:nvCxnSpPr>
        <xdr:cNvPr id="868" name="直線コネクタ 867"/>
        <xdr:cNvCxnSpPr/>
      </xdr:nvCxnSpPr>
      <xdr:spPr>
        <a:xfrm flipV="1">
          <a:off x="18656300" y="12730759"/>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85732</xdr:rowOff>
    </xdr:from>
    <xdr:to>
      <xdr:col>116</xdr:col>
      <xdr:colOff>114300</xdr:colOff>
      <xdr:row>73</xdr:row>
      <xdr:rowOff>15882</xdr:rowOff>
    </xdr:to>
    <xdr:sp macro="" textlink="">
      <xdr:nvSpPr>
        <xdr:cNvPr id="878" name="楕円 877"/>
        <xdr:cNvSpPr/>
      </xdr:nvSpPr>
      <xdr:spPr>
        <a:xfrm>
          <a:off x="22110700" y="124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108609</xdr:rowOff>
    </xdr:from>
    <xdr:ext cx="534377" cy="259045"/>
    <xdr:sp macro="" textlink="">
      <xdr:nvSpPr>
        <xdr:cNvPr id="879" name="繰出金該当値テキスト"/>
        <xdr:cNvSpPr txBox="1"/>
      </xdr:nvSpPr>
      <xdr:spPr>
        <a:xfrm>
          <a:off x="22212300" y="1228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145201</xdr:rowOff>
    </xdr:from>
    <xdr:to>
      <xdr:col>112</xdr:col>
      <xdr:colOff>38100</xdr:colOff>
      <xdr:row>73</xdr:row>
      <xdr:rowOff>75351</xdr:rowOff>
    </xdr:to>
    <xdr:sp macro="" textlink="">
      <xdr:nvSpPr>
        <xdr:cNvPr id="880" name="楕円 879"/>
        <xdr:cNvSpPr/>
      </xdr:nvSpPr>
      <xdr:spPr>
        <a:xfrm>
          <a:off x="21272500" y="124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91878</xdr:rowOff>
    </xdr:from>
    <xdr:ext cx="534377" cy="259045"/>
    <xdr:sp macro="" textlink="">
      <xdr:nvSpPr>
        <xdr:cNvPr id="881" name="テキスト ボックス 880"/>
        <xdr:cNvSpPr txBox="1"/>
      </xdr:nvSpPr>
      <xdr:spPr>
        <a:xfrm>
          <a:off x="21056111" y="1226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61696</xdr:rowOff>
    </xdr:from>
    <xdr:to>
      <xdr:col>107</xdr:col>
      <xdr:colOff>101600</xdr:colOff>
      <xdr:row>73</xdr:row>
      <xdr:rowOff>163296</xdr:rowOff>
    </xdr:to>
    <xdr:sp macro="" textlink="">
      <xdr:nvSpPr>
        <xdr:cNvPr id="882" name="楕円 881"/>
        <xdr:cNvSpPr/>
      </xdr:nvSpPr>
      <xdr:spPr>
        <a:xfrm>
          <a:off x="20383500" y="125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8373</xdr:rowOff>
    </xdr:from>
    <xdr:ext cx="534377" cy="259045"/>
    <xdr:sp macro="" textlink="">
      <xdr:nvSpPr>
        <xdr:cNvPr id="883" name="テキスト ボックス 882"/>
        <xdr:cNvSpPr txBox="1"/>
      </xdr:nvSpPr>
      <xdr:spPr>
        <a:xfrm>
          <a:off x="20167111" y="12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164109</xdr:rowOff>
    </xdr:from>
    <xdr:to>
      <xdr:col>102</xdr:col>
      <xdr:colOff>165100</xdr:colOff>
      <xdr:row>74</xdr:row>
      <xdr:rowOff>94259</xdr:rowOff>
    </xdr:to>
    <xdr:sp macro="" textlink="">
      <xdr:nvSpPr>
        <xdr:cNvPr id="884" name="楕円 883"/>
        <xdr:cNvSpPr/>
      </xdr:nvSpPr>
      <xdr:spPr>
        <a:xfrm>
          <a:off x="19494500" y="12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110786</xdr:rowOff>
    </xdr:from>
    <xdr:ext cx="534377" cy="259045"/>
    <xdr:sp macro="" textlink="">
      <xdr:nvSpPr>
        <xdr:cNvPr id="885" name="テキスト ボックス 884"/>
        <xdr:cNvSpPr txBox="1"/>
      </xdr:nvSpPr>
      <xdr:spPr>
        <a:xfrm>
          <a:off x="19278111" y="124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144842</xdr:rowOff>
    </xdr:from>
    <xdr:to>
      <xdr:col>98</xdr:col>
      <xdr:colOff>38100</xdr:colOff>
      <xdr:row>75</xdr:row>
      <xdr:rowOff>74992</xdr:rowOff>
    </xdr:to>
    <xdr:sp macro="" textlink="">
      <xdr:nvSpPr>
        <xdr:cNvPr id="886" name="楕円 885"/>
        <xdr:cNvSpPr/>
      </xdr:nvSpPr>
      <xdr:spPr>
        <a:xfrm>
          <a:off x="186055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91519</xdr:rowOff>
    </xdr:from>
    <xdr:ext cx="534377" cy="259045"/>
    <xdr:sp macro="" textlink="">
      <xdr:nvSpPr>
        <xdr:cNvPr id="887" name="テキスト ボックス 886"/>
        <xdr:cNvSpPr txBox="1"/>
      </xdr:nvSpPr>
      <xdr:spPr>
        <a:xfrm>
          <a:off x="18389111" y="126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新平井幼稚園竣工に伴い、普通建設事業費が前々年度並に落ち着いてはきているものの、給食調理員を採用したため、物件費が上昇している。また、人件費増加の要因は、新規採用職員の増加、災害対応に係る時間外勤務手当の増加である。また、特別会計への繰出金は少子高齢化による医療費の増加、下水道事業の一層の本格化に伴い、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財政状況については、公債費や繰出金の増加が見込まれており、財政状況は非常に厳しい局面を迎えることが予想されるため、事務事業の見直しや効果の薄い事業についてゼロベースからの査定を行う等、行財政改革を推進し、健全な行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28,331
28,084
75.78
12,707,125
12,249,213
438,426
5,828,189
7,400,682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171323</xdr:rowOff>
    </xdr:from>
    <xdr:to>
      <xdr:col>24</xdr:col>
      <xdr:colOff>63500</xdr:colOff>
      <xdr:row>34</xdr:row>
      <xdr:rowOff>20447</xdr:rowOff>
    </xdr:to>
    <xdr:cxnSp macro="">
      <xdr:nvCxnSpPr>
        <xdr:cNvPr id="61" name="直線コネクタ 60"/>
        <xdr:cNvCxnSpPr/>
      </xdr:nvCxnSpPr>
      <xdr:spPr>
        <a:xfrm flipV="1">
          <a:off x="3797300" y="582917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20447</xdr:rowOff>
    </xdr:from>
    <xdr:to>
      <xdr:col>19</xdr:col>
      <xdr:colOff>177800</xdr:colOff>
      <xdr:row>34</xdr:row>
      <xdr:rowOff>28067</xdr:rowOff>
    </xdr:to>
    <xdr:cxnSp macro="">
      <xdr:nvCxnSpPr>
        <xdr:cNvPr id="64" name="直線コネクタ 63"/>
        <xdr:cNvCxnSpPr/>
      </xdr:nvCxnSpPr>
      <xdr:spPr>
        <a:xfrm flipV="1">
          <a:off x="2908300" y="584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17018</xdr:rowOff>
    </xdr:from>
    <xdr:to>
      <xdr:col>15</xdr:col>
      <xdr:colOff>50800</xdr:colOff>
      <xdr:row>34</xdr:row>
      <xdr:rowOff>28067</xdr:rowOff>
    </xdr:to>
    <xdr:cxnSp macro="">
      <xdr:nvCxnSpPr>
        <xdr:cNvPr id="67" name="直線コネクタ 66"/>
        <xdr:cNvCxnSpPr/>
      </xdr:nvCxnSpPr>
      <xdr:spPr>
        <a:xfrm>
          <a:off x="2019300" y="5674868"/>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17018</xdr:rowOff>
    </xdr:from>
    <xdr:to>
      <xdr:col>10</xdr:col>
      <xdr:colOff>114300</xdr:colOff>
      <xdr:row>33</xdr:row>
      <xdr:rowOff>103124</xdr:rowOff>
    </xdr:to>
    <xdr:cxnSp macro="">
      <xdr:nvCxnSpPr>
        <xdr:cNvPr id="70" name="直線コネクタ 69"/>
        <xdr:cNvCxnSpPr/>
      </xdr:nvCxnSpPr>
      <xdr:spPr>
        <a:xfrm flipV="1">
          <a:off x="1130300" y="5674868"/>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120523</xdr:rowOff>
    </xdr:from>
    <xdr:to>
      <xdr:col>24</xdr:col>
      <xdr:colOff>114300</xdr:colOff>
      <xdr:row>34</xdr:row>
      <xdr:rowOff>50673</xdr:rowOff>
    </xdr:to>
    <xdr:sp macro="" textlink="">
      <xdr:nvSpPr>
        <xdr:cNvPr id="80" name="楕円 79"/>
        <xdr:cNvSpPr/>
      </xdr:nvSpPr>
      <xdr:spPr>
        <a:xfrm>
          <a:off x="45847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143400</xdr:rowOff>
    </xdr:from>
    <xdr:ext cx="469744" cy="259045"/>
    <xdr:sp macro="" textlink="">
      <xdr:nvSpPr>
        <xdr:cNvPr id="81" name="議会費該当値テキスト"/>
        <xdr:cNvSpPr txBox="1"/>
      </xdr:nvSpPr>
      <xdr:spPr>
        <a:xfrm>
          <a:off x="4686300"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141097</xdr:rowOff>
    </xdr:from>
    <xdr:to>
      <xdr:col>20</xdr:col>
      <xdr:colOff>38100</xdr:colOff>
      <xdr:row>34</xdr:row>
      <xdr:rowOff>71247</xdr:rowOff>
    </xdr:to>
    <xdr:sp macro="" textlink="">
      <xdr:nvSpPr>
        <xdr:cNvPr id="82" name="楕円 81"/>
        <xdr:cNvSpPr/>
      </xdr:nvSpPr>
      <xdr:spPr>
        <a:xfrm>
          <a:off x="3746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87774</xdr:rowOff>
    </xdr:from>
    <xdr:ext cx="469744" cy="259045"/>
    <xdr:sp macro="" textlink="">
      <xdr:nvSpPr>
        <xdr:cNvPr id="83" name="テキスト ボックス 82"/>
        <xdr:cNvSpPr txBox="1"/>
      </xdr:nvSpPr>
      <xdr:spPr>
        <a:xfrm>
          <a:off x="3562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148717</xdr:rowOff>
    </xdr:from>
    <xdr:to>
      <xdr:col>15</xdr:col>
      <xdr:colOff>101600</xdr:colOff>
      <xdr:row>34</xdr:row>
      <xdr:rowOff>78867</xdr:rowOff>
    </xdr:to>
    <xdr:sp macro="" textlink="">
      <xdr:nvSpPr>
        <xdr:cNvPr id="84" name="楕円 83"/>
        <xdr:cNvSpPr/>
      </xdr:nvSpPr>
      <xdr:spPr>
        <a:xfrm>
          <a:off x="2857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95394</xdr:rowOff>
    </xdr:from>
    <xdr:ext cx="469744" cy="259045"/>
    <xdr:sp macro="" textlink="">
      <xdr:nvSpPr>
        <xdr:cNvPr id="85" name="テキスト ボックス 84"/>
        <xdr:cNvSpPr txBox="1"/>
      </xdr:nvSpPr>
      <xdr:spPr>
        <a:xfrm>
          <a:off x="2673428"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137668</xdr:rowOff>
    </xdr:from>
    <xdr:to>
      <xdr:col>10</xdr:col>
      <xdr:colOff>165100</xdr:colOff>
      <xdr:row>33</xdr:row>
      <xdr:rowOff>67818</xdr:rowOff>
    </xdr:to>
    <xdr:sp macro="" textlink="">
      <xdr:nvSpPr>
        <xdr:cNvPr id="86" name="楕円 85"/>
        <xdr:cNvSpPr/>
      </xdr:nvSpPr>
      <xdr:spPr>
        <a:xfrm>
          <a:off x="1968500" y="5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84345</xdr:rowOff>
    </xdr:from>
    <xdr:ext cx="469744" cy="259045"/>
    <xdr:sp macro="" textlink="">
      <xdr:nvSpPr>
        <xdr:cNvPr id="87" name="テキスト ボックス 86"/>
        <xdr:cNvSpPr txBox="1"/>
      </xdr:nvSpPr>
      <xdr:spPr>
        <a:xfrm>
          <a:off x="1784428" y="53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52324</xdr:rowOff>
    </xdr:from>
    <xdr:to>
      <xdr:col>6</xdr:col>
      <xdr:colOff>38100</xdr:colOff>
      <xdr:row>33</xdr:row>
      <xdr:rowOff>153924</xdr:rowOff>
    </xdr:to>
    <xdr:sp macro="" textlink="">
      <xdr:nvSpPr>
        <xdr:cNvPr id="88" name="楕円 87"/>
        <xdr:cNvSpPr/>
      </xdr:nvSpPr>
      <xdr:spPr>
        <a:xfrm>
          <a:off x="1079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170451</xdr:rowOff>
    </xdr:from>
    <xdr:ext cx="469744" cy="259045"/>
    <xdr:sp macro="" textlink="">
      <xdr:nvSpPr>
        <xdr:cNvPr id="89" name="テキスト ボックス 88"/>
        <xdr:cNvSpPr txBox="1"/>
      </xdr:nvSpPr>
      <xdr:spPr>
        <a:xfrm>
          <a:off x="895428"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34487</xdr:rowOff>
    </xdr:from>
    <xdr:to>
      <xdr:col>24</xdr:col>
      <xdr:colOff>63500</xdr:colOff>
      <xdr:row>58</xdr:row>
      <xdr:rowOff>49539</xdr:rowOff>
    </xdr:to>
    <xdr:cxnSp macro="">
      <xdr:nvCxnSpPr>
        <xdr:cNvPr id="118" name="直線コネクタ 117"/>
        <xdr:cNvCxnSpPr/>
      </xdr:nvCxnSpPr>
      <xdr:spPr>
        <a:xfrm flipV="1">
          <a:off x="3797300" y="9978587"/>
          <a:ext cx="838200" cy="1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49539</xdr:rowOff>
    </xdr:from>
    <xdr:to>
      <xdr:col>19</xdr:col>
      <xdr:colOff>177800</xdr:colOff>
      <xdr:row>58</xdr:row>
      <xdr:rowOff>63852</xdr:rowOff>
    </xdr:to>
    <xdr:cxnSp macro="">
      <xdr:nvCxnSpPr>
        <xdr:cNvPr id="121" name="直線コネクタ 120"/>
        <xdr:cNvCxnSpPr/>
      </xdr:nvCxnSpPr>
      <xdr:spPr>
        <a:xfrm flipV="1">
          <a:off x="2908300" y="9993639"/>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63852</xdr:rowOff>
    </xdr:from>
    <xdr:to>
      <xdr:col>15</xdr:col>
      <xdr:colOff>50800</xdr:colOff>
      <xdr:row>58</xdr:row>
      <xdr:rowOff>79978</xdr:rowOff>
    </xdr:to>
    <xdr:cxnSp macro="">
      <xdr:nvCxnSpPr>
        <xdr:cNvPr id="124" name="直線コネクタ 123"/>
        <xdr:cNvCxnSpPr/>
      </xdr:nvCxnSpPr>
      <xdr:spPr>
        <a:xfrm flipV="1">
          <a:off x="2019300" y="10007952"/>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79978</xdr:rowOff>
    </xdr:from>
    <xdr:to>
      <xdr:col>10</xdr:col>
      <xdr:colOff>114300</xdr:colOff>
      <xdr:row>58</xdr:row>
      <xdr:rowOff>117258</xdr:rowOff>
    </xdr:to>
    <xdr:cxnSp macro="">
      <xdr:nvCxnSpPr>
        <xdr:cNvPr id="127" name="直線コネクタ 126"/>
        <xdr:cNvCxnSpPr/>
      </xdr:nvCxnSpPr>
      <xdr:spPr>
        <a:xfrm flipV="1">
          <a:off x="1130300" y="10024078"/>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155137</xdr:rowOff>
    </xdr:from>
    <xdr:to>
      <xdr:col>24</xdr:col>
      <xdr:colOff>114300</xdr:colOff>
      <xdr:row>58</xdr:row>
      <xdr:rowOff>85287</xdr:rowOff>
    </xdr:to>
    <xdr:sp macro="" textlink="">
      <xdr:nvSpPr>
        <xdr:cNvPr id="137" name="楕円 136"/>
        <xdr:cNvSpPr/>
      </xdr:nvSpPr>
      <xdr:spPr>
        <a:xfrm>
          <a:off x="4584700" y="99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6564</xdr:rowOff>
    </xdr:from>
    <xdr:ext cx="599010" cy="259045"/>
    <xdr:sp macro="" textlink="">
      <xdr:nvSpPr>
        <xdr:cNvPr id="138" name="総務費該当値テキスト"/>
        <xdr:cNvSpPr txBox="1"/>
      </xdr:nvSpPr>
      <xdr:spPr>
        <a:xfrm>
          <a:off x="4686300" y="977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170189</xdr:rowOff>
    </xdr:from>
    <xdr:to>
      <xdr:col>20</xdr:col>
      <xdr:colOff>38100</xdr:colOff>
      <xdr:row>58</xdr:row>
      <xdr:rowOff>100339</xdr:rowOff>
    </xdr:to>
    <xdr:sp macro="" textlink="">
      <xdr:nvSpPr>
        <xdr:cNvPr id="139" name="楕円 138"/>
        <xdr:cNvSpPr/>
      </xdr:nvSpPr>
      <xdr:spPr>
        <a:xfrm>
          <a:off x="3746500" y="99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116866</xdr:rowOff>
    </xdr:from>
    <xdr:ext cx="599010" cy="259045"/>
    <xdr:sp macro="" textlink="">
      <xdr:nvSpPr>
        <xdr:cNvPr id="140" name="テキスト ボックス 139"/>
        <xdr:cNvSpPr txBox="1"/>
      </xdr:nvSpPr>
      <xdr:spPr>
        <a:xfrm>
          <a:off x="3497795" y="971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13052</xdr:rowOff>
    </xdr:from>
    <xdr:to>
      <xdr:col>15</xdr:col>
      <xdr:colOff>101600</xdr:colOff>
      <xdr:row>58</xdr:row>
      <xdr:rowOff>114652</xdr:rowOff>
    </xdr:to>
    <xdr:sp macro="" textlink="">
      <xdr:nvSpPr>
        <xdr:cNvPr id="141" name="楕円 140"/>
        <xdr:cNvSpPr/>
      </xdr:nvSpPr>
      <xdr:spPr>
        <a:xfrm>
          <a:off x="2857500" y="99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131179</xdr:rowOff>
    </xdr:from>
    <xdr:ext cx="599010" cy="259045"/>
    <xdr:sp macro="" textlink="">
      <xdr:nvSpPr>
        <xdr:cNvPr id="142" name="テキスト ボックス 141"/>
        <xdr:cNvSpPr txBox="1"/>
      </xdr:nvSpPr>
      <xdr:spPr>
        <a:xfrm>
          <a:off x="2608795" y="973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29178</xdr:rowOff>
    </xdr:from>
    <xdr:to>
      <xdr:col>10</xdr:col>
      <xdr:colOff>165100</xdr:colOff>
      <xdr:row>58</xdr:row>
      <xdr:rowOff>130778</xdr:rowOff>
    </xdr:to>
    <xdr:sp macro="" textlink="">
      <xdr:nvSpPr>
        <xdr:cNvPr id="143" name="楕円 142"/>
        <xdr:cNvSpPr/>
      </xdr:nvSpPr>
      <xdr:spPr>
        <a:xfrm>
          <a:off x="1968500" y="99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147305</xdr:rowOff>
    </xdr:from>
    <xdr:ext cx="599010" cy="259045"/>
    <xdr:sp macro="" textlink="">
      <xdr:nvSpPr>
        <xdr:cNvPr id="144" name="テキスト ボックス 143"/>
        <xdr:cNvSpPr txBox="1"/>
      </xdr:nvSpPr>
      <xdr:spPr>
        <a:xfrm>
          <a:off x="1719795" y="97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66458</xdr:rowOff>
    </xdr:from>
    <xdr:to>
      <xdr:col>6</xdr:col>
      <xdr:colOff>38100</xdr:colOff>
      <xdr:row>58</xdr:row>
      <xdr:rowOff>168058</xdr:rowOff>
    </xdr:to>
    <xdr:sp macro="" textlink="">
      <xdr:nvSpPr>
        <xdr:cNvPr id="145" name="楕円 144"/>
        <xdr:cNvSpPr/>
      </xdr:nvSpPr>
      <xdr:spPr>
        <a:xfrm>
          <a:off x="1079500" y="100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13135</xdr:rowOff>
    </xdr:from>
    <xdr:ext cx="534377" cy="259045"/>
    <xdr:sp macro="" textlink="">
      <xdr:nvSpPr>
        <xdr:cNvPr id="146" name="テキスト ボックス 145"/>
        <xdr:cNvSpPr txBox="1"/>
      </xdr:nvSpPr>
      <xdr:spPr>
        <a:xfrm>
          <a:off x="863111" y="97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34903</xdr:rowOff>
    </xdr:from>
    <xdr:to>
      <xdr:col>24</xdr:col>
      <xdr:colOff>63500</xdr:colOff>
      <xdr:row>76</xdr:row>
      <xdr:rowOff>122772</xdr:rowOff>
    </xdr:to>
    <xdr:cxnSp macro="">
      <xdr:nvCxnSpPr>
        <xdr:cNvPr id="178" name="直線コネクタ 177"/>
        <xdr:cNvCxnSpPr/>
      </xdr:nvCxnSpPr>
      <xdr:spPr>
        <a:xfrm>
          <a:off x="3797300" y="13065103"/>
          <a:ext cx="838200" cy="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34903</xdr:rowOff>
    </xdr:from>
    <xdr:to>
      <xdr:col>19</xdr:col>
      <xdr:colOff>177800</xdr:colOff>
      <xdr:row>77</xdr:row>
      <xdr:rowOff>47149</xdr:rowOff>
    </xdr:to>
    <xdr:cxnSp macro="">
      <xdr:nvCxnSpPr>
        <xdr:cNvPr id="181" name="直線コネクタ 180"/>
        <xdr:cNvCxnSpPr/>
      </xdr:nvCxnSpPr>
      <xdr:spPr>
        <a:xfrm flipV="1">
          <a:off x="2908300" y="13065103"/>
          <a:ext cx="889000" cy="1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47149</xdr:rowOff>
    </xdr:from>
    <xdr:to>
      <xdr:col>15</xdr:col>
      <xdr:colOff>50800</xdr:colOff>
      <xdr:row>77</xdr:row>
      <xdr:rowOff>107282</xdr:rowOff>
    </xdr:to>
    <xdr:cxnSp macro="">
      <xdr:nvCxnSpPr>
        <xdr:cNvPr id="184" name="直線コネクタ 183"/>
        <xdr:cNvCxnSpPr/>
      </xdr:nvCxnSpPr>
      <xdr:spPr>
        <a:xfrm flipV="1">
          <a:off x="2019300" y="13248799"/>
          <a:ext cx="8890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107282</xdr:rowOff>
    </xdr:from>
    <xdr:to>
      <xdr:col>10</xdr:col>
      <xdr:colOff>114300</xdr:colOff>
      <xdr:row>78</xdr:row>
      <xdr:rowOff>10584</xdr:rowOff>
    </xdr:to>
    <xdr:cxnSp macro="">
      <xdr:nvCxnSpPr>
        <xdr:cNvPr id="187" name="直線コネクタ 186"/>
        <xdr:cNvCxnSpPr/>
      </xdr:nvCxnSpPr>
      <xdr:spPr>
        <a:xfrm flipV="1">
          <a:off x="1130300" y="13308932"/>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71972</xdr:rowOff>
    </xdr:from>
    <xdr:to>
      <xdr:col>24</xdr:col>
      <xdr:colOff>114300</xdr:colOff>
      <xdr:row>77</xdr:row>
      <xdr:rowOff>2122</xdr:rowOff>
    </xdr:to>
    <xdr:sp macro="" textlink="">
      <xdr:nvSpPr>
        <xdr:cNvPr id="197" name="楕円 196"/>
        <xdr:cNvSpPr/>
      </xdr:nvSpPr>
      <xdr:spPr>
        <a:xfrm>
          <a:off x="4584700" y="131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94849</xdr:rowOff>
    </xdr:from>
    <xdr:ext cx="599010" cy="259045"/>
    <xdr:sp macro="" textlink="">
      <xdr:nvSpPr>
        <xdr:cNvPr id="198" name="民生費該当値テキスト"/>
        <xdr:cNvSpPr txBox="1"/>
      </xdr:nvSpPr>
      <xdr:spPr>
        <a:xfrm>
          <a:off x="4686300" y="1295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155553</xdr:rowOff>
    </xdr:from>
    <xdr:to>
      <xdr:col>20</xdr:col>
      <xdr:colOff>38100</xdr:colOff>
      <xdr:row>76</xdr:row>
      <xdr:rowOff>85703</xdr:rowOff>
    </xdr:to>
    <xdr:sp macro="" textlink="">
      <xdr:nvSpPr>
        <xdr:cNvPr id="199" name="楕円 198"/>
        <xdr:cNvSpPr/>
      </xdr:nvSpPr>
      <xdr:spPr>
        <a:xfrm>
          <a:off x="3746500" y="13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102230</xdr:rowOff>
    </xdr:from>
    <xdr:ext cx="599010" cy="259045"/>
    <xdr:sp macro="" textlink="">
      <xdr:nvSpPr>
        <xdr:cNvPr id="200" name="テキスト ボックス 199"/>
        <xdr:cNvSpPr txBox="1"/>
      </xdr:nvSpPr>
      <xdr:spPr>
        <a:xfrm>
          <a:off x="3497795" y="1278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167799</xdr:rowOff>
    </xdr:from>
    <xdr:to>
      <xdr:col>15</xdr:col>
      <xdr:colOff>101600</xdr:colOff>
      <xdr:row>77</xdr:row>
      <xdr:rowOff>97949</xdr:rowOff>
    </xdr:to>
    <xdr:sp macro="" textlink="">
      <xdr:nvSpPr>
        <xdr:cNvPr id="201" name="楕円 200"/>
        <xdr:cNvSpPr/>
      </xdr:nvSpPr>
      <xdr:spPr>
        <a:xfrm>
          <a:off x="2857500" y="13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114476</xdr:rowOff>
    </xdr:from>
    <xdr:ext cx="599010" cy="259045"/>
    <xdr:sp macro="" textlink="">
      <xdr:nvSpPr>
        <xdr:cNvPr id="202" name="テキスト ボックス 201"/>
        <xdr:cNvSpPr txBox="1"/>
      </xdr:nvSpPr>
      <xdr:spPr>
        <a:xfrm>
          <a:off x="2608795" y="129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56482</xdr:rowOff>
    </xdr:from>
    <xdr:to>
      <xdr:col>10</xdr:col>
      <xdr:colOff>165100</xdr:colOff>
      <xdr:row>77</xdr:row>
      <xdr:rowOff>158082</xdr:rowOff>
    </xdr:to>
    <xdr:sp macro="" textlink="">
      <xdr:nvSpPr>
        <xdr:cNvPr id="203" name="楕円 202"/>
        <xdr:cNvSpPr/>
      </xdr:nvSpPr>
      <xdr:spPr>
        <a:xfrm>
          <a:off x="1968500" y="132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3159</xdr:rowOff>
    </xdr:from>
    <xdr:ext cx="599010" cy="259045"/>
    <xdr:sp macro="" textlink="">
      <xdr:nvSpPr>
        <xdr:cNvPr id="204" name="テキスト ボックス 203"/>
        <xdr:cNvSpPr txBox="1"/>
      </xdr:nvSpPr>
      <xdr:spPr>
        <a:xfrm>
          <a:off x="1719795" y="130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131234</xdr:rowOff>
    </xdr:from>
    <xdr:to>
      <xdr:col>6</xdr:col>
      <xdr:colOff>38100</xdr:colOff>
      <xdr:row>78</xdr:row>
      <xdr:rowOff>61384</xdr:rowOff>
    </xdr:to>
    <xdr:sp macro="" textlink="">
      <xdr:nvSpPr>
        <xdr:cNvPr id="205" name="楕円 204"/>
        <xdr:cNvSpPr/>
      </xdr:nvSpPr>
      <xdr:spPr>
        <a:xfrm>
          <a:off x="1079500" y="133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77911</xdr:rowOff>
    </xdr:from>
    <xdr:ext cx="599010" cy="259045"/>
    <xdr:sp macro="" textlink="">
      <xdr:nvSpPr>
        <xdr:cNvPr id="206" name="テキスト ボックス 205"/>
        <xdr:cNvSpPr txBox="1"/>
      </xdr:nvSpPr>
      <xdr:spPr>
        <a:xfrm>
          <a:off x="830795" y="1310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137088</xdr:rowOff>
    </xdr:from>
    <xdr:to>
      <xdr:col>24</xdr:col>
      <xdr:colOff>63500</xdr:colOff>
      <xdr:row>98</xdr:row>
      <xdr:rowOff>139912</xdr:rowOff>
    </xdr:to>
    <xdr:cxnSp macro="">
      <xdr:nvCxnSpPr>
        <xdr:cNvPr id="238" name="直線コネクタ 237"/>
        <xdr:cNvCxnSpPr/>
      </xdr:nvCxnSpPr>
      <xdr:spPr>
        <a:xfrm flipV="1">
          <a:off x="3797300" y="16939188"/>
          <a:ext cx="8382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131666</xdr:rowOff>
    </xdr:from>
    <xdr:to>
      <xdr:col>19</xdr:col>
      <xdr:colOff>177800</xdr:colOff>
      <xdr:row>98</xdr:row>
      <xdr:rowOff>139912</xdr:rowOff>
    </xdr:to>
    <xdr:cxnSp macro="">
      <xdr:nvCxnSpPr>
        <xdr:cNvPr id="241" name="直線コネクタ 240"/>
        <xdr:cNvCxnSpPr/>
      </xdr:nvCxnSpPr>
      <xdr:spPr>
        <a:xfrm>
          <a:off x="2908300" y="16933766"/>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118734</xdr:rowOff>
    </xdr:from>
    <xdr:to>
      <xdr:col>15</xdr:col>
      <xdr:colOff>50800</xdr:colOff>
      <xdr:row>98</xdr:row>
      <xdr:rowOff>131666</xdr:rowOff>
    </xdr:to>
    <xdr:cxnSp macro="">
      <xdr:nvCxnSpPr>
        <xdr:cNvPr id="244" name="直線コネクタ 243"/>
        <xdr:cNvCxnSpPr/>
      </xdr:nvCxnSpPr>
      <xdr:spPr>
        <a:xfrm>
          <a:off x="2019300" y="1692083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118734</xdr:rowOff>
    </xdr:from>
    <xdr:to>
      <xdr:col>10</xdr:col>
      <xdr:colOff>114300</xdr:colOff>
      <xdr:row>98</xdr:row>
      <xdr:rowOff>128547</xdr:rowOff>
    </xdr:to>
    <xdr:cxnSp macro="">
      <xdr:nvCxnSpPr>
        <xdr:cNvPr id="247" name="直線コネクタ 246"/>
        <xdr:cNvCxnSpPr/>
      </xdr:nvCxnSpPr>
      <xdr:spPr>
        <a:xfrm flipV="1">
          <a:off x="1130300" y="16920834"/>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86288</xdr:rowOff>
    </xdr:from>
    <xdr:to>
      <xdr:col>24</xdr:col>
      <xdr:colOff>114300</xdr:colOff>
      <xdr:row>99</xdr:row>
      <xdr:rowOff>16438</xdr:rowOff>
    </xdr:to>
    <xdr:sp macro="" textlink="">
      <xdr:nvSpPr>
        <xdr:cNvPr id="257" name="楕円 256"/>
        <xdr:cNvSpPr/>
      </xdr:nvSpPr>
      <xdr:spPr>
        <a:xfrm>
          <a:off x="45847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64715</xdr:rowOff>
    </xdr:from>
    <xdr:ext cx="534377" cy="259045"/>
    <xdr:sp macro="" textlink="">
      <xdr:nvSpPr>
        <xdr:cNvPr id="258" name="衛生費該当値テキスト"/>
        <xdr:cNvSpPr txBox="1"/>
      </xdr:nvSpPr>
      <xdr:spPr>
        <a:xfrm>
          <a:off x="4686300" y="1686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89112</xdr:rowOff>
    </xdr:from>
    <xdr:to>
      <xdr:col>20</xdr:col>
      <xdr:colOff>38100</xdr:colOff>
      <xdr:row>99</xdr:row>
      <xdr:rowOff>19262</xdr:rowOff>
    </xdr:to>
    <xdr:sp macro="" textlink="">
      <xdr:nvSpPr>
        <xdr:cNvPr id="259" name="楕円 258"/>
        <xdr:cNvSpPr/>
      </xdr:nvSpPr>
      <xdr:spPr>
        <a:xfrm>
          <a:off x="3746500" y="168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10389</xdr:rowOff>
    </xdr:from>
    <xdr:ext cx="534377" cy="259045"/>
    <xdr:sp macro="" textlink="">
      <xdr:nvSpPr>
        <xdr:cNvPr id="260" name="テキスト ボックス 259"/>
        <xdr:cNvSpPr txBox="1"/>
      </xdr:nvSpPr>
      <xdr:spPr>
        <a:xfrm>
          <a:off x="3530111" y="169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80866</xdr:rowOff>
    </xdr:from>
    <xdr:to>
      <xdr:col>15</xdr:col>
      <xdr:colOff>101600</xdr:colOff>
      <xdr:row>99</xdr:row>
      <xdr:rowOff>11016</xdr:rowOff>
    </xdr:to>
    <xdr:sp macro="" textlink="">
      <xdr:nvSpPr>
        <xdr:cNvPr id="261" name="楕円 260"/>
        <xdr:cNvSpPr/>
      </xdr:nvSpPr>
      <xdr:spPr>
        <a:xfrm>
          <a:off x="2857500" y="168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2143</xdr:rowOff>
    </xdr:from>
    <xdr:ext cx="534377" cy="259045"/>
    <xdr:sp macro="" textlink="">
      <xdr:nvSpPr>
        <xdr:cNvPr id="262" name="テキスト ボックス 261"/>
        <xdr:cNvSpPr txBox="1"/>
      </xdr:nvSpPr>
      <xdr:spPr>
        <a:xfrm>
          <a:off x="2641111" y="169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67934</xdr:rowOff>
    </xdr:from>
    <xdr:to>
      <xdr:col>10</xdr:col>
      <xdr:colOff>165100</xdr:colOff>
      <xdr:row>98</xdr:row>
      <xdr:rowOff>169534</xdr:rowOff>
    </xdr:to>
    <xdr:sp macro="" textlink="">
      <xdr:nvSpPr>
        <xdr:cNvPr id="263" name="楕円 262"/>
        <xdr:cNvSpPr/>
      </xdr:nvSpPr>
      <xdr:spPr>
        <a:xfrm>
          <a:off x="1968500" y="168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160661</xdr:rowOff>
    </xdr:from>
    <xdr:ext cx="534377" cy="259045"/>
    <xdr:sp macro="" textlink="">
      <xdr:nvSpPr>
        <xdr:cNvPr id="264" name="テキスト ボックス 263"/>
        <xdr:cNvSpPr txBox="1"/>
      </xdr:nvSpPr>
      <xdr:spPr>
        <a:xfrm>
          <a:off x="1752111" y="169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77747</xdr:rowOff>
    </xdr:from>
    <xdr:to>
      <xdr:col>6</xdr:col>
      <xdr:colOff>38100</xdr:colOff>
      <xdr:row>99</xdr:row>
      <xdr:rowOff>7897</xdr:rowOff>
    </xdr:to>
    <xdr:sp macro="" textlink="">
      <xdr:nvSpPr>
        <xdr:cNvPr id="265" name="楕円 264"/>
        <xdr:cNvSpPr/>
      </xdr:nvSpPr>
      <xdr:spPr>
        <a:xfrm>
          <a:off x="1079500" y="168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170474</xdr:rowOff>
    </xdr:from>
    <xdr:ext cx="534377" cy="259045"/>
    <xdr:sp macro="" textlink="">
      <xdr:nvSpPr>
        <xdr:cNvPr id="266" name="テキスト ボックス 265"/>
        <xdr:cNvSpPr txBox="1"/>
      </xdr:nvSpPr>
      <xdr:spPr>
        <a:xfrm>
          <a:off x="863111" y="169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41021</xdr:rowOff>
    </xdr:from>
    <xdr:to>
      <xdr:col>55</xdr:col>
      <xdr:colOff>0</xdr:colOff>
      <xdr:row>38</xdr:row>
      <xdr:rowOff>41783</xdr:rowOff>
    </xdr:to>
    <xdr:cxnSp macro="">
      <xdr:nvCxnSpPr>
        <xdr:cNvPr id="295" name="直線コネクタ 294"/>
        <xdr:cNvCxnSpPr/>
      </xdr:nvCxnSpPr>
      <xdr:spPr>
        <a:xfrm flipV="1">
          <a:off x="9639300" y="655612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41783</xdr:rowOff>
    </xdr:from>
    <xdr:to>
      <xdr:col>50</xdr:col>
      <xdr:colOff>114300</xdr:colOff>
      <xdr:row>38</xdr:row>
      <xdr:rowOff>42926</xdr:rowOff>
    </xdr:to>
    <xdr:cxnSp macro="">
      <xdr:nvCxnSpPr>
        <xdr:cNvPr id="298" name="直線コネクタ 297"/>
        <xdr:cNvCxnSpPr/>
      </xdr:nvCxnSpPr>
      <xdr:spPr>
        <a:xfrm flipV="1">
          <a:off x="8750300" y="65568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42926</xdr:rowOff>
    </xdr:from>
    <xdr:to>
      <xdr:col>45</xdr:col>
      <xdr:colOff>177800</xdr:colOff>
      <xdr:row>38</xdr:row>
      <xdr:rowOff>42926</xdr:rowOff>
    </xdr:to>
    <xdr:cxnSp macro="">
      <xdr:nvCxnSpPr>
        <xdr:cNvPr id="301" name="直線コネクタ 300"/>
        <xdr:cNvCxnSpPr/>
      </xdr:nvCxnSpPr>
      <xdr:spPr>
        <a:xfrm>
          <a:off x="7861300" y="6558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42926</xdr:rowOff>
    </xdr:from>
    <xdr:to>
      <xdr:col>41</xdr:col>
      <xdr:colOff>50800</xdr:colOff>
      <xdr:row>38</xdr:row>
      <xdr:rowOff>44069</xdr:rowOff>
    </xdr:to>
    <xdr:cxnSp macro="">
      <xdr:nvCxnSpPr>
        <xdr:cNvPr id="304" name="直線コネクタ 303"/>
        <xdr:cNvCxnSpPr/>
      </xdr:nvCxnSpPr>
      <xdr:spPr>
        <a:xfrm flipV="1">
          <a:off x="6972300" y="65580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161671</xdr:rowOff>
    </xdr:from>
    <xdr:to>
      <xdr:col>55</xdr:col>
      <xdr:colOff>50800</xdr:colOff>
      <xdr:row>38</xdr:row>
      <xdr:rowOff>91821</xdr:rowOff>
    </xdr:to>
    <xdr:sp macro="" textlink="">
      <xdr:nvSpPr>
        <xdr:cNvPr id="314" name="楕円 313"/>
        <xdr:cNvSpPr/>
      </xdr:nvSpPr>
      <xdr:spPr>
        <a:xfrm>
          <a:off x="104267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13098</xdr:rowOff>
    </xdr:from>
    <xdr:ext cx="378565" cy="259045"/>
    <xdr:sp macro="" textlink="">
      <xdr:nvSpPr>
        <xdr:cNvPr id="315" name="労働費該当値テキスト"/>
        <xdr:cNvSpPr txBox="1"/>
      </xdr:nvSpPr>
      <xdr:spPr>
        <a:xfrm>
          <a:off x="10528300"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162433</xdr:rowOff>
    </xdr:from>
    <xdr:to>
      <xdr:col>50</xdr:col>
      <xdr:colOff>165100</xdr:colOff>
      <xdr:row>38</xdr:row>
      <xdr:rowOff>92583</xdr:rowOff>
    </xdr:to>
    <xdr:sp macro="" textlink="">
      <xdr:nvSpPr>
        <xdr:cNvPr id="316" name="楕円 315"/>
        <xdr:cNvSpPr/>
      </xdr:nvSpPr>
      <xdr:spPr>
        <a:xfrm>
          <a:off x="9588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83710</xdr:rowOff>
    </xdr:from>
    <xdr:ext cx="378565" cy="259045"/>
    <xdr:sp macro="" textlink="">
      <xdr:nvSpPr>
        <xdr:cNvPr id="317" name="テキスト ボックス 316"/>
        <xdr:cNvSpPr txBox="1"/>
      </xdr:nvSpPr>
      <xdr:spPr>
        <a:xfrm>
          <a:off x="9450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163576</xdr:rowOff>
    </xdr:from>
    <xdr:to>
      <xdr:col>46</xdr:col>
      <xdr:colOff>38100</xdr:colOff>
      <xdr:row>38</xdr:row>
      <xdr:rowOff>93726</xdr:rowOff>
    </xdr:to>
    <xdr:sp macro="" textlink="">
      <xdr:nvSpPr>
        <xdr:cNvPr id="318" name="楕円 317"/>
        <xdr:cNvSpPr/>
      </xdr:nvSpPr>
      <xdr:spPr>
        <a:xfrm>
          <a:off x="8699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84853</xdr:rowOff>
    </xdr:from>
    <xdr:ext cx="378565" cy="259045"/>
    <xdr:sp macro="" textlink="">
      <xdr:nvSpPr>
        <xdr:cNvPr id="319" name="テキスト ボックス 318"/>
        <xdr:cNvSpPr txBox="1"/>
      </xdr:nvSpPr>
      <xdr:spPr>
        <a:xfrm>
          <a:off x="8561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163576</xdr:rowOff>
    </xdr:from>
    <xdr:to>
      <xdr:col>41</xdr:col>
      <xdr:colOff>101600</xdr:colOff>
      <xdr:row>38</xdr:row>
      <xdr:rowOff>93726</xdr:rowOff>
    </xdr:to>
    <xdr:sp macro="" textlink="">
      <xdr:nvSpPr>
        <xdr:cNvPr id="320" name="楕円 319"/>
        <xdr:cNvSpPr/>
      </xdr:nvSpPr>
      <xdr:spPr>
        <a:xfrm>
          <a:off x="7810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84853</xdr:rowOff>
    </xdr:from>
    <xdr:ext cx="378565" cy="259045"/>
    <xdr:sp macro="" textlink="">
      <xdr:nvSpPr>
        <xdr:cNvPr id="321" name="テキスト ボックス 320"/>
        <xdr:cNvSpPr txBox="1"/>
      </xdr:nvSpPr>
      <xdr:spPr>
        <a:xfrm>
          <a:off x="7672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164719</xdr:rowOff>
    </xdr:from>
    <xdr:to>
      <xdr:col>36</xdr:col>
      <xdr:colOff>165100</xdr:colOff>
      <xdr:row>38</xdr:row>
      <xdr:rowOff>94869</xdr:rowOff>
    </xdr:to>
    <xdr:sp macro="" textlink="">
      <xdr:nvSpPr>
        <xdr:cNvPr id="322" name="楕円 321"/>
        <xdr:cNvSpPr/>
      </xdr:nvSpPr>
      <xdr:spPr>
        <a:xfrm>
          <a:off x="692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85996</xdr:rowOff>
    </xdr:from>
    <xdr:ext cx="378565" cy="259045"/>
    <xdr:sp macro="" textlink="">
      <xdr:nvSpPr>
        <xdr:cNvPr id="323" name="テキスト ボックス 322"/>
        <xdr:cNvSpPr txBox="1"/>
      </xdr:nvSpPr>
      <xdr:spPr>
        <a:xfrm>
          <a:off x="6783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131454</xdr:rowOff>
    </xdr:from>
    <xdr:to>
      <xdr:col>55</xdr:col>
      <xdr:colOff>0</xdr:colOff>
      <xdr:row>57</xdr:row>
      <xdr:rowOff>157417</xdr:rowOff>
    </xdr:to>
    <xdr:cxnSp macro="">
      <xdr:nvCxnSpPr>
        <xdr:cNvPr id="354" name="直線コネクタ 353"/>
        <xdr:cNvCxnSpPr/>
      </xdr:nvCxnSpPr>
      <xdr:spPr>
        <a:xfrm flipV="1">
          <a:off x="9639300" y="9904104"/>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115632</xdr:rowOff>
    </xdr:from>
    <xdr:to>
      <xdr:col>50</xdr:col>
      <xdr:colOff>114300</xdr:colOff>
      <xdr:row>57</xdr:row>
      <xdr:rowOff>157417</xdr:rowOff>
    </xdr:to>
    <xdr:cxnSp macro="">
      <xdr:nvCxnSpPr>
        <xdr:cNvPr id="357" name="直線コネクタ 356"/>
        <xdr:cNvCxnSpPr/>
      </xdr:nvCxnSpPr>
      <xdr:spPr>
        <a:xfrm>
          <a:off x="8750300" y="9888282"/>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115632</xdr:rowOff>
    </xdr:from>
    <xdr:to>
      <xdr:col>45</xdr:col>
      <xdr:colOff>177800</xdr:colOff>
      <xdr:row>57</xdr:row>
      <xdr:rowOff>145790</xdr:rowOff>
    </xdr:to>
    <xdr:cxnSp macro="">
      <xdr:nvCxnSpPr>
        <xdr:cNvPr id="360" name="直線コネクタ 359"/>
        <xdr:cNvCxnSpPr/>
      </xdr:nvCxnSpPr>
      <xdr:spPr>
        <a:xfrm flipV="1">
          <a:off x="7861300" y="9888282"/>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145790</xdr:rowOff>
    </xdr:from>
    <xdr:to>
      <xdr:col>41</xdr:col>
      <xdr:colOff>50800</xdr:colOff>
      <xdr:row>58</xdr:row>
      <xdr:rowOff>58824</xdr:rowOff>
    </xdr:to>
    <xdr:cxnSp macro="">
      <xdr:nvCxnSpPr>
        <xdr:cNvPr id="363" name="直線コネクタ 362"/>
        <xdr:cNvCxnSpPr/>
      </xdr:nvCxnSpPr>
      <xdr:spPr>
        <a:xfrm flipV="1">
          <a:off x="6972300" y="9918440"/>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80654</xdr:rowOff>
    </xdr:from>
    <xdr:to>
      <xdr:col>55</xdr:col>
      <xdr:colOff>50800</xdr:colOff>
      <xdr:row>58</xdr:row>
      <xdr:rowOff>10804</xdr:rowOff>
    </xdr:to>
    <xdr:sp macro="" textlink="">
      <xdr:nvSpPr>
        <xdr:cNvPr id="373" name="楕円 372"/>
        <xdr:cNvSpPr/>
      </xdr:nvSpPr>
      <xdr:spPr>
        <a:xfrm>
          <a:off x="10426700" y="98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103531</xdr:rowOff>
    </xdr:from>
    <xdr:ext cx="534377" cy="259045"/>
    <xdr:sp macro="" textlink="">
      <xdr:nvSpPr>
        <xdr:cNvPr id="374" name="農林水産業費該当値テキスト"/>
        <xdr:cNvSpPr txBox="1"/>
      </xdr:nvSpPr>
      <xdr:spPr>
        <a:xfrm>
          <a:off x="10528300" y="97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106617</xdr:rowOff>
    </xdr:from>
    <xdr:to>
      <xdr:col>50</xdr:col>
      <xdr:colOff>165100</xdr:colOff>
      <xdr:row>58</xdr:row>
      <xdr:rowOff>36767</xdr:rowOff>
    </xdr:to>
    <xdr:sp macro="" textlink="">
      <xdr:nvSpPr>
        <xdr:cNvPr id="375" name="楕円 374"/>
        <xdr:cNvSpPr/>
      </xdr:nvSpPr>
      <xdr:spPr>
        <a:xfrm>
          <a:off x="9588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53294</xdr:rowOff>
    </xdr:from>
    <xdr:ext cx="534377" cy="259045"/>
    <xdr:sp macro="" textlink="">
      <xdr:nvSpPr>
        <xdr:cNvPr id="376" name="テキスト ボックス 375"/>
        <xdr:cNvSpPr txBox="1"/>
      </xdr:nvSpPr>
      <xdr:spPr>
        <a:xfrm>
          <a:off x="9372111" y="96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64832</xdr:rowOff>
    </xdr:from>
    <xdr:to>
      <xdr:col>46</xdr:col>
      <xdr:colOff>38100</xdr:colOff>
      <xdr:row>57</xdr:row>
      <xdr:rowOff>166432</xdr:rowOff>
    </xdr:to>
    <xdr:sp macro="" textlink="">
      <xdr:nvSpPr>
        <xdr:cNvPr id="377" name="楕円 376"/>
        <xdr:cNvSpPr/>
      </xdr:nvSpPr>
      <xdr:spPr>
        <a:xfrm>
          <a:off x="8699500" y="98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11509</xdr:rowOff>
    </xdr:from>
    <xdr:ext cx="534377" cy="259045"/>
    <xdr:sp macro="" textlink="">
      <xdr:nvSpPr>
        <xdr:cNvPr id="378" name="テキスト ボックス 377"/>
        <xdr:cNvSpPr txBox="1"/>
      </xdr:nvSpPr>
      <xdr:spPr>
        <a:xfrm>
          <a:off x="8483111" y="96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94990</xdr:rowOff>
    </xdr:from>
    <xdr:to>
      <xdr:col>41</xdr:col>
      <xdr:colOff>101600</xdr:colOff>
      <xdr:row>58</xdr:row>
      <xdr:rowOff>25140</xdr:rowOff>
    </xdr:to>
    <xdr:sp macro="" textlink="">
      <xdr:nvSpPr>
        <xdr:cNvPr id="379" name="楕円 378"/>
        <xdr:cNvSpPr/>
      </xdr:nvSpPr>
      <xdr:spPr>
        <a:xfrm>
          <a:off x="7810500" y="9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41667</xdr:rowOff>
    </xdr:from>
    <xdr:ext cx="534377" cy="259045"/>
    <xdr:sp macro="" textlink="">
      <xdr:nvSpPr>
        <xdr:cNvPr id="380" name="テキスト ボックス 379"/>
        <xdr:cNvSpPr txBox="1"/>
      </xdr:nvSpPr>
      <xdr:spPr>
        <a:xfrm>
          <a:off x="7594111" y="96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8024</xdr:rowOff>
    </xdr:from>
    <xdr:to>
      <xdr:col>36</xdr:col>
      <xdr:colOff>165100</xdr:colOff>
      <xdr:row>58</xdr:row>
      <xdr:rowOff>109624</xdr:rowOff>
    </xdr:to>
    <xdr:sp macro="" textlink="">
      <xdr:nvSpPr>
        <xdr:cNvPr id="381" name="楕円 380"/>
        <xdr:cNvSpPr/>
      </xdr:nvSpPr>
      <xdr:spPr>
        <a:xfrm>
          <a:off x="6921500" y="99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126151</xdr:rowOff>
    </xdr:from>
    <xdr:ext cx="534377" cy="259045"/>
    <xdr:sp macro="" textlink="">
      <xdr:nvSpPr>
        <xdr:cNvPr id="382" name="テキスト ボックス 381"/>
        <xdr:cNvSpPr txBox="1"/>
      </xdr:nvSpPr>
      <xdr:spPr>
        <a:xfrm>
          <a:off x="6705111" y="97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138937</xdr:rowOff>
    </xdr:from>
    <xdr:to>
      <xdr:col>55</xdr:col>
      <xdr:colOff>0</xdr:colOff>
      <xdr:row>78</xdr:row>
      <xdr:rowOff>141503</xdr:rowOff>
    </xdr:to>
    <xdr:cxnSp macro="">
      <xdr:nvCxnSpPr>
        <xdr:cNvPr id="411" name="直線コネクタ 410"/>
        <xdr:cNvCxnSpPr/>
      </xdr:nvCxnSpPr>
      <xdr:spPr>
        <a:xfrm flipV="1">
          <a:off x="9639300" y="13512037"/>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141503</xdr:rowOff>
    </xdr:from>
    <xdr:to>
      <xdr:col>50</xdr:col>
      <xdr:colOff>114300</xdr:colOff>
      <xdr:row>78</xdr:row>
      <xdr:rowOff>145720</xdr:rowOff>
    </xdr:to>
    <xdr:cxnSp macro="">
      <xdr:nvCxnSpPr>
        <xdr:cNvPr id="414" name="直線コネクタ 413"/>
        <xdr:cNvCxnSpPr/>
      </xdr:nvCxnSpPr>
      <xdr:spPr>
        <a:xfrm flipV="1">
          <a:off x="8750300" y="13514603"/>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107531</xdr:rowOff>
    </xdr:from>
    <xdr:to>
      <xdr:col>45</xdr:col>
      <xdr:colOff>177800</xdr:colOff>
      <xdr:row>78</xdr:row>
      <xdr:rowOff>145720</xdr:rowOff>
    </xdr:to>
    <xdr:cxnSp macro="">
      <xdr:nvCxnSpPr>
        <xdr:cNvPr id="417" name="直線コネクタ 416"/>
        <xdr:cNvCxnSpPr/>
      </xdr:nvCxnSpPr>
      <xdr:spPr>
        <a:xfrm>
          <a:off x="7861300" y="13480631"/>
          <a:ext cx="8890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107531</xdr:rowOff>
    </xdr:from>
    <xdr:to>
      <xdr:col>41</xdr:col>
      <xdr:colOff>50800</xdr:colOff>
      <xdr:row>78</xdr:row>
      <xdr:rowOff>145872</xdr:rowOff>
    </xdr:to>
    <xdr:cxnSp macro="">
      <xdr:nvCxnSpPr>
        <xdr:cNvPr id="420" name="直線コネクタ 419"/>
        <xdr:cNvCxnSpPr/>
      </xdr:nvCxnSpPr>
      <xdr:spPr>
        <a:xfrm flipV="1">
          <a:off x="6972300" y="13480631"/>
          <a:ext cx="889000" cy="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88137</xdr:rowOff>
    </xdr:from>
    <xdr:to>
      <xdr:col>55</xdr:col>
      <xdr:colOff>50800</xdr:colOff>
      <xdr:row>79</xdr:row>
      <xdr:rowOff>18287</xdr:rowOff>
    </xdr:to>
    <xdr:sp macro="" textlink="">
      <xdr:nvSpPr>
        <xdr:cNvPr id="430" name="楕円 429"/>
        <xdr:cNvSpPr/>
      </xdr:nvSpPr>
      <xdr:spPr>
        <a:xfrm>
          <a:off x="104267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90703</xdr:rowOff>
    </xdr:from>
    <xdr:to>
      <xdr:col>50</xdr:col>
      <xdr:colOff>165100</xdr:colOff>
      <xdr:row>79</xdr:row>
      <xdr:rowOff>20853</xdr:rowOff>
    </xdr:to>
    <xdr:sp macro="" textlink="">
      <xdr:nvSpPr>
        <xdr:cNvPr id="432" name="楕円 431"/>
        <xdr:cNvSpPr/>
      </xdr:nvSpPr>
      <xdr:spPr>
        <a:xfrm>
          <a:off x="9588500" y="134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11980</xdr:rowOff>
    </xdr:from>
    <xdr:ext cx="469744" cy="259045"/>
    <xdr:sp macro="" textlink="">
      <xdr:nvSpPr>
        <xdr:cNvPr id="433" name="テキスト ボックス 432"/>
        <xdr:cNvSpPr txBox="1"/>
      </xdr:nvSpPr>
      <xdr:spPr>
        <a:xfrm>
          <a:off x="9404428" y="1355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94920</xdr:rowOff>
    </xdr:from>
    <xdr:to>
      <xdr:col>46</xdr:col>
      <xdr:colOff>38100</xdr:colOff>
      <xdr:row>79</xdr:row>
      <xdr:rowOff>25070</xdr:rowOff>
    </xdr:to>
    <xdr:sp macro="" textlink="">
      <xdr:nvSpPr>
        <xdr:cNvPr id="434" name="楕円 433"/>
        <xdr:cNvSpPr/>
      </xdr:nvSpPr>
      <xdr:spPr>
        <a:xfrm>
          <a:off x="8699500" y="134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16197</xdr:rowOff>
    </xdr:from>
    <xdr:ext cx="469744" cy="259045"/>
    <xdr:sp macro="" textlink="">
      <xdr:nvSpPr>
        <xdr:cNvPr id="435" name="テキスト ボックス 434"/>
        <xdr:cNvSpPr txBox="1"/>
      </xdr:nvSpPr>
      <xdr:spPr>
        <a:xfrm>
          <a:off x="8515428" y="135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56731</xdr:rowOff>
    </xdr:from>
    <xdr:to>
      <xdr:col>41</xdr:col>
      <xdr:colOff>101600</xdr:colOff>
      <xdr:row>78</xdr:row>
      <xdr:rowOff>158331</xdr:rowOff>
    </xdr:to>
    <xdr:sp macro="" textlink="">
      <xdr:nvSpPr>
        <xdr:cNvPr id="436" name="楕円 435"/>
        <xdr:cNvSpPr/>
      </xdr:nvSpPr>
      <xdr:spPr>
        <a:xfrm>
          <a:off x="7810500" y="134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3408</xdr:rowOff>
    </xdr:from>
    <xdr:ext cx="469744" cy="259045"/>
    <xdr:sp macro="" textlink="">
      <xdr:nvSpPr>
        <xdr:cNvPr id="437" name="テキスト ボックス 436"/>
        <xdr:cNvSpPr txBox="1"/>
      </xdr:nvSpPr>
      <xdr:spPr>
        <a:xfrm>
          <a:off x="7626428" y="1320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95072</xdr:rowOff>
    </xdr:from>
    <xdr:to>
      <xdr:col>36</xdr:col>
      <xdr:colOff>165100</xdr:colOff>
      <xdr:row>79</xdr:row>
      <xdr:rowOff>25222</xdr:rowOff>
    </xdr:to>
    <xdr:sp macro="" textlink="">
      <xdr:nvSpPr>
        <xdr:cNvPr id="438" name="楕円 437"/>
        <xdr:cNvSpPr/>
      </xdr:nvSpPr>
      <xdr:spPr>
        <a:xfrm>
          <a:off x="6921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16349</xdr:rowOff>
    </xdr:from>
    <xdr:ext cx="469744" cy="259045"/>
    <xdr:sp macro="" textlink="">
      <xdr:nvSpPr>
        <xdr:cNvPr id="439" name="テキスト ボックス 438"/>
        <xdr:cNvSpPr txBox="1"/>
      </xdr:nvSpPr>
      <xdr:spPr>
        <a:xfrm>
          <a:off x="6737428" y="135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74016</xdr:rowOff>
    </xdr:from>
    <xdr:to>
      <xdr:col>55</xdr:col>
      <xdr:colOff>0</xdr:colOff>
      <xdr:row>98</xdr:row>
      <xdr:rowOff>87165</xdr:rowOff>
    </xdr:to>
    <xdr:cxnSp macro="">
      <xdr:nvCxnSpPr>
        <xdr:cNvPr id="470" name="直線コネクタ 469"/>
        <xdr:cNvCxnSpPr/>
      </xdr:nvCxnSpPr>
      <xdr:spPr>
        <a:xfrm>
          <a:off x="9639300" y="16876116"/>
          <a:ext cx="8382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74016</xdr:rowOff>
    </xdr:from>
    <xdr:to>
      <xdr:col>50</xdr:col>
      <xdr:colOff>114300</xdr:colOff>
      <xdr:row>98</xdr:row>
      <xdr:rowOff>111626</xdr:rowOff>
    </xdr:to>
    <xdr:cxnSp macro="">
      <xdr:nvCxnSpPr>
        <xdr:cNvPr id="473" name="直線コネクタ 472"/>
        <xdr:cNvCxnSpPr/>
      </xdr:nvCxnSpPr>
      <xdr:spPr>
        <a:xfrm flipV="1">
          <a:off x="8750300" y="16876116"/>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111626</xdr:rowOff>
    </xdr:from>
    <xdr:to>
      <xdr:col>45</xdr:col>
      <xdr:colOff>177800</xdr:colOff>
      <xdr:row>98</xdr:row>
      <xdr:rowOff>130349</xdr:rowOff>
    </xdr:to>
    <xdr:cxnSp macro="">
      <xdr:nvCxnSpPr>
        <xdr:cNvPr id="476" name="直線コネクタ 475"/>
        <xdr:cNvCxnSpPr/>
      </xdr:nvCxnSpPr>
      <xdr:spPr>
        <a:xfrm flipV="1">
          <a:off x="7861300" y="16913726"/>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94165</xdr:rowOff>
    </xdr:from>
    <xdr:to>
      <xdr:col>41</xdr:col>
      <xdr:colOff>50800</xdr:colOff>
      <xdr:row>98</xdr:row>
      <xdr:rowOff>130349</xdr:rowOff>
    </xdr:to>
    <xdr:cxnSp macro="">
      <xdr:nvCxnSpPr>
        <xdr:cNvPr id="479" name="直線コネクタ 478"/>
        <xdr:cNvCxnSpPr/>
      </xdr:nvCxnSpPr>
      <xdr:spPr>
        <a:xfrm>
          <a:off x="6972300" y="16896265"/>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36365</xdr:rowOff>
    </xdr:from>
    <xdr:to>
      <xdr:col>55</xdr:col>
      <xdr:colOff>50800</xdr:colOff>
      <xdr:row>98</xdr:row>
      <xdr:rowOff>137965</xdr:rowOff>
    </xdr:to>
    <xdr:sp macro="" textlink="">
      <xdr:nvSpPr>
        <xdr:cNvPr id="489" name="楕円 488"/>
        <xdr:cNvSpPr/>
      </xdr:nvSpPr>
      <xdr:spPr>
        <a:xfrm>
          <a:off x="10426700" y="168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122742</xdr:rowOff>
    </xdr:from>
    <xdr:ext cx="534377" cy="259045"/>
    <xdr:sp macro="" textlink="">
      <xdr:nvSpPr>
        <xdr:cNvPr id="490" name="土木費該当値テキスト"/>
        <xdr:cNvSpPr txBox="1"/>
      </xdr:nvSpPr>
      <xdr:spPr>
        <a:xfrm>
          <a:off x="10528300" y="167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23216</xdr:rowOff>
    </xdr:from>
    <xdr:to>
      <xdr:col>50</xdr:col>
      <xdr:colOff>165100</xdr:colOff>
      <xdr:row>98</xdr:row>
      <xdr:rowOff>124816</xdr:rowOff>
    </xdr:to>
    <xdr:sp macro="" textlink="">
      <xdr:nvSpPr>
        <xdr:cNvPr id="491" name="楕円 490"/>
        <xdr:cNvSpPr/>
      </xdr:nvSpPr>
      <xdr:spPr>
        <a:xfrm>
          <a:off x="9588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115943</xdr:rowOff>
    </xdr:from>
    <xdr:ext cx="534377" cy="259045"/>
    <xdr:sp macro="" textlink="">
      <xdr:nvSpPr>
        <xdr:cNvPr id="492" name="テキスト ボックス 491"/>
        <xdr:cNvSpPr txBox="1"/>
      </xdr:nvSpPr>
      <xdr:spPr>
        <a:xfrm>
          <a:off x="9372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60826</xdr:rowOff>
    </xdr:from>
    <xdr:to>
      <xdr:col>46</xdr:col>
      <xdr:colOff>38100</xdr:colOff>
      <xdr:row>98</xdr:row>
      <xdr:rowOff>162426</xdr:rowOff>
    </xdr:to>
    <xdr:sp macro="" textlink="">
      <xdr:nvSpPr>
        <xdr:cNvPr id="493" name="楕円 492"/>
        <xdr:cNvSpPr/>
      </xdr:nvSpPr>
      <xdr:spPr>
        <a:xfrm>
          <a:off x="8699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153553</xdr:rowOff>
    </xdr:from>
    <xdr:ext cx="534377" cy="259045"/>
    <xdr:sp macro="" textlink="">
      <xdr:nvSpPr>
        <xdr:cNvPr id="494" name="テキスト ボックス 493"/>
        <xdr:cNvSpPr txBox="1"/>
      </xdr:nvSpPr>
      <xdr:spPr>
        <a:xfrm>
          <a:off x="8483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79549</xdr:rowOff>
    </xdr:from>
    <xdr:to>
      <xdr:col>41</xdr:col>
      <xdr:colOff>101600</xdr:colOff>
      <xdr:row>99</xdr:row>
      <xdr:rowOff>9699</xdr:rowOff>
    </xdr:to>
    <xdr:sp macro="" textlink="">
      <xdr:nvSpPr>
        <xdr:cNvPr id="495" name="楕円 494"/>
        <xdr:cNvSpPr/>
      </xdr:nvSpPr>
      <xdr:spPr>
        <a:xfrm>
          <a:off x="7810500" y="168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826</xdr:rowOff>
    </xdr:from>
    <xdr:ext cx="534377" cy="259045"/>
    <xdr:sp macro="" textlink="">
      <xdr:nvSpPr>
        <xdr:cNvPr id="496" name="テキスト ボックス 495"/>
        <xdr:cNvSpPr txBox="1"/>
      </xdr:nvSpPr>
      <xdr:spPr>
        <a:xfrm>
          <a:off x="7594111" y="169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43365</xdr:rowOff>
    </xdr:from>
    <xdr:to>
      <xdr:col>36</xdr:col>
      <xdr:colOff>165100</xdr:colOff>
      <xdr:row>98</xdr:row>
      <xdr:rowOff>144965</xdr:rowOff>
    </xdr:to>
    <xdr:sp macro="" textlink="">
      <xdr:nvSpPr>
        <xdr:cNvPr id="497" name="楕円 496"/>
        <xdr:cNvSpPr/>
      </xdr:nvSpPr>
      <xdr:spPr>
        <a:xfrm>
          <a:off x="6921500" y="168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136092</xdr:rowOff>
    </xdr:from>
    <xdr:ext cx="534377" cy="259045"/>
    <xdr:sp macro="" textlink="">
      <xdr:nvSpPr>
        <xdr:cNvPr id="498" name="テキスト ボックス 497"/>
        <xdr:cNvSpPr txBox="1"/>
      </xdr:nvSpPr>
      <xdr:spPr>
        <a:xfrm>
          <a:off x="6705111" y="169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128201</xdr:rowOff>
    </xdr:from>
    <xdr:to>
      <xdr:col>85</xdr:col>
      <xdr:colOff>127000</xdr:colOff>
      <xdr:row>36</xdr:row>
      <xdr:rowOff>170973</xdr:rowOff>
    </xdr:to>
    <xdr:cxnSp macro="">
      <xdr:nvCxnSpPr>
        <xdr:cNvPr id="525" name="直線コネクタ 524"/>
        <xdr:cNvCxnSpPr/>
      </xdr:nvCxnSpPr>
      <xdr:spPr>
        <a:xfrm flipV="1">
          <a:off x="15481300" y="6300401"/>
          <a:ext cx="838200" cy="4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170973</xdr:rowOff>
    </xdr:from>
    <xdr:to>
      <xdr:col>81</xdr:col>
      <xdr:colOff>50800</xdr:colOff>
      <xdr:row>37</xdr:row>
      <xdr:rowOff>28852</xdr:rowOff>
    </xdr:to>
    <xdr:cxnSp macro="">
      <xdr:nvCxnSpPr>
        <xdr:cNvPr id="528" name="直線コネクタ 527"/>
        <xdr:cNvCxnSpPr/>
      </xdr:nvCxnSpPr>
      <xdr:spPr>
        <a:xfrm flipV="1">
          <a:off x="14592300" y="6343173"/>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11478</xdr:rowOff>
    </xdr:from>
    <xdr:to>
      <xdr:col>76</xdr:col>
      <xdr:colOff>114300</xdr:colOff>
      <xdr:row>37</xdr:row>
      <xdr:rowOff>28852</xdr:rowOff>
    </xdr:to>
    <xdr:cxnSp macro="">
      <xdr:nvCxnSpPr>
        <xdr:cNvPr id="531" name="直線コネクタ 530"/>
        <xdr:cNvCxnSpPr/>
      </xdr:nvCxnSpPr>
      <xdr:spPr>
        <a:xfrm>
          <a:off x="13703300" y="635512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11478</xdr:rowOff>
    </xdr:from>
    <xdr:to>
      <xdr:col>71</xdr:col>
      <xdr:colOff>177800</xdr:colOff>
      <xdr:row>37</xdr:row>
      <xdr:rowOff>37356</xdr:rowOff>
    </xdr:to>
    <xdr:cxnSp macro="">
      <xdr:nvCxnSpPr>
        <xdr:cNvPr id="534" name="直線コネクタ 533"/>
        <xdr:cNvCxnSpPr/>
      </xdr:nvCxnSpPr>
      <xdr:spPr>
        <a:xfrm flipV="1">
          <a:off x="12814300" y="6355128"/>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77401</xdr:rowOff>
    </xdr:from>
    <xdr:to>
      <xdr:col>85</xdr:col>
      <xdr:colOff>177800</xdr:colOff>
      <xdr:row>37</xdr:row>
      <xdr:rowOff>7551</xdr:rowOff>
    </xdr:to>
    <xdr:sp macro="" textlink="">
      <xdr:nvSpPr>
        <xdr:cNvPr id="544" name="楕円 543"/>
        <xdr:cNvSpPr/>
      </xdr:nvSpPr>
      <xdr:spPr>
        <a:xfrm>
          <a:off x="16268700" y="62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55828</xdr:rowOff>
    </xdr:from>
    <xdr:ext cx="534377" cy="259045"/>
    <xdr:sp macro="" textlink="">
      <xdr:nvSpPr>
        <xdr:cNvPr id="545" name="消防費該当値テキスト"/>
        <xdr:cNvSpPr txBox="1"/>
      </xdr:nvSpPr>
      <xdr:spPr>
        <a:xfrm>
          <a:off x="16370300" y="62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120173</xdr:rowOff>
    </xdr:from>
    <xdr:to>
      <xdr:col>81</xdr:col>
      <xdr:colOff>101600</xdr:colOff>
      <xdr:row>37</xdr:row>
      <xdr:rowOff>50323</xdr:rowOff>
    </xdr:to>
    <xdr:sp macro="" textlink="">
      <xdr:nvSpPr>
        <xdr:cNvPr id="546" name="楕円 545"/>
        <xdr:cNvSpPr/>
      </xdr:nvSpPr>
      <xdr:spPr>
        <a:xfrm>
          <a:off x="15430500" y="62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41450</xdr:rowOff>
    </xdr:from>
    <xdr:ext cx="534377" cy="259045"/>
    <xdr:sp macro="" textlink="">
      <xdr:nvSpPr>
        <xdr:cNvPr id="547" name="テキスト ボックス 546"/>
        <xdr:cNvSpPr txBox="1"/>
      </xdr:nvSpPr>
      <xdr:spPr>
        <a:xfrm>
          <a:off x="15214111" y="63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149502</xdr:rowOff>
    </xdr:from>
    <xdr:to>
      <xdr:col>76</xdr:col>
      <xdr:colOff>165100</xdr:colOff>
      <xdr:row>37</xdr:row>
      <xdr:rowOff>79652</xdr:rowOff>
    </xdr:to>
    <xdr:sp macro="" textlink="">
      <xdr:nvSpPr>
        <xdr:cNvPr id="548" name="楕円 547"/>
        <xdr:cNvSpPr/>
      </xdr:nvSpPr>
      <xdr:spPr>
        <a:xfrm>
          <a:off x="14541500" y="63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70779</xdr:rowOff>
    </xdr:from>
    <xdr:ext cx="534377" cy="259045"/>
    <xdr:sp macro="" textlink="">
      <xdr:nvSpPr>
        <xdr:cNvPr id="549" name="テキスト ボックス 548"/>
        <xdr:cNvSpPr txBox="1"/>
      </xdr:nvSpPr>
      <xdr:spPr>
        <a:xfrm>
          <a:off x="14325111" y="64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132128</xdr:rowOff>
    </xdr:from>
    <xdr:to>
      <xdr:col>72</xdr:col>
      <xdr:colOff>38100</xdr:colOff>
      <xdr:row>37</xdr:row>
      <xdr:rowOff>62278</xdr:rowOff>
    </xdr:to>
    <xdr:sp macro="" textlink="">
      <xdr:nvSpPr>
        <xdr:cNvPr id="550" name="楕円 549"/>
        <xdr:cNvSpPr/>
      </xdr:nvSpPr>
      <xdr:spPr>
        <a:xfrm>
          <a:off x="13652500" y="63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53405</xdr:rowOff>
    </xdr:from>
    <xdr:ext cx="534377" cy="259045"/>
    <xdr:sp macro="" textlink="">
      <xdr:nvSpPr>
        <xdr:cNvPr id="551" name="テキスト ボックス 550"/>
        <xdr:cNvSpPr txBox="1"/>
      </xdr:nvSpPr>
      <xdr:spPr>
        <a:xfrm>
          <a:off x="13436111" y="63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158006</xdr:rowOff>
    </xdr:from>
    <xdr:to>
      <xdr:col>67</xdr:col>
      <xdr:colOff>101600</xdr:colOff>
      <xdr:row>37</xdr:row>
      <xdr:rowOff>88156</xdr:rowOff>
    </xdr:to>
    <xdr:sp macro="" textlink="">
      <xdr:nvSpPr>
        <xdr:cNvPr id="552" name="楕円 551"/>
        <xdr:cNvSpPr/>
      </xdr:nvSpPr>
      <xdr:spPr>
        <a:xfrm>
          <a:off x="12763500" y="63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79283</xdr:rowOff>
    </xdr:from>
    <xdr:ext cx="534377" cy="259045"/>
    <xdr:sp macro="" textlink="">
      <xdr:nvSpPr>
        <xdr:cNvPr id="553" name="テキスト ボックス 552"/>
        <xdr:cNvSpPr txBox="1"/>
      </xdr:nvSpPr>
      <xdr:spPr>
        <a:xfrm>
          <a:off x="12547111" y="642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8534</xdr:rowOff>
    </xdr:from>
    <xdr:to>
      <xdr:col>85</xdr:col>
      <xdr:colOff>127000</xdr:colOff>
      <xdr:row>58</xdr:row>
      <xdr:rowOff>74625</xdr:rowOff>
    </xdr:to>
    <xdr:cxnSp macro="">
      <xdr:nvCxnSpPr>
        <xdr:cNvPr id="583" name="直線コネクタ 582"/>
        <xdr:cNvCxnSpPr/>
      </xdr:nvCxnSpPr>
      <xdr:spPr>
        <a:xfrm>
          <a:off x="15481300" y="9781184"/>
          <a:ext cx="838200" cy="2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8534</xdr:rowOff>
    </xdr:from>
    <xdr:to>
      <xdr:col>81</xdr:col>
      <xdr:colOff>50800</xdr:colOff>
      <xdr:row>58</xdr:row>
      <xdr:rowOff>161061</xdr:rowOff>
    </xdr:to>
    <xdr:cxnSp macro="">
      <xdr:nvCxnSpPr>
        <xdr:cNvPr id="586" name="直線コネクタ 585"/>
        <xdr:cNvCxnSpPr/>
      </xdr:nvCxnSpPr>
      <xdr:spPr>
        <a:xfrm flipV="1">
          <a:off x="14592300" y="9781184"/>
          <a:ext cx="889000" cy="3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161061</xdr:rowOff>
    </xdr:from>
    <xdr:to>
      <xdr:col>76</xdr:col>
      <xdr:colOff>114300</xdr:colOff>
      <xdr:row>59</xdr:row>
      <xdr:rowOff>10338</xdr:rowOff>
    </xdr:to>
    <xdr:cxnSp macro="">
      <xdr:nvCxnSpPr>
        <xdr:cNvPr id="589" name="直線コネクタ 588"/>
        <xdr:cNvCxnSpPr/>
      </xdr:nvCxnSpPr>
      <xdr:spPr>
        <a:xfrm flipV="1">
          <a:off x="13703300" y="10105161"/>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10338</xdr:rowOff>
    </xdr:from>
    <xdr:to>
      <xdr:col>71</xdr:col>
      <xdr:colOff>177800</xdr:colOff>
      <xdr:row>59</xdr:row>
      <xdr:rowOff>21286</xdr:rowOff>
    </xdr:to>
    <xdr:cxnSp macro="">
      <xdr:nvCxnSpPr>
        <xdr:cNvPr id="592" name="直線コネクタ 591"/>
        <xdr:cNvCxnSpPr/>
      </xdr:nvCxnSpPr>
      <xdr:spPr>
        <a:xfrm flipV="1">
          <a:off x="12814300" y="10125888"/>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23825</xdr:rowOff>
    </xdr:from>
    <xdr:to>
      <xdr:col>85</xdr:col>
      <xdr:colOff>177800</xdr:colOff>
      <xdr:row>58</xdr:row>
      <xdr:rowOff>125425</xdr:rowOff>
    </xdr:to>
    <xdr:sp macro="" textlink="">
      <xdr:nvSpPr>
        <xdr:cNvPr id="602" name="楕円 601"/>
        <xdr:cNvSpPr/>
      </xdr:nvSpPr>
      <xdr:spPr>
        <a:xfrm>
          <a:off x="16268700" y="99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2252</xdr:rowOff>
    </xdr:from>
    <xdr:ext cx="534377" cy="259045"/>
    <xdr:sp macro="" textlink="">
      <xdr:nvSpPr>
        <xdr:cNvPr id="603" name="教育費該当値テキスト"/>
        <xdr:cNvSpPr txBox="1"/>
      </xdr:nvSpPr>
      <xdr:spPr>
        <a:xfrm>
          <a:off x="16370300" y="99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129184</xdr:rowOff>
    </xdr:from>
    <xdr:to>
      <xdr:col>81</xdr:col>
      <xdr:colOff>101600</xdr:colOff>
      <xdr:row>57</xdr:row>
      <xdr:rowOff>59334</xdr:rowOff>
    </xdr:to>
    <xdr:sp macro="" textlink="">
      <xdr:nvSpPr>
        <xdr:cNvPr id="604" name="楕円 603"/>
        <xdr:cNvSpPr/>
      </xdr:nvSpPr>
      <xdr:spPr>
        <a:xfrm>
          <a:off x="15430500" y="97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75861</xdr:rowOff>
    </xdr:from>
    <xdr:ext cx="534377" cy="259045"/>
    <xdr:sp macro="" textlink="">
      <xdr:nvSpPr>
        <xdr:cNvPr id="605" name="テキスト ボックス 604"/>
        <xdr:cNvSpPr txBox="1"/>
      </xdr:nvSpPr>
      <xdr:spPr>
        <a:xfrm>
          <a:off x="15214111" y="95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110261</xdr:rowOff>
    </xdr:from>
    <xdr:to>
      <xdr:col>76</xdr:col>
      <xdr:colOff>165100</xdr:colOff>
      <xdr:row>59</xdr:row>
      <xdr:rowOff>40411</xdr:rowOff>
    </xdr:to>
    <xdr:sp macro="" textlink="">
      <xdr:nvSpPr>
        <xdr:cNvPr id="606" name="楕円 605"/>
        <xdr:cNvSpPr/>
      </xdr:nvSpPr>
      <xdr:spPr>
        <a:xfrm>
          <a:off x="14541500" y="100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31538</xdr:rowOff>
    </xdr:from>
    <xdr:ext cx="534377" cy="259045"/>
    <xdr:sp macro="" textlink="">
      <xdr:nvSpPr>
        <xdr:cNvPr id="607" name="テキスト ボックス 606"/>
        <xdr:cNvSpPr txBox="1"/>
      </xdr:nvSpPr>
      <xdr:spPr>
        <a:xfrm>
          <a:off x="14325111" y="101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130988</xdr:rowOff>
    </xdr:from>
    <xdr:to>
      <xdr:col>72</xdr:col>
      <xdr:colOff>38100</xdr:colOff>
      <xdr:row>59</xdr:row>
      <xdr:rowOff>61138</xdr:rowOff>
    </xdr:to>
    <xdr:sp macro="" textlink="">
      <xdr:nvSpPr>
        <xdr:cNvPr id="608" name="楕円 607"/>
        <xdr:cNvSpPr/>
      </xdr:nvSpPr>
      <xdr:spPr>
        <a:xfrm>
          <a:off x="13652500" y="100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52265</xdr:rowOff>
    </xdr:from>
    <xdr:ext cx="534377" cy="259045"/>
    <xdr:sp macro="" textlink="">
      <xdr:nvSpPr>
        <xdr:cNvPr id="609" name="テキスト ボックス 608"/>
        <xdr:cNvSpPr txBox="1"/>
      </xdr:nvSpPr>
      <xdr:spPr>
        <a:xfrm>
          <a:off x="13436111" y="101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141936</xdr:rowOff>
    </xdr:from>
    <xdr:to>
      <xdr:col>67</xdr:col>
      <xdr:colOff>101600</xdr:colOff>
      <xdr:row>59</xdr:row>
      <xdr:rowOff>72086</xdr:rowOff>
    </xdr:to>
    <xdr:sp macro="" textlink="">
      <xdr:nvSpPr>
        <xdr:cNvPr id="610" name="楕円 609"/>
        <xdr:cNvSpPr/>
      </xdr:nvSpPr>
      <xdr:spPr>
        <a:xfrm>
          <a:off x="12763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63213</xdr:rowOff>
    </xdr:from>
    <xdr:ext cx="534377" cy="259045"/>
    <xdr:sp macro="" textlink="">
      <xdr:nvSpPr>
        <xdr:cNvPr id="611" name="テキスト ボックス 610"/>
        <xdr:cNvSpPr txBox="1"/>
      </xdr:nvSpPr>
      <xdr:spPr>
        <a:xfrm>
          <a:off x="12547111" y="101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39536</xdr:rowOff>
    </xdr:from>
    <xdr:to>
      <xdr:col>85</xdr:col>
      <xdr:colOff>127000</xdr:colOff>
      <xdr:row>79</xdr:row>
      <xdr:rowOff>42766</xdr:rowOff>
    </xdr:to>
    <xdr:cxnSp macro="">
      <xdr:nvCxnSpPr>
        <xdr:cNvPr id="640" name="直線コネクタ 639"/>
        <xdr:cNvCxnSpPr/>
      </xdr:nvCxnSpPr>
      <xdr:spPr>
        <a:xfrm flipV="1">
          <a:off x="15481300" y="13584086"/>
          <a:ext cx="8382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42228</xdr:rowOff>
    </xdr:from>
    <xdr:to>
      <xdr:col>81</xdr:col>
      <xdr:colOff>50800</xdr:colOff>
      <xdr:row>79</xdr:row>
      <xdr:rowOff>42766</xdr:rowOff>
    </xdr:to>
    <xdr:cxnSp macro="">
      <xdr:nvCxnSpPr>
        <xdr:cNvPr id="643" name="直線コネクタ 642"/>
        <xdr:cNvCxnSpPr/>
      </xdr:nvCxnSpPr>
      <xdr:spPr>
        <a:xfrm>
          <a:off x="14592300" y="13586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41771</xdr:rowOff>
    </xdr:from>
    <xdr:to>
      <xdr:col>76</xdr:col>
      <xdr:colOff>114300</xdr:colOff>
      <xdr:row>79</xdr:row>
      <xdr:rowOff>42228</xdr:rowOff>
    </xdr:to>
    <xdr:cxnSp macro="">
      <xdr:nvCxnSpPr>
        <xdr:cNvPr id="646" name="直線コネクタ 645"/>
        <xdr:cNvCxnSpPr/>
      </xdr:nvCxnSpPr>
      <xdr:spPr>
        <a:xfrm>
          <a:off x="13703300" y="13586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39664</xdr:rowOff>
    </xdr:from>
    <xdr:to>
      <xdr:col>71</xdr:col>
      <xdr:colOff>177800</xdr:colOff>
      <xdr:row>79</xdr:row>
      <xdr:rowOff>41771</xdr:rowOff>
    </xdr:to>
    <xdr:cxnSp macro="">
      <xdr:nvCxnSpPr>
        <xdr:cNvPr id="649" name="直線コネクタ 648"/>
        <xdr:cNvCxnSpPr/>
      </xdr:nvCxnSpPr>
      <xdr:spPr>
        <a:xfrm>
          <a:off x="12814300" y="13584214"/>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160186</xdr:rowOff>
    </xdr:from>
    <xdr:to>
      <xdr:col>85</xdr:col>
      <xdr:colOff>177800</xdr:colOff>
      <xdr:row>79</xdr:row>
      <xdr:rowOff>90336</xdr:rowOff>
    </xdr:to>
    <xdr:sp macro="" textlink="">
      <xdr:nvSpPr>
        <xdr:cNvPr id="659" name="楕円 658"/>
        <xdr:cNvSpPr/>
      </xdr:nvSpPr>
      <xdr:spPr>
        <a:xfrm>
          <a:off x="162687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469744" cy="259045"/>
    <xdr:sp macro="" textlink="">
      <xdr:nvSpPr>
        <xdr:cNvPr id="660" name="災害復旧費該当値テキスト"/>
        <xdr:cNvSpPr txBox="1"/>
      </xdr:nvSpPr>
      <xdr:spPr>
        <a:xfrm>
          <a:off x="16370300" y="1351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163416</xdr:rowOff>
    </xdr:from>
    <xdr:to>
      <xdr:col>81</xdr:col>
      <xdr:colOff>101600</xdr:colOff>
      <xdr:row>79</xdr:row>
      <xdr:rowOff>93566</xdr:rowOff>
    </xdr:to>
    <xdr:sp macro="" textlink="">
      <xdr:nvSpPr>
        <xdr:cNvPr id="661" name="楕円 660"/>
        <xdr:cNvSpPr/>
      </xdr:nvSpPr>
      <xdr:spPr>
        <a:xfrm>
          <a:off x="15430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84693</xdr:rowOff>
    </xdr:from>
    <xdr:ext cx="378565" cy="259045"/>
    <xdr:sp macro="" textlink="">
      <xdr:nvSpPr>
        <xdr:cNvPr id="662" name="テキスト ボックス 661"/>
        <xdr:cNvSpPr txBox="1"/>
      </xdr:nvSpPr>
      <xdr:spPr>
        <a:xfrm>
          <a:off x="15292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162878</xdr:rowOff>
    </xdr:from>
    <xdr:to>
      <xdr:col>76</xdr:col>
      <xdr:colOff>165100</xdr:colOff>
      <xdr:row>79</xdr:row>
      <xdr:rowOff>93028</xdr:rowOff>
    </xdr:to>
    <xdr:sp macro="" textlink="">
      <xdr:nvSpPr>
        <xdr:cNvPr id="663" name="楕円 662"/>
        <xdr:cNvSpPr/>
      </xdr:nvSpPr>
      <xdr:spPr>
        <a:xfrm>
          <a:off x="14541500" y="135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84155</xdr:rowOff>
    </xdr:from>
    <xdr:ext cx="378565" cy="259045"/>
    <xdr:sp macro="" textlink="">
      <xdr:nvSpPr>
        <xdr:cNvPr id="664" name="テキスト ボックス 663"/>
        <xdr:cNvSpPr txBox="1"/>
      </xdr:nvSpPr>
      <xdr:spPr>
        <a:xfrm>
          <a:off x="14403017" y="1362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162421</xdr:rowOff>
    </xdr:from>
    <xdr:to>
      <xdr:col>72</xdr:col>
      <xdr:colOff>38100</xdr:colOff>
      <xdr:row>79</xdr:row>
      <xdr:rowOff>92571</xdr:rowOff>
    </xdr:to>
    <xdr:sp macro="" textlink="">
      <xdr:nvSpPr>
        <xdr:cNvPr id="665" name="楕円 664"/>
        <xdr:cNvSpPr/>
      </xdr:nvSpPr>
      <xdr:spPr>
        <a:xfrm>
          <a:off x="13652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83698</xdr:rowOff>
    </xdr:from>
    <xdr:ext cx="378565" cy="259045"/>
    <xdr:sp macro="" textlink="">
      <xdr:nvSpPr>
        <xdr:cNvPr id="666" name="テキスト ボックス 665"/>
        <xdr:cNvSpPr txBox="1"/>
      </xdr:nvSpPr>
      <xdr:spPr>
        <a:xfrm>
          <a:off x="13514017" y="1362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160314</xdr:rowOff>
    </xdr:from>
    <xdr:to>
      <xdr:col>67</xdr:col>
      <xdr:colOff>101600</xdr:colOff>
      <xdr:row>79</xdr:row>
      <xdr:rowOff>90464</xdr:rowOff>
    </xdr:to>
    <xdr:sp macro="" textlink="">
      <xdr:nvSpPr>
        <xdr:cNvPr id="667" name="楕円 666"/>
        <xdr:cNvSpPr/>
      </xdr:nvSpPr>
      <xdr:spPr>
        <a:xfrm>
          <a:off x="12763500" y="135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81591</xdr:rowOff>
    </xdr:from>
    <xdr:ext cx="469744" cy="259045"/>
    <xdr:sp macro="" textlink="">
      <xdr:nvSpPr>
        <xdr:cNvPr id="668" name="テキスト ボックス 667"/>
        <xdr:cNvSpPr txBox="1"/>
      </xdr:nvSpPr>
      <xdr:spPr>
        <a:xfrm>
          <a:off x="12579428" y="136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112140</xdr:rowOff>
    </xdr:from>
    <xdr:to>
      <xdr:col>85</xdr:col>
      <xdr:colOff>127000</xdr:colOff>
      <xdr:row>97</xdr:row>
      <xdr:rowOff>112179</xdr:rowOff>
    </xdr:to>
    <xdr:cxnSp macro="">
      <xdr:nvCxnSpPr>
        <xdr:cNvPr id="697" name="直線コネクタ 696"/>
        <xdr:cNvCxnSpPr/>
      </xdr:nvCxnSpPr>
      <xdr:spPr>
        <a:xfrm>
          <a:off x="15481300" y="1674279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112140</xdr:rowOff>
    </xdr:from>
    <xdr:to>
      <xdr:col>81</xdr:col>
      <xdr:colOff>50800</xdr:colOff>
      <xdr:row>97</xdr:row>
      <xdr:rowOff>128956</xdr:rowOff>
    </xdr:to>
    <xdr:cxnSp macro="">
      <xdr:nvCxnSpPr>
        <xdr:cNvPr id="700" name="直線コネクタ 699"/>
        <xdr:cNvCxnSpPr/>
      </xdr:nvCxnSpPr>
      <xdr:spPr>
        <a:xfrm flipV="1">
          <a:off x="14592300" y="16742790"/>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128956</xdr:rowOff>
    </xdr:from>
    <xdr:to>
      <xdr:col>76</xdr:col>
      <xdr:colOff>114300</xdr:colOff>
      <xdr:row>97</xdr:row>
      <xdr:rowOff>141224</xdr:rowOff>
    </xdr:to>
    <xdr:cxnSp macro="">
      <xdr:nvCxnSpPr>
        <xdr:cNvPr id="703" name="直線コネクタ 702"/>
        <xdr:cNvCxnSpPr/>
      </xdr:nvCxnSpPr>
      <xdr:spPr>
        <a:xfrm flipV="1">
          <a:off x="13703300" y="1675960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131648</xdr:rowOff>
    </xdr:from>
    <xdr:to>
      <xdr:col>71</xdr:col>
      <xdr:colOff>177800</xdr:colOff>
      <xdr:row>97</xdr:row>
      <xdr:rowOff>141224</xdr:rowOff>
    </xdr:to>
    <xdr:cxnSp macro="">
      <xdr:nvCxnSpPr>
        <xdr:cNvPr id="706" name="直線コネクタ 705"/>
        <xdr:cNvCxnSpPr/>
      </xdr:nvCxnSpPr>
      <xdr:spPr>
        <a:xfrm>
          <a:off x="12814300" y="16762298"/>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61379</xdr:rowOff>
    </xdr:from>
    <xdr:to>
      <xdr:col>85</xdr:col>
      <xdr:colOff>177800</xdr:colOff>
      <xdr:row>97</xdr:row>
      <xdr:rowOff>162979</xdr:rowOff>
    </xdr:to>
    <xdr:sp macro="" textlink="">
      <xdr:nvSpPr>
        <xdr:cNvPr id="716" name="楕円 715"/>
        <xdr:cNvSpPr/>
      </xdr:nvSpPr>
      <xdr:spPr>
        <a:xfrm>
          <a:off x="16268700" y="16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147756</xdr:rowOff>
    </xdr:from>
    <xdr:ext cx="534377" cy="259045"/>
    <xdr:sp macro="" textlink="">
      <xdr:nvSpPr>
        <xdr:cNvPr id="717" name="公債費該当値テキスト"/>
        <xdr:cNvSpPr txBox="1"/>
      </xdr:nvSpPr>
      <xdr:spPr>
        <a:xfrm>
          <a:off x="16370300" y="166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61340</xdr:rowOff>
    </xdr:from>
    <xdr:to>
      <xdr:col>81</xdr:col>
      <xdr:colOff>101600</xdr:colOff>
      <xdr:row>97</xdr:row>
      <xdr:rowOff>162940</xdr:rowOff>
    </xdr:to>
    <xdr:sp macro="" textlink="">
      <xdr:nvSpPr>
        <xdr:cNvPr id="718" name="楕円 717"/>
        <xdr:cNvSpPr/>
      </xdr:nvSpPr>
      <xdr:spPr>
        <a:xfrm>
          <a:off x="15430500" y="166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154067</xdr:rowOff>
    </xdr:from>
    <xdr:ext cx="534377" cy="259045"/>
    <xdr:sp macro="" textlink="">
      <xdr:nvSpPr>
        <xdr:cNvPr id="719" name="テキスト ボックス 718"/>
        <xdr:cNvSpPr txBox="1"/>
      </xdr:nvSpPr>
      <xdr:spPr>
        <a:xfrm>
          <a:off x="15214111" y="167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78156</xdr:rowOff>
    </xdr:from>
    <xdr:to>
      <xdr:col>76</xdr:col>
      <xdr:colOff>165100</xdr:colOff>
      <xdr:row>98</xdr:row>
      <xdr:rowOff>8306</xdr:rowOff>
    </xdr:to>
    <xdr:sp macro="" textlink="">
      <xdr:nvSpPr>
        <xdr:cNvPr id="720" name="楕円 719"/>
        <xdr:cNvSpPr/>
      </xdr:nvSpPr>
      <xdr:spPr>
        <a:xfrm>
          <a:off x="14541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170883</xdr:rowOff>
    </xdr:from>
    <xdr:ext cx="534377" cy="259045"/>
    <xdr:sp macro="" textlink="">
      <xdr:nvSpPr>
        <xdr:cNvPr id="721" name="テキスト ボックス 720"/>
        <xdr:cNvSpPr txBox="1"/>
      </xdr:nvSpPr>
      <xdr:spPr>
        <a:xfrm>
          <a:off x="14325111" y="168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90424</xdr:rowOff>
    </xdr:from>
    <xdr:to>
      <xdr:col>72</xdr:col>
      <xdr:colOff>38100</xdr:colOff>
      <xdr:row>98</xdr:row>
      <xdr:rowOff>20574</xdr:rowOff>
    </xdr:to>
    <xdr:sp macro="" textlink="">
      <xdr:nvSpPr>
        <xdr:cNvPr id="722" name="楕円 721"/>
        <xdr:cNvSpPr/>
      </xdr:nvSpPr>
      <xdr:spPr>
        <a:xfrm>
          <a:off x="136525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11701</xdr:rowOff>
    </xdr:from>
    <xdr:ext cx="534377" cy="259045"/>
    <xdr:sp macro="" textlink="">
      <xdr:nvSpPr>
        <xdr:cNvPr id="723" name="テキスト ボックス 722"/>
        <xdr:cNvSpPr txBox="1"/>
      </xdr:nvSpPr>
      <xdr:spPr>
        <a:xfrm>
          <a:off x="13436111" y="168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80848</xdr:rowOff>
    </xdr:from>
    <xdr:to>
      <xdr:col>67</xdr:col>
      <xdr:colOff>101600</xdr:colOff>
      <xdr:row>98</xdr:row>
      <xdr:rowOff>10998</xdr:rowOff>
    </xdr:to>
    <xdr:sp macro="" textlink="">
      <xdr:nvSpPr>
        <xdr:cNvPr id="724" name="楕円 723"/>
        <xdr:cNvSpPr/>
      </xdr:nvSpPr>
      <xdr:spPr>
        <a:xfrm>
          <a:off x="12763500" y="167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2125</xdr:rowOff>
    </xdr:from>
    <xdr:ext cx="534377" cy="259045"/>
    <xdr:sp macro="" textlink="">
      <xdr:nvSpPr>
        <xdr:cNvPr id="725" name="テキスト ボックス 724"/>
        <xdr:cNvSpPr txBox="1"/>
      </xdr:nvSpPr>
      <xdr:spPr>
        <a:xfrm>
          <a:off x="12547111" y="168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ふるさと納税において、多くの寄附を受けているため、それに伴う返礼品に係る費用が増加しており、総務費が</a:t>
          </a:r>
          <a:r>
            <a:rPr kumimoji="1" lang="en-US" altLang="ja-JP" sz="1300">
              <a:latin typeface="ＭＳ Ｐゴシック" panose="020B0600070205080204" pitchFamily="50" charset="-128"/>
              <a:ea typeface="ＭＳ Ｐゴシック" panose="020B0600070205080204" pitchFamily="50" charset="-128"/>
            </a:rPr>
            <a:t>11,852</a:t>
          </a:r>
          <a:r>
            <a:rPr kumimoji="1" lang="ja-JP" altLang="en-US" sz="1300">
              <a:latin typeface="ＭＳ Ｐゴシック" panose="020B0600070205080204" pitchFamily="50" charset="-128"/>
              <a:ea typeface="ＭＳ Ｐゴシック" panose="020B0600070205080204" pitchFamily="50" charset="-128"/>
            </a:rPr>
            <a:t>円上昇している。また、南海トラフ大地震に備え、防災対策経費が増加していることに伴い、消防費が増加し、平成３０年度台風災害が多発したこともあって、災害復旧費も増加した。教育費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年度新平井幼稚園が竣工し、平成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年度は反動減が見られる。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今後は、全体経費の中で、行財政改革を行い、不要不急の事業に係る歳出を抑制し、より住民ニーズに寄り添った行政活動経費へ配分できるよう取り組んでいく。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標準財政規模に対する実質収支額は、年々減少傾向にあり、平成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％低下している。これに伴い財政調整基金の残高も減少している。今後は、行財政改革を推し進め、歳出抑制を行い、可能な限り財政調整基金の取崩しを抑えるよう努める。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計画的な予算配分及び繰出基準に基づいた財政運営を前提としており、いずれの会計においても赤字額は発生しておらず、平成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今後もピークを迎える下水道事業の事業費増加は避けられず、また進行する超高齢社会により社会保障関係費も増加が見込まれていることから、各会計において事業費の適正化を図る。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12707125</v>
      </c>
      <c r="BO4" s="392"/>
      <c r="BP4" s="392"/>
      <c r="BQ4" s="392"/>
      <c r="BR4" s="392"/>
      <c r="BS4" s="392"/>
      <c r="BT4" s="392"/>
      <c r="BU4" s="393"/>
      <c r="BV4" s="391">
        <v>13348977</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7.5</v>
      </c>
      <c r="CU4" s="398"/>
      <c r="CV4" s="398"/>
      <c r="CW4" s="398"/>
      <c r="CX4" s="398"/>
      <c r="CY4" s="398"/>
      <c r="CZ4" s="398"/>
      <c r="DA4" s="399"/>
      <c r="DB4" s="397">
        <v>12</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12249213</v>
      </c>
      <c r="BO5" s="429"/>
      <c r="BP5" s="429"/>
      <c r="BQ5" s="429"/>
      <c r="BR5" s="429"/>
      <c r="BS5" s="429"/>
      <c r="BT5" s="429"/>
      <c r="BU5" s="430"/>
      <c r="BV5" s="428">
        <v>12633314</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89.2</v>
      </c>
      <c r="CU5" s="426"/>
      <c r="CV5" s="426"/>
      <c r="CW5" s="426"/>
      <c r="CX5" s="426"/>
      <c r="CY5" s="426"/>
      <c r="CZ5" s="426"/>
      <c r="DA5" s="427"/>
      <c r="DB5" s="425">
        <v>89.6</v>
      </c>
      <c r="DC5" s="426"/>
      <c r="DD5" s="426"/>
      <c r="DE5" s="426"/>
      <c r="DF5" s="426"/>
      <c r="DG5" s="426"/>
      <c r="DH5" s="426"/>
      <c r="DI5" s="427"/>
      <c r="DJ5" s="185"/>
      <c r="DK5" s="185"/>
      <c r="DL5" s="185"/>
      <c r="DM5" s="185"/>
      <c r="DN5" s="185"/>
      <c r="DO5" s="185"/>
    </row>
    <row r="6" spans="1:119" ht="18.75" customHeight="1" x14ac:dyDescent="0.2">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100</v>
      </c>
      <c r="AV6" s="461"/>
      <c r="AW6" s="461"/>
      <c r="AX6" s="461"/>
      <c r="AY6" s="462" t="s">
        <v>101</v>
      </c>
      <c r="AZ6" s="463"/>
      <c r="BA6" s="463"/>
      <c r="BB6" s="463"/>
      <c r="BC6" s="463"/>
      <c r="BD6" s="463"/>
      <c r="BE6" s="463"/>
      <c r="BF6" s="463"/>
      <c r="BG6" s="463"/>
      <c r="BH6" s="463"/>
      <c r="BI6" s="463"/>
      <c r="BJ6" s="463"/>
      <c r="BK6" s="463"/>
      <c r="BL6" s="463"/>
      <c r="BM6" s="464"/>
      <c r="BN6" s="428">
        <v>457912</v>
      </c>
      <c r="BO6" s="429"/>
      <c r="BP6" s="429"/>
      <c r="BQ6" s="429"/>
      <c r="BR6" s="429"/>
      <c r="BS6" s="429"/>
      <c r="BT6" s="429"/>
      <c r="BU6" s="430"/>
      <c r="BV6" s="428">
        <v>715663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95.2</v>
      </c>
      <c r="CU6" s="466"/>
      <c r="CV6" s="466"/>
      <c r="CW6" s="466"/>
      <c r="CX6" s="466"/>
      <c r="CY6" s="466"/>
      <c r="CZ6" s="466"/>
      <c r="DA6" s="467"/>
      <c r="DB6" s="465">
        <v>95.5</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19486</v>
      </c>
      <c r="BO7" s="429"/>
      <c r="BP7" s="429"/>
      <c r="BQ7" s="429"/>
      <c r="BR7" s="429"/>
      <c r="BS7" s="429"/>
      <c r="BT7" s="429"/>
      <c r="BU7" s="430"/>
      <c r="BV7" s="428">
        <v>17470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5828189</v>
      </c>
      <c r="CU7" s="429"/>
      <c r="CV7" s="429"/>
      <c r="CW7" s="429"/>
      <c r="CX7" s="429"/>
      <c r="CY7" s="429"/>
      <c r="CZ7" s="429"/>
      <c r="DA7" s="430"/>
      <c r="DB7" s="428">
        <v>5802875</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438426</v>
      </c>
      <c r="BO8" s="429"/>
      <c r="BP8" s="429"/>
      <c r="BQ8" s="429"/>
      <c r="BR8" s="429"/>
      <c r="BS8" s="429"/>
      <c r="BT8" s="429"/>
      <c r="BU8" s="430"/>
      <c r="BV8" s="428">
        <v>698193</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0.56000000000000005</v>
      </c>
      <c r="CU8" s="469"/>
      <c r="CV8" s="469"/>
      <c r="CW8" s="469"/>
      <c r="CX8" s="469"/>
      <c r="CY8" s="469"/>
      <c r="CZ8" s="469"/>
      <c r="DA8" s="470"/>
      <c r="DB8" s="468">
        <v>0.56000000000000005</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27684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100</v>
      </c>
      <c r="AV9" s="461"/>
      <c r="AW9" s="461"/>
      <c r="AX9" s="461"/>
      <c r="AY9" s="462" t="s">
        <v>115</v>
      </c>
      <c r="AZ9" s="463"/>
      <c r="BA9" s="463"/>
      <c r="BB9" s="463"/>
      <c r="BC9" s="463"/>
      <c r="BD9" s="463"/>
      <c r="BE9" s="463"/>
      <c r="BF9" s="463"/>
      <c r="BG9" s="463"/>
      <c r="BH9" s="463"/>
      <c r="BI9" s="463"/>
      <c r="BJ9" s="463"/>
      <c r="BK9" s="463"/>
      <c r="BL9" s="463"/>
      <c r="BM9" s="464"/>
      <c r="BN9" s="428">
        <v>-259767</v>
      </c>
      <c r="BO9" s="429"/>
      <c r="BP9" s="429"/>
      <c r="BQ9" s="429"/>
      <c r="BR9" s="429"/>
      <c r="BS9" s="429"/>
      <c r="BT9" s="429"/>
      <c r="BU9" s="430"/>
      <c r="BV9" s="428">
        <v>3748</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7.4</v>
      </c>
      <c r="CU9" s="426"/>
      <c r="CV9" s="426"/>
      <c r="CW9" s="426"/>
      <c r="CX9" s="426"/>
      <c r="CY9" s="426"/>
      <c r="CZ9" s="426"/>
      <c r="DA9" s="427"/>
      <c r="DB9" s="425">
        <v>7.6</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117</v>
      </c>
      <c r="M10" s="458"/>
      <c r="N10" s="458"/>
      <c r="O10" s="458"/>
      <c r="P10" s="458"/>
      <c r="Q10" s="459"/>
      <c r="R10" s="479">
        <v>28464</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1208923</v>
      </c>
      <c r="BO10" s="429"/>
      <c r="BP10" s="429"/>
      <c r="BQ10" s="429"/>
      <c r="BR10" s="429"/>
      <c r="BS10" s="429"/>
      <c r="BT10" s="429"/>
      <c r="BU10" s="430"/>
      <c r="BV10" s="428">
        <v>905177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9625</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2">
      <c r="A12" s="186"/>
      <c r="B12" s="488" t="s">
        <v>129</v>
      </c>
      <c r="C12" s="489"/>
      <c r="D12" s="489"/>
      <c r="E12" s="489"/>
      <c r="F12" s="489"/>
      <c r="G12" s="489"/>
      <c r="H12" s="489"/>
      <c r="I12" s="489"/>
      <c r="J12" s="489"/>
      <c r="K12" s="490"/>
      <c r="L12" s="497" t="s">
        <v>130</v>
      </c>
      <c r="M12" s="498"/>
      <c r="N12" s="498"/>
      <c r="O12" s="498"/>
      <c r="P12" s="498"/>
      <c r="Q12" s="499"/>
      <c r="R12" s="500">
        <v>28331</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125</v>
      </c>
      <c r="AV12" s="461"/>
      <c r="AW12" s="461"/>
      <c r="AX12" s="461"/>
      <c r="AY12" s="462" t="s">
        <v>134</v>
      </c>
      <c r="AZ12" s="463"/>
      <c r="BA12" s="463"/>
      <c r="BB12" s="463"/>
      <c r="BC12" s="463"/>
      <c r="BD12" s="463"/>
      <c r="BE12" s="463"/>
      <c r="BF12" s="463"/>
      <c r="BG12" s="463"/>
      <c r="BH12" s="463"/>
      <c r="BI12" s="463"/>
      <c r="BJ12" s="463"/>
      <c r="BK12" s="463"/>
      <c r="BL12" s="463"/>
      <c r="BM12" s="464"/>
      <c r="BN12" s="428">
        <v>1367175</v>
      </c>
      <c r="BO12" s="429"/>
      <c r="BP12" s="429"/>
      <c r="BQ12" s="429"/>
      <c r="BR12" s="429"/>
      <c r="BS12" s="429"/>
      <c r="BT12" s="429"/>
      <c r="BU12" s="430"/>
      <c r="BV12" s="428">
        <v>1081669</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28084</v>
      </c>
      <c r="S13" s="510"/>
      <c r="T13" s="510"/>
      <c r="U13" s="510"/>
      <c r="V13" s="511"/>
      <c r="W13" s="444" t="s">
        <v>138</v>
      </c>
      <c r="X13" s="445"/>
      <c r="Y13" s="445"/>
      <c r="Z13" s="445"/>
      <c r="AA13" s="445"/>
      <c r="AB13" s="435"/>
      <c r="AC13" s="479">
        <v>856</v>
      </c>
      <c r="AD13" s="480"/>
      <c r="AE13" s="480"/>
      <c r="AF13" s="480"/>
      <c r="AG13" s="519"/>
      <c r="AH13" s="479">
        <v>900</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-418019</v>
      </c>
      <c r="BO13" s="429"/>
      <c r="BP13" s="429"/>
      <c r="BQ13" s="429"/>
      <c r="BR13" s="429"/>
      <c r="BS13" s="429"/>
      <c r="BT13" s="429"/>
      <c r="BU13" s="430"/>
      <c r="BV13" s="428">
        <v>-163119</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3.6</v>
      </c>
      <c r="CU13" s="426"/>
      <c r="CV13" s="426"/>
      <c r="CW13" s="426"/>
      <c r="CX13" s="426"/>
      <c r="CY13" s="426"/>
      <c r="CZ13" s="426"/>
      <c r="DA13" s="427"/>
      <c r="DB13" s="425">
        <v>3</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143</v>
      </c>
      <c r="M14" s="507"/>
      <c r="N14" s="507"/>
      <c r="O14" s="507"/>
      <c r="P14" s="507"/>
      <c r="Q14" s="508"/>
      <c r="R14" s="509">
        <v>28469</v>
      </c>
      <c r="S14" s="510"/>
      <c r="T14" s="510"/>
      <c r="U14" s="510"/>
      <c r="V14" s="511"/>
      <c r="W14" s="418"/>
      <c r="X14" s="419"/>
      <c r="Y14" s="419"/>
      <c r="Z14" s="419"/>
      <c r="AA14" s="419"/>
      <c r="AB14" s="408"/>
      <c r="AC14" s="512">
        <v>6.7</v>
      </c>
      <c r="AD14" s="513"/>
      <c r="AE14" s="513"/>
      <c r="AF14" s="513"/>
      <c r="AG14" s="514"/>
      <c r="AH14" s="512">
        <v>6.7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9.8000000000000007</v>
      </c>
      <c r="CU14" s="524"/>
      <c r="CV14" s="524"/>
      <c r="CW14" s="524"/>
      <c r="CX14" s="524"/>
      <c r="CY14" s="524"/>
      <c r="CZ14" s="524"/>
      <c r="DA14" s="525"/>
      <c r="DB14" s="523">
        <v>4.2</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137</v>
      </c>
      <c r="N15" s="517"/>
      <c r="O15" s="517"/>
      <c r="P15" s="517"/>
      <c r="Q15" s="518"/>
      <c r="R15" s="509">
        <v>28241</v>
      </c>
      <c r="S15" s="510"/>
      <c r="T15" s="510"/>
      <c r="U15" s="510"/>
      <c r="V15" s="511"/>
      <c r="W15" s="444" t="s">
        <v>145</v>
      </c>
      <c r="X15" s="445"/>
      <c r="Y15" s="445"/>
      <c r="Z15" s="445"/>
      <c r="AA15" s="445"/>
      <c r="AB15" s="435"/>
      <c r="AC15" s="479">
        <v>3145</v>
      </c>
      <c r="AD15" s="480"/>
      <c r="AE15" s="480"/>
      <c r="AF15" s="480"/>
      <c r="AG15" s="519"/>
      <c r="AH15" s="479">
        <v>3218</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2683146</v>
      </c>
      <c r="BO15" s="392"/>
      <c r="BP15" s="392"/>
      <c r="BQ15" s="392"/>
      <c r="BR15" s="392"/>
      <c r="BS15" s="392"/>
      <c r="BT15" s="392"/>
      <c r="BU15" s="393"/>
      <c r="BV15" s="391">
        <v>2688453</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24.5</v>
      </c>
      <c r="AD16" s="513"/>
      <c r="AE16" s="513"/>
      <c r="AF16" s="513"/>
      <c r="AG16" s="514"/>
      <c r="AH16" s="512">
        <v>23.9</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4763223</v>
      </c>
      <c r="BO16" s="429"/>
      <c r="BP16" s="429"/>
      <c r="BQ16" s="429"/>
      <c r="BR16" s="429"/>
      <c r="BS16" s="429"/>
      <c r="BT16" s="429"/>
      <c r="BU16" s="430"/>
      <c r="BV16" s="428">
        <v>4766893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8843</v>
      </c>
      <c r="AD17" s="480"/>
      <c r="AE17" s="480"/>
      <c r="AF17" s="480"/>
      <c r="AG17" s="519"/>
      <c r="AH17" s="479">
        <v>9336</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3382481</v>
      </c>
      <c r="BO17" s="429"/>
      <c r="BP17" s="429"/>
      <c r="BQ17" s="429"/>
      <c r="BR17" s="429"/>
      <c r="BS17" s="429"/>
      <c r="BT17" s="429"/>
      <c r="BU17" s="430"/>
      <c r="BV17" s="428">
        <v>3388856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155</v>
      </c>
      <c r="C18" s="471"/>
      <c r="D18" s="471"/>
      <c r="E18" s="540"/>
      <c r="F18" s="540"/>
      <c r="G18" s="540"/>
      <c r="H18" s="540"/>
      <c r="I18" s="540"/>
      <c r="J18" s="540"/>
      <c r="K18" s="540"/>
      <c r="L18" s="541">
        <v>75.78</v>
      </c>
      <c r="M18" s="541"/>
      <c r="N18" s="541"/>
      <c r="O18" s="541"/>
      <c r="P18" s="541"/>
      <c r="Q18" s="541"/>
      <c r="R18" s="542"/>
      <c r="S18" s="542"/>
      <c r="T18" s="542"/>
      <c r="U18" s="542"/>
      <c r="V18" s="543"/>
      <c r="W18" s="446"/>
      <c r="X18" s="447"/>
      <c r="Y18" s="447"/>
      <c r="Z18" s="447"/>
      <c r="AA18" s="447"/>
      <c r="AB18" s="438"/>
      <c r="AC18" s="544">
        <v>68.8</v>
      </c>
      <c r="AD18" s="545"/>
      <c r="AE18" s="545"/>
      <c r="AF18" s="545"/>
      <c r="AG18" s="546"/>
      <c r="AH18" s="544">
        <v>69.400000000000006</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5240051</v>
      </c>
      <c r="BO18" s="429"/>
      <c r="BP18" s="429"/>
      <c r="BQ18" s="429"/>
      <c r="BR18" s="429"/>
      <c r="BS18" s="429"/>
      <c r="BT18" s="429"/>
      <c r="BU18" s="430"/>
      <c r="BV18" s="428">
        <v>5243782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157</v>
      </c>
      <c r="C19" s="471"/>
      <c r="D19" s="471"/>
      <c r="E19" s="540"/>
      <c r="F19" s="540"/>
      <c r="G19" s="540"/>
      <c r="H19" s="540"/>
      <c r="I19" s="540"/>
      <c r="J19" s="540"/>
      <c r="K19" s="540"/>
      <c r="L19" s="548">
        <v>365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8267613</v>
      </c>
      <c r="BO19" s="429"/>
      <c r="BP19" s="429"/>
      <c r="BQ19" s="429"/>
      <c r="BR19" s="429"/>
      <c r="BS19" s="429"/>
      <c r="BT19" s="429"/>
      <c r="BU19" s="430"/>
      <c r="BV19" s="428">
        <v>8120384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159</v>
      </c>
      <c r="C20" s="471"/>
      <c r="D20" s="471"/>
      <c r="E20" s="540"/>
      <c r="F20" s="540"/>
      <c r="G20" s="540"/>
      <c r="H20" s="540"/>
      <c r="I20" s="540"/>
      <c r="J20" s="540"/>
      <c r="K20" s="540"/>
      <c r="L20" s="548">
        <v>10667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7400682</v>
      </c>
      <c r="BO23" s="429"/>
      <c r="BP23" s="429"/>
      <c r="BQ23" s="429"/>
      <c r="BR23" s="429"/>
      <c r="BS23" s="429"/>
      <c r="BT23" s="429"/>
      <c r="BU23" s="430"/>
      <c r="BV23" s="428">
        <v>7368537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168</v>
      </c>
      <c r="F24" s="458"/>
      <c r="G24" s="458"/>
      <c r="H24" s="458"/>
      <c r="I24" s="458"/>
      <c r="J24" s="458"/>
      <c r="K24" s="459"/>
      <c r="L24" s="479">
        <v>1</v>
      </c>
      <c r="M24" s="480"/>
      <c r="N24" s="480"/>
      <c r="O24" s="480"/>
      <c r="P24" s="519"/>
      <c r="Q24" s="479">
        <v>8500</v>
      </c>
      <c r="R24" s="480"/>
      <c r="S24" s="480"/>
      <c r="T24" s="480"/>
      <c r="U24" s="480"/>
      <c r="V24" s="519"/>
      <c r="W24" s="578"/>
      <c r="X24" s="566"/>
      <c r="Y24" s="567"/>
      <c r="Z24" s="478" t="s">
        <v>169</v>
      </c>
      <c r="AA24" s="458"/>
      <c r="AB24" s="458"/>
      <c r="AC24" s="458"/>
      <c r="AD24" s="458"/>
      <c r="AE24" s="458"/>
      <c r="AF24" s="458"/>
      <c r="AG24" s="459"/>
      <c r="AH24" s="479">
        <v>168</v>
      </c>
      <c r="AI24" s="480"/>
      <c r="AJ24" s="480"/>
      <c r="AK24" s="480"/>
      <c r="AL24" s="519"/>
      <c r="AM24" s="479">
        <v>471912</v>
      </c>
      <c r="AN24" s="480"/>
      <c r="AO24" s="480"/>
      <c r="AP24" s="480"/>
      <c r="AQ24" s="480"/>
      <c r="AR24" s="519"/>
      <c r="AS24" s="479">
        <v>2809</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5896030</v>
      </c>
      <c r="BO24" s="429"/>
      <c r="BP24" s="429"/>
      <c r="BQ24" s="429"/>
      <c r="BR24" s="429"/>
      <c r="BS24" s="429"/>
      <c r="BT24" s="429"/>
      <c r="BU24" s="430"/>
      <c r="BV24" s="428">
        <v>5942205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171</v>
      </c>
      <c r="F25" s="458"/>
      <c r="G25" s="458"/>
      <c r="H25" s="458"/>
      <c r="I25" s="458"/>
      <c r="J25" s="458"/>
      <c r="K25" s="459"/>
      <c r="L25" s="479">
        <v>1</v>
      </c>
      <c r="M25" s="480"/>
      <c r="N25" s="480"/>
      <c r="O25" s="480"/>
      <c r="P25" s="519"/>
      <c r="Q25" s="479">
        <v>6380</v>
      </c>
      <c r="R25" s="480"/>
      <c r="S25" s="480"/>
      <c r="T25" s="480"/>
      <c r="U25" s="480"/>
      <c r="V25" s="519"/>
      <c r="W25" s="578"/>
      <c r="X25" s="566"/>
      <c r="Y25" s="567"/>
      <c r="Z25" s="478" t="s">
        <v>172</v>
      </c>
      <c r="AA25" s="458"/>
      <c r="AB25" s="458"/>
      <c r="AC25" s="458"/>
      <c r="AD25" s="458"/>
      <c r="AE25" s="458"/>
      <c r="AF25" s="458"/>
      <c r="AG25" s="459"/>
      <c r="AH25" s="479" t="s">
        <v>128</v>
      </c>
      <c r="AI25" s="480"/>
      <c r="AJ25" s="480"/>
      <c r="AK25" s="480"/>
      <c r="AL25" s="519"/>
      <c r="AM25" s="479" t="s">
        <v>136</v>
      </c>
      <c r="AN25" s="480"/>
      <c r="AO25" s="480"/>
      <c r="AP25" s="480"/>
      <c r="AQ25" s="480"/>
      <c r="AR25" s="519"/>
      <c r="AS25" s="479" t="s">
        <v>128</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280122</v>
      </c>
      <c r="BO25" s="392"/>
      <c r="BP25" s="392"/>
      <c r="BQ25" s="392"/>
      <c r="BR25" s="392"/>
      <c r="BS25" s="392"/>
      <c r="BT25" s="392"/>
      <c r="BU25" s="393"/>
      <c r="BV25" s="391">
        <v>318500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174</v>
      </c>
      <c r="F26" s="458"/>
      <c r="G26" s="458"/>
      <c r="H26" s="458"/>
      <c r="I26" s="458"/>
      <c r="J26" s="458"/>
      <c r="K26" s="459"/>
      <c r="L26" s="479">
        <v>1</v>
      </c>
      <c r="M26" s="480"/>
      <c r="N26" s="480"/>
      <c r="O26" s="480"/>
      <c r="P26" s="519"/>
      <c r="Q26" s="479">
        <v>5500</v>
      </c>
      <c r="R26" s="480"/>
      <c r="S26" s="480"/>
      <c r="T26" s="480"/>
      <c r="U26" s="480"/>
      <c r="V26" s="519"/>
      <c r="W26" s="578"/>
      <c r="X26" s="566"/>
      <c r="Y26" s="567"/>
      <c r="Z26" s="478" t="s">
        <v>175</v>
      </c>
      <c r="AA26" s="588"/>
      <c r="AB26" s="588"/>
      <c r="AC26" s="588"/>
      <c r="AD26" s="588"/>
      <c r="AE26" s="588"/>
      <c r="AF26" s="588"/>
      <c r="AG26" s="589"/>
      <c r="AH26" s="479">
        <v>9</v>
      </c>
      <c r="AI26" s="480"/>
      <c r="AJ26" s="480"/>
      <c r="AK26" s="480"/>
      <c r="AL26" s="519"/>
      <c r="AM26" s="479">
        <v>19197</v>
      </c>
      <c r="AN26" s="480"/>
      <c r="AO26" s="480"/>
      <c r="AP26" s="480"/>
      <c r="AQ26" s="480"/>
      <c r="AR26" s="519"/>
      <c r="AS26" s="479">
        <v>2133</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178</v>
      </c>
      <c r="F27" s="458"/>
      <c r="G27" s="458"/>
      <c r="H27" s="458"/>
      <c r="I27" s="458"/>
      <c r="J27" s="458"/>
      <c r="K27" s="459"/>
      <c r="L27" s="479">
        <v>1</v>
      </c>
      <c r="M27" s="480"/>
      <c r="N27" s="480"/>
      <c r="O27" s="480"/>
      <c r="P27" s="519"/>
      <c r="Q27" s="479">
        <v>3730</v>
      </c>
      <c r="R27" s="480"/>
      <c r="S27" s="480"/>
      <c r="T27" s="480"/>
      <c r="U27" s="480"/>
      <c r="V27" s="519"/>
      <c r="W27" s="578"/>
      <c r="X27" s="566"/>
      <c r="Y27" s="567"/>
      <c r="Z27" s="478" t="s">
        <v>179</v>
      </c>
      <c r="AA27" s="458"/>
      <c r="AB27" s="458"/>
      <c r="AC27" s="458"/>
      <c r="AD27" s="458"/>
      <c r="AE27" s="458"/>
      <c r="AF27" s="458"/>
      <c r="AG27" s="459"/>
      <c r="AH27" s="479">
        <v>23</v>
      </c>
      <c r="AI27" s="480"/>
      <c r="AJ27" s="480"/>
      <c r="AK27" s="480"/>
      <c r="AL27" s="519"/>
      <c r="AM27" s="479">
        <v>60536</v>
      </c>
      <c r="AN27" s="480"/>
      <c r="AO27" s="480"/>
      <c r="AP27" s="480"/>
      <c r="AQ27" s="480"/>
      <c r="AR27" s="519"/>
      <c r="AS27" s="479">
        <v>2632</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272481</v>
      </c>
      <c r="BO27" s="602"/>
      <c r="BP27" s="602"/>
      <c r="BQ27" s="602"/>
      <c r="BR27" s="602"/>
      <c r="BS27" s="602"/>
      <c r="BT27" s="602"/>
      <c r="BU27" s="603"/>
      <c r="BV27" s="601">
        <v>272481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181</v>
      </c>
      <c r="F28" s="458"/>
      <c r="G28" s="458"/>
      <c r="H28" s="458"/>
      <c r="I28" s="458"/>
      <c r="J28" s="458"/>
      <c r="K28" s="459"/>
      <c r="L28" s="479">
        <v>1</v>
      </c>
      <c r="M28" s="480"/>
      <c r="N28" s="480"/>
      <c r="O28" s="480"/>
      <c r="P28" s="519"/>
      <c r="Q28" s="479">
        <v>3100</v>
      </c>
      <c r="R28" s="480"/>
      <c r="S28" s="480"/>
      <c r="T28" s="480"/>
      <c r="U28" s="480"/>
      <c r="V28" s="519"/>
      <c r="W28" s="578"/>
      <c r="X28" s="566"/>
      <c r="Y28" s="567"/>
      <c r="Z28" s="478" t="s">
        <v>182</v>
      </c>
      <c r="AA28" s="458"/>
      <c r="AB28" s="458"/>
      <c r="AC28" s="458"/>
      <c r="AD28" s="458"/>
      <c r="AE28" s="458"/>
      <c r="AF28" s="458"/>
      <c r="AG28" s="459"/>
      <c r="AH28" s="479" t="s">
        <v>136</v>
      </c>
      <c r="AI28" s="480"/>
      <c r="AJ28" s="480"/>
      <c r="AK28" s="480"/>
      <c r="AL28" s="519"/>
      <c r="AM28" s="479" t="s">
        <v>177</v>
      </c>
      <c r="AN28" s="480"/>
      <c r="AO28" s="480"/>
      <c r="AP28" s="480"/>
      <c r="AQ28" s="480"/>
      <c r="AR28" s="519"/>
      <c r="AS28" s="479" t="s">
        <v>177</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2055543</v>
      </c>
      <c r="BO28" s="392"/>
      <c r="BP28" s="392"/>
      <c r="BQ28" s="392"/>
      <c r="BR28" s="392"/>
      <c r="BS28" s="392"/>
      <c r="BT28" s="392"/>
      <c r="BU28" s="393"/>
      <c r="BV28" s="391">
        <v>2213795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184</v>
      </c>
      <c r="F29" s="458"/>
      <c r="G29" s="458"/>
      <c r="H29" s="458"/>
      <c r="I29" s="458"/>
      <c r="J29" s="458"/>
      <c r="K29" s="459"/>
      <c r="L29" s="479">
        <v>14</v>
      </c>
      <c r="M29" s="480"/>
      <c r="N29" s="480"/>
      <c r="O29" s="480"/>
      <c r="P29" s="519"/>
      <c r="Q29" s="479">
        <v>2840</v>
      </c>
      <c r="R29" s="480"/>
      <c r="S29" s="480"/>
      <c r="T29" s="480"/>
      <c r="U29" s="480"/>
      <c r="V29" s="519"/>
      <c r="W29" s="579"/>
      <c r="X29" s="580"/>
      <c r="Y29" s="581"/>
      <c r="Z29" s="478" t="s">
        <v>185</v>
      </c>
      <c r="AA29" s="458"/>
      <c r="AB29" s="458"/>
      <c r="AC29" s="458"/>
      <c r="AD29" s="458"/>
      <c r="AE29" s="458"/>
      <c r="AF29" s="458"/>
      <c r="AG29" s="459"/>
      <c r="AH29" s="479">
        <v>191</v>
      </c>
      <c r="AI29" s="480"/>
      <c r="AJ29" s="480"/>
      <c r="AK29" s="480"/>
      <c r="AL29" s="519"/>
      <c r="AM29" s="479">
        <v>532448</v>
      </c>
      <c r="AN29" s="480"/>
      <c r="AO29" s="480"/>
      <c r="AP29" s="480"/>
      <c r="AQ29" s="480"/>
      <c r="AR29" s="519"/>
      <c r="AS29" s="479">
        <v>2788</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256604</v>
      </c>
      <c r="BO29" s="429"/>
      <c r="BP29" s="429"/>
      <c r="BQ29" s="429"/>
      <c r="BR29" s="429"/>
      <c r="BS29" s="429"/>
      <c r="BT29" s="429"/>
      <c r="BU29" s="430"/>
      <c r="BV29" s="428">
        <v>256391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95.8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1716353</v>
      </c>
      <c r="BO30" s="602"/>
      <c r="BP30" s="602"/>
      <c r="BQ30" s="602"/>
      <c r="BR30" s="602"/>
      <c r="BS30" s="602"/>
      <c r="BT30" s="602"/>
      <c r="BU30" s="603"/>
      <c r="BV30" s="601">
        <v>1559443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195</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さぬき市・三木町山林組合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（公財）三木町文化振興財団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東かがわ市外一市一町組合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（公財）三木町健康生きがい財団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香川県東部清掃施設組合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三木町土地開発公社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〇</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介護予防サービス事業特別会計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三木長尾葬斎組合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香川県市町総合事務組合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香川県後期高齢者医療広域連合（一般会計）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香川県後期高齢者医療広域連合（特別会計）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香川県広域水道企業団（水道事業）</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HkS8EfK8Wg1DDrtcDOCmYQVlilwyFufjG3SZ+MOOaynwOiT0imdvlNU2XMGPUkwR8RUH1tTRBX0rvmlyxzwpA==" saltValue="alajuCWvIKVZTq7+ENL+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06" t="s">
        <v>569</v>
      </c>
      <c r="D34" s="1206"/>
      <c r="E34" s="1207"/>
      <c r="F34" s="32">
        <v>9.82</v>
      </c>
      <c r="G34" s="33">
        <v>11.3</v>
      </c>
      <c r="H34" s="33">
        <v>12.04</v>
      </c>
      <c r="I34" s="33">
        <v>12.03</v>
      </c>
      <c r="J34" s="34">
        <v>7.52</v>
      </c>
      <c r="K34" s="22"/>
      <c r="L34" s="22"/>
      <c r="M34" s="22"/>
      <c r="N34" s="22"/>
      <c r="O34" s="22"/>
      <c r="P34" s="22"/>
    </row>
    <row r="35" spans="1:16" ht="39" customHeight="1" x14ac:dyDescent="0.2">
      <c r="A35" s="22"/>
      <c r="B35" s="35"/>
      <c r="C35" s="1200" t="s">
        <v>570</v>
      </c>
      <c r="D35" s="1201"/>
      <c r="E35" s="1202"/>
      <c r="F35" s="36">
        <v>0.3</v>
      </c>
      <c r="G35" s="37">
        <v>0.88</v>
      </c>
      <c r="H35" s="37">
        <v>2.2799999999999998</v>
      </c>
      <c r="I35" s="37">
        <v>1.71</v>
      </c>
      <c r="J35" s="38">
        <v>2.35</v>
      </c>
      <c r="K35" s="22"/>
      <c r="L35" s="22"/>
      <c r="M35" s="22"/>
      <c r="N35" s="22"/>
      <c r="O35" s="22"/>
      <c r="P35" s="22"/>
    </row>
    <row r="36" spans="1:16" ht="39" customHeight="1" x14ac:dyDescent="0.2">
      <c r="A36" s="22"/>
      <c r="B36" s="35"/>
      <c r="C36" s="1200" t="s">
        <v>571</v>
      </c>
      <c r="D36" s="1201"/>
      <c r="E36" s="1202"/>
      <c r="F36" s="36">
        <v>0.06</v>
      </c>
      <c r="G36" s="37">
        <v>0.22</v>
      </c>
      <c r="H36" s="37">
        <v>0.42</v>
      </c>
      <c r="I36" s="37">
        <v>0.72</v>
      </c>
      <c r="J36" s="38">
        <v>0.78</v>
      </c>
      <c r="K36" s="22"/>
      <c r="L36" s="22"/>
      <c r="M36" s="22"/>
      <c r="N36" s="22"/>
      <c r="O36" s="22"/>
      <c r="P36" s="22"/>
    </row>
    <row r="37" spans="1:16" ht="39" customHeight="1" x14ac:dyDescent="0.2">
      <c r="A37" s="22"/>
      <c r="B37" s="35"/>
      <c r="C37" s="1200" t="s">
        <v>572</v>
      </c>
      <c r="D37" s="1201"/>
      <c r="E37" s="1202"/>
      <c r="F37" s="36">
        <v>2.5099999999999998</v>
      </c>
      <c r="G37" s="37">
        <v>1.88</v>
      </c>
      <c r="H37" s="37">
        <v>2.56</v>
      </c>
      <c r="I37" s="37">
        <v>2.72</v>
      </c>
      <c r="J37" s="38">
        <v>0.77</v>
      </c>
      <c r="K37" s="22"/>
      <c r="L37" s="22"/>
      <c r="M37" s="22"/>
      <c r="N37" s="22"/>
      <c r="O37" s="22"/>
      <c r="P37" s="22"/>
    </row>
    <row r="38" spans="1:16" ht="39" customHeight="1" x14ac:dyDescent="0.2">
      <c r="A38" s="22"/>
      <c r="B38" s="35"/>
      <c r="C38" s="1200" t="s">
        <v>573</v>
      </c>
      <c r="D38" s="1201"/>
      <c r="E38" s="1202"/>
      <c r="F38" s="36">
        <v>7.0000000000000007E-2</v>
      </c>
      <c r="G38" s="37">
        <v>0.12</v>
      </c>
      <c r="H38" s="37">
        <v>0.87</v>
      </c>
      <c r="I38" s="37">
        <v>0.19</v>
      </c>
      <c r="J38" s="38">
        <v>0.27</v>
      </c>
      <c r="K38" s="22"/>
      <c r="L38" s="22"/>
      <c r="M38" s="22"/>
      <c r="N38" s="22"/>
      <c r="O38" s="22"/>
      <c r="P38" s="22"/>
    </row>
    <row r="39" spans="1:16" ht="39" customHeight="1" x14ac:dyDescent="0.2">
      <c r="A39" s="22"/>
      <c r="B39" s="35"/>
      <c r="C39" s="1200" t="s">
        <v>574</v>
      </c>
      <c r="D39" s="1201"/>
      <c r="E39" s="1202"/>
      <c r="F39" s="36">
        <v>0.05</v>
      </c>
      <c r="G39" s="37">
        <v>0.04</v>
      </c>
      <c r="H39" s="37">
        <v>0.04</v>
      </c>
      <c r="I39" s="37">
        <v>0.06</v>
      </c>
      <c r="J39" s="38">
        <v>7.0000000000000007E-2</v>
      </c>
      <c r="K39" s="22"/>
      <c r="L39" s="22"/>
      <c r="M39" s="22"/>
      <c r="N39" s="22"/>
      <c r="O39" s="22"/>
      <c r="P39" s="22"/>
    </row>
    <row r="40" spans="1:16" ht="39" customHeight="1" x14ac:dyDescent="0.2">
      <c r="A40" s="22"/>
      <c r="B40" s="35"/>
      <c r="C40" s="1200" t="s">
        <v>575</v>
      </c>
      <c r="D40" s="1201"/>
      <c r="E40" s="1202"/>
      <c r="F40" s="36">
        <v>0.03</v>
      </c>
      <c r="G40" s="37">
        <v>0.05</v>
      </c>
      <c r="H40" s="37">
        <v>0.05</v>
      </c>
      <c r="I40" s="37">
        <v>0</v>
      </c>
      <c r="J40" s="38">
        <v>0.01</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576</v>
      </c>
      <c r="D42" s="1201"/>
      <c r="E42" s="1202"/>
      <c r="F42" s="36" t="s">
        <v>519</v>
      </c>
      <c r="G42" s="37" t="s">
        <v>519</v>
      </c>
      <c r="H42" s="37" t="s">
        <v>519</v>
      </c>
      <c r="I42" s="37" t="s">
        <v>519</v>
      </c>
      <c r="J42" s="38" t="s">
        <v>519</v>
      </c>
      <c r="K42" s="22"/>
      <c r="L42" s="22"/>
      <c r="M42" s="22"/>
      <c r="N42" s="22"/>
      <c r="O42" s="22"/>
      <c r="P42" s="22"/>
    </row>
    <row r="43" spans="1:16" ht="39" customHeight="1" thickBot="1" x14ac:dyDescent="0.25">
      <c r="A43" s="22"/>
      <c r="B43" s="40"/>
      <c r="C43" s="1203" t="s">
        <v>577</v>
      </c>
      <c r="D43" s="1204"/>
      <c r="E43" s="1205"/>
      <c r="F43" s="41">
        <v>13.17</v>
      </c>
      <c r="G43" s="42">
        <v>12.67</v>
      </c>
      <c r="H43" s="42">
        <v>13.16</v>
      </c>
      <c r="I43" s="42">
        <v>13.33</v>
      </c>
      <c r="J43" s="43" t="s">
        <v>519</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kf3eVcE2kQNl1KgbjCc5CF95R6l1wt5bfohmevA8/6gNXhPVy+G/+B6RnZ56sjhNiqKWmcX00orhM1ks8CATw==" saltValue="i5e/yU4sScQIqUJNkW1B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580</v>
      </c>
      <c r="L45" s="60">
        <v>555</v>
      </c>
      <c r="M45" s="60">
        <v>582</v>
      </c>
      <c r="N45" s="60">
        <v>607</v>
      </c>
      <c r="O45" s="61">
        <v>614</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2">
      <c r="A47" s="48"/>
      <c r="B47" s="1210"/>
      <c r="C47" s="1211"/>
      <c r="D47" s="62"/>
      <c r="E47" s="1216" t="s">
        <v>13</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2">
      <c r="A48" s="48"/>
      <c r="B48" s="1210"/>
      <c r="C48" s="1211"/>
      <c r="D48" s="62"/>
      <c r="E48" s="1216" t="s">
        <v>14</v>
      </c>
      <c r="F48" s="1216"/>
      <c r="G48" s="1216"/>
      <c r="H48" s="1216"/>
      <c r="I48" s="1216"/>
      <c r="J48" s="1217"/>
      <c r="K48" s="63">
        <v>98</v>
      </c>
      <c r="L48" s="64">
        <v>62</v>
      </c>
      <c r="M48" s="64">
        <v>85</v>
      </c>
      <c r="N48" s="64">
        <v>115</v>
      </c>
      <c r="O48" s="65">
        <v>108</v>
      </c>
      <c r="P48" s="48"/>
      <c r="Q48" s="48"/>
      <c r="R48" s="48"/>
      <c r="S48" s="48"/>
      <c r="T48" s="48"/>
      <c r="U48" s="48"/>
    </row>
    <row r="49" spans="1:21" ht="30.75" customHeight="1" x14ac:dyDescent="0.2">
      <c r="A49" s="48"/>
      <c r="B49" s="1210"/>
      <c r="C49" s="1211"/>
      <c r="D49" s="62"/>
      <c r="E49" s="1216" t="s">
        <v>15</v>
      </c>
      <c r="F49" s="1216"/>
      <c r="G49" s="1216"/>
      <c r="H49" s="1216"/>
      <c r="I49" s="1216"/>
      <c r="J49" s="1217"/>
      <c r="K49" s="63">
        <v>24</v>
      </c>
      <c r="L49" s="64">
        <v>24</v>
      </c>
      <c r="M49" s="64">
        <v>26</v>
      </c>
      <c r="N49" s="64">
        <v>18</v>
      </c>
      <c r="O49" s="65">
        <v>26</v>
      </c>
      <c r="P49" s="48"/>
      <c r="Q49" s="48"/>
      <c r="R49" s="48"/>
      <c r="S49" s="48"/>
      <c r="T49" s="48"/>
      <c r="U49" s="48"/>
    </row>
    <row r="50" spans="1:21" ht="30.75" customHeight="1" x14ac:dyDescent="0.2">
      <c r="A50" s="48"/>
      <c r="B50" s="1210"/>
      <c r="C50" s="1211"/>
      <c r="D50" s="62"/>
      <c r="E50" s="1216" t="s">
        <v>16</v>
      </c>
      <c r="F50" s="1216"/>
      <c r="G50" s="1216"/>
      <c r="H50" s="1216"/>
      <c r="I50" s="1216"/>
      <c r="J50" s="1217"/>
      <c r="K50" s="63" t="s">
        <v>519</v>
      </c>
      <c r="L50" s="64" t="s">
        <v>519</v>
      </c>
      <c r="M50" s="64" t="s">
        <v>519</v>
      </c>
      <c r="N50" s="64" t="s">
        <v>519</v>
      </c>
      <c r="O50" s="65" t="s">
        <v>519</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561</v>
      </c>
      <c r="L52" s="64">
        <v>528</v>
      </c>
      <c r="M52" s="64">
        <v>533</v>
      </c>
      <c r="N52" s="64">
        <v>535</v>
      </c>
      <c r="O52" s="65">
        <v>541</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141</v>
      </c>
      <c r="L53" s="69">
        <v>113</v>
      </c>
      <c r="M53" s="69">
        <v>160</v>
      </c>
      <c r="N53" s="69">
        <v>205</v>
      </c>
      <c r="O53" s="70">
        <v>207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24" t="s">
        <v>24</v>
      </c>
      <c r="C57" s="1225"/>
      <c r="D57" s="1228" t="s">
        <v>25</v>
      </c>
      <c r="E57" s="1229"/>
      <c r="F57" s="1229"/>
      <c r="G57" s="1229"/>
      <c r="H57" s="1229"/>
      <c r="I57" s="1229"/>
      <c r="J57" s="1230"/>
      <c r="K57" s="82" t="s">
        <v>598</v>
      </c>
      <c r="L57" s="83" t="s">
        <v>598</v>
      </c>
      <c r="M57" s="83" t="s">
        <v>598</v>
      </c>
      <c r="N57" s="83" t="s">
        <v>598</v>
      </c>
      <c r="O57" s="84" t="s">
        <v>598</v>
      </c>
    </row>
    <row r="58" spans="1:21" ht="31.5" customHeight="1" thickBot="1" x14ac:dyDescent="0.25">
      <c r="B58" s="1226"/>
      <c r="C58" s="1227"/>
      <c r="D58" s="1231" t="s">
        <v>26</v>
      </c>
      <c r="E58" s="1232"/>
      <c r="F58" s="1232"/>
      <c r="G58" s="1232"/>
      <c r="H58" s="1232"/>
      <c r="I58" s="1232"/>
      <c r="J58" s="1233"/>
      <c r="K58" s="85" t="s">
        <v>598</v>
      </c>
      <c r="L58" s="86" t="s">
        <v>598</v>
      </c>
      <c r="M58" s="86" t="s">
        <v>598</v>
      </c>
      <c r="N58" s="86" t="s">
        <v>598</v>
      </c>
      <c r="O58" s="87" t="s">
        <v>598</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Hn5Xmx5EdF1myipLeoiK90f2N1+L67mMxdX8ihAqUX6VAoCaVyAm19JCaK9XPr5V+VcGP/ynzMIUZzrdeV/lg==" saltValue="/k36M7hFoRar3o5jyV0Q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561</v>
      </c>
      <c r="J40" s="99" t="s">
        <v>562</v>
      </c>
      <c r="K40" s="99" t="s">
        <v>563</v>
      </c>
      <c r="L40" s="99" t="s">
        <v>564</v>
      </c>
      <c r="M40" s="100" t="s">
        <v>565</v>
      </c>
    </row>
    <row r="41" spans="2:13" ht="27.75" customHeight="1" x14ac:dyDescent="0.2">
      <c r="B41" s="1234" t="s">
        <v>29</v>
      </c>
      <c r="C41" s="1235"/>
      <c r="D41" s="101"/>
      <c r="E41" s="1240" t="s">
        <v>30</v>
      </c>
      <c r="F41" s="1240"/>
      <c r="G41" s="1240"/>
      <c r="H41" s="1241"/>
      <c r="I41" s="102">
        <v>6567</v>
      </c>
      <c r="J41" s="103">
        <v>6765</v>
      </c>
      <c r="K41" s="103">
        <v>6654</v>
      </c>
      <c r="L41" s="103">
        <v>7369</v>
      </c>
      <c r="M41" s="104">
        <v>7401</v>
      </c>
    </row>
    <row r="42" spans="2:13" ht="27.75" customHeight="1" x14ac:dyDescent="0.2">
      <c r="B42" s="1236"/>
      <c r="C42" s="1237"/>
      <c r="D42" s="105"/>
      <c r="E42" s="1242" t="s">
        <v>31</v>
      </c>
      <c r="F42" s="1242"/>
      <c r="G42" s="1242"/>
      <c r="H42" s="1243"/>
      <c r="I42" s="106" t="s">
        <v>519</v>
      </c>
      <c r="J42" s="107" t="s">
        <v>519</v>
      </c>
      <c r="K42" s="107" t="s">
        <v>519</v>
      </c>
      <c r="L42" s="107" t="s">
        <v>519</v>
      </c>
      <c r="M42" s="108" t="s">
        <v>519</v>
      </c>
    </row>
    <row r="43" spans="2:13" ht="27.75" customHeight="1" x14ac:dyDescent="0.2">
      <c r="B43" s="1236"/>
      <c r="C43" s="1237"/>
      <c r="D43" s="105"/>
      <c r="E43" s="1242" t="s">
        <v>32</v>
      </c>
      <c r="F43" s="1242"/>
      <c r="G43" s="1242"/>
      <c r="H43" s="1243"/>
      <c r="I43" s="106">
        <v>1577</v>
      </c>
      <c r="J43" s="107">
        <v>1470</v>
      </c>
      <c r="K43" s="107">
        <v>2194</v>
      </c>
      <c r="L43" s="107">
        <v>2786</v>
      </c>
      <c r="M43" s="108">
        <v>3365</v>
      </c>
    </row>
    <row r="44" spans="2:13" ht="27.75" customHeight="1" x14ac:dyDescent="0.2">
      <c r="B44" s="1236"/>
      <c r="C44" s="1237"/>
      <c r="D44" s="105"/>
      <c r="E44" s="1242" t="s">
        <v>33</v>
      </c>
      <c r="F44" s="1242"/>
      <c r="G44" s="1242"/>
      <c r="H44" s="1243"/>
      <c r="I44" s="106">
        <v>81</v>
      </c>
      <c r="J44" s="107">
        <v>116</v>
      </c>
      <c r="K44" s="107">
        <v>234</v>
      </c>
      <c r="L44" s="107">
        <v>289</v>
      </c>
      <c r="M44" s="108">
        <v>385</v>
      </c>
    </row>
    <row r="45" spans="2:13" ht="27.75" customHeight="1" x14ac:dyDescent="0.2">
      <c r="B45" s="1236"/>
      <c r="C45" s="1237"/>
      <c r="D45" s="105"/>
      <c r="E45" s="1242" t="s">
        <v>34</v>
      </c>
      <c r="F45" s="1242"/>
      <c r="G45" s="1242"/>
      <c r="H45" s="1243"/>
      <c r="I45" s="106">
        <v>1548</v>
      </c>
      <c r="J45" s="107">
        <v>1447</v>
      </c>
      <c r="K45" s="107">
        <v>1313</v>
      </c>
      <c r="L45" s="107">
        <v>1202</v>
      </c>
      <c r="M45" s="108">
        <v>1106</v>
      </c>
    </row>
    <row r="46" spans="2:13" ht="27.75" customHeight="1" x14ac:dyDescent="0.2">
      <c r="B46" s="1236"/>
      <c r="C46" s="1237"/>
      <c r="D46" s="109"/>
      <c r="E46" s="1242" t="s">
        <v>35</v>
      </c>
      <c r="F46" s="1242"/>
      <c r="G46" s="1242"/>
      <c r="H46" s="1243"/>
      <c r="I46" s="106" t="s">
        <v>519</v>
      </c>
      <c r="J46" s="107" t="s">
        <v>519</v>
      </c>
      <c r="K46" s="107" t="s">
        <v>519</v>
      </c>
      <c r="L46" s="107">
        <v>137</v>
      </c>
      <c r="M46" s="108">
        <v>16</v>
      </c>
    </row>
    <row r="47" spans="2:13" ht="27.75" customHeight="1" x14ac:dyDescent="0.2">
      <c r="B47" s="1236"/>
      <c r="C47" s="1237"/>
      <c r="D47" s="110"/>
      <c r="E47" s="1244" t="s">
        <v>36</v>
      </c>
      <c r="F47" s="1245"/>
      <c r="G47" s="1245"/>
      <c r="H47" s="1246"/>
      <c r="I47" s="106" t="s">
        <v>519</v>
      </c>
      <c r="J47" s="107" t="s">
        <v>519</v>
      </c>
      <c r="K47" s="107" t="s">
        <v>519</v>
      </c>
      <c r="L47" s="107" t="s">
        <v>519</v>
      </c>
      <c r="M47" s="108" t="s">
        <v>519</v>
      </c>
    </row>
    <row r="48" spans="2:13" ht="27.75" customHeight="1" x14ac:dyDescent="0.2">
      <c r="B48" s="1236"/>
      <c r="C48" s="1237"/>
      <c r="D48" s="105"/>
      <c r="E48" s="1242" t="s">
        <v>37</v>
      </c>
      <c r="F48" s="1242"/>
      <c r="G48" s="1242"/>
      <c r="H48" s="1243"/>
      <c r="I48" s="106" t="s">
        <v>519</v>
      </c>
      <c r="J48" s="107" t="s">
        <v>519</v>
      </c>
      <c r="K48" s="107" t="s">
        <v>519</v>
      </c>
      <c r="L48" s="107" t="s">
        <v>519</v>
      </c>
      <c r="M48" s="108" t="s">
        <v>519</v>
      </c>
    </row>
    <row r="49" spans="2:13" ht="27.75" customHeight="1" x14ac:dyDescent="0.2">
      <c r="B49" s="1238"/>
      <c r="C49" s="1239"/>
      <c r="D49" s="105"/>
      <c r="E49" s="1242" t="s">
        <v>38</v>
      </c>
      <c r="F49" s="1242"/>
      <c r="G49" s="1242"/>
      <c r="H49" s="1243"/>
      <c r="I49" s="106" t="s">
        <v>519</v>
      </c>
      <c r="J49" s="107" t="s">
        <v>519</v>
      </c>
      <c r="K49" s="107" t="s">
        <v>519</v>
      </c>
      <c r="L49" s="107" t="s">
        <v>519</v>
      </c>
      <c r="M49" s="108" t="s">
        <v>519</v>
      </c>
    </row>
    <row r="50" spans="2:13" ht="27.75" customHeight="1" x14ac:dyDescent="0.2">
      <c r="B50" s="1247" t="s">
        <v>39</v>
      </c>
      <c r="C50" s="1248"/>
      <c r="D50" s="111"/>
      <c r="E50" s="1242" t="s">
        <v>40</v>
      </c>
      <c r="F50" s="1242"/>
      <c r="G50" s="1242"/>
      <c r="H50" s="1243"/>
      <c r="I50" s="106">
        <v>4485</v>
      </c>
      <c r="J50" s="107">
        <v>4130</v>
      </c>
      <c r="K50" s="107">
        <v>4221</v>
      </c>
      <c r="L50" s="107">
        <v>4187</v>
      </c>
      <c r="M50" s="108">
        <v>4499</v>
      </c>
    </row>
    <row r="51" spans="2:13" ht="27.75" customHeight="1" x14ac:dyDescent="0.2">
      <c r="B51" s="1236"/>
      <c r="C51" s="1237"/>
      <c r="D51" s="105"/>
      <c r="E51" s="1242" t="s">
        <v>41</v>
      </c>
      <c r="F51" s="1242"/>
      <c r="G51" s="1242"/>
      <c r="H51" s="1243"/>
      <c r="I51" s="106" t="s">
        <v>519</v>
      </c>
      <c r="J51" s="107" t="s">
        <v>519</v>
      </c>
      <c r="K51" s="107" t="s">
        <v>519</v>
      </c>
      <c r="L51" s="107">
        <v>149</v>
      </c>
      <c r="M51" s="108">
        <v>28</v>
      </c>
    </row>
    <row r="52" spans="2:13" ht="27.75" customHeight="1" x14ac:dyDescent="0.2">
      <c r="B52" s="1238"/>
      <c r="C52" s="1239"/>
      <c r="D52" s="105"/>
      <c r="E52" s="1242" t="s">
        <v>42</v>
      </c>
      <c r="F52" s="1242"/>
      <c r="G52" s="1242"/>
      <c r="H52" s="1243"/>
      <c r="I52" s="106">
        <v>6389</v>
      </c>
      <c r="J52" s="107">
        <v>6665</v>
      </c>
      <c r="K52" s="107">
        <v>6820</v>
      </c>
      <c r="L52" s="107">
        <v>7223</v>
      </c>
      <c r="M52" s="108">
        <v>7224</v>
      </c>
    </row>
    <row r="53" spans="2:13" ht="27.75" customHeight="1" thickBot="1" x14ac:dyDescent="0.25">
      <c r="B53" s="1249" t="s">
        <v>43</v>
      </c>
      <c r="C53" s="1250"/>
      <c r="D53" s="112"/>
      <c r="E53" s="1251" t="s">
        <v>44</v>
      </c>
      <c r="F53" s="1251"/>
      <c r="G53" s="1251"/>
      <c r="H53" s="1252"/>
      <c r="I53" s="113">
        <v>-1100</v>
      </c>
      <c r="J53" s="114">
        <v>-997</v>
      </c>
      <c r="K53" s="114">
        <v>-646</v>
      </c>
      <c r="L53" s="114">
        <v>223</v>
      </c>
      <c r="M53" s="115">
        <v>521</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tRjy7+4sAjm3KGKMoEqCU5uz+Tzm3gmpy4qZgI1ady0xyIM5KXFKKtb6BH1JlQIQdPFo1slreeA2dImSX9bCg==" saltValue="41HKU8mj4IXI/YwmNRA4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563</v>
      </c>
      <c r="G54" s="124" t="s">
        <v>564</v>
      </c>
      <c r="H54" s="125" t="s">
        <v>565</v>
      </c>
    </row>
    <row r="55" spans="2:8" ht="52.5" customHeight="1" x14ac:dyDescent="0.2">
      <c r="B55" s="126"/>
      <c r="C55" s="1261" t="s">
        <v>47</v>
      </c>
      <c r="D55" s="1261"/>
      <c r="E55" s="1262"/>
      <c r="F55" s="127">
        <v>2390</v>
      </c>
      <c r="G55" s="127">
        <v>2214</v>
      </c>
      <c r="H55" s="128">
        <v>2056</v>
      </c>
    </row>
    <row r="56" spans="2:8" ht="52.5" customHeight="1" x14ac:dyDescent="0.2">
      <c r="B56" s="129"/>
      <c r="C56" s="1263" t="s">
        <v>48</v>
      </c>
      <c r="D56" s="1263"/>
      <c r="E56" s="1264"/>
      <c r="F56" s="130">
        <v>266</v>
      </c>
      <c r="G56" s="130">
        <v>256</v>
      </c>
      <c r="H56" s="131">
        <v>257</v>
      </c>
    </row>
    <row r="57" spans="2:8" ht="53.25" customHeight="1" x14ac:dyDescent="0.2">
      <c r="B57" s="129"/>
      <c r="C57" s="1265" t="s">
        <v>49</v>
      </c>
      <c r="D57" s="1265"/>
      <c r="E57" s="1266"/>
      <c r="F57" s="132">
        <v>1359</v>
      </c>
      <c r="G57" s="132">
        <v>1559</v>
      </c>
      <c r="H57" s="133">
        <v>1716</v>
      </c>
    </row>
    <row r="58" spans="2:8" ht="45.75" customHeight="1" x14ac:dyDescent="0.2">
      <c r="B58" s="134"/>
      <c r="C58" s="1253" t="s">
        <v>604</v>
      </c>
      <c r="D58" s="1254"/>
      <c r="E58" s="1255"/>
      <c r="F58" s="135">
        <v>381</v>
      </c>
      <c r="G58" s="135">
        <v>685</v>
      </c>
      <c r="H58" s="136">
        <v>839</v>
      </c>
    </row>
    <row r="59" spans="2:8" ht="45.75" customHeight="1" x14ac:dyDescent="0.2">
      <c r="B59" s="134"/>
      <c r="C59" s="1253" t="s">
        <v>605</v>
      </c>
      <c r="D59" s="1254"/>
      <c r="E59" s="1255"/>
      <c r="F59" s="135">
        <v>469</v>
      </c>
      <c r="G59" s="135">
        <v>364</v>
      </c>
      <c r="H59" s="136">
        <v>364</v>
      </c>
    </row>
    <row r="60" spans="2:8" ht="45.75" customHeight="1" x14ac:dyDescent="0.2">
      <c r="B60" s="134"/>
      <c r="C60" s="1253" t="s">
        <v>606</v>
      </c>
      <c r="D60" s="1254"/>
      <c r="E60" s="1255"/>
      <c r="F60" s="135">
        <v>304</v>
      </c>
      <c r="G60" s="135">
        <v>304</v>
      </c>
      <c r="H60" s="136">
        <v>304</v>
      </c>
    </row>
    <row r="61" spans="2:8" ht="45.75" customHeight="1" x14ac:dyDescent="0.2">
      <c r="B61" s="134"/>
      <c r="C61" s="1253" t="s">
        <v>607</v>
      </c>
      <c r="D61" s="1254"/>
      <c r="E61" s="1255"/>
      <c r="F61" s="135">
        <v>90</v>
      </c>
      <c r="G61" s="135">
        <v>92</v>
      </c>
      <c r="H61" s="136">
        <v>94</v>
      </c>
    </row>
    <row r="62" spans="2:8" ht="45.75" customHeight="1" thickBot="1" x14ac:dyDescent="0.25">
      <c r="B62" s="137"/>
      <c r="C62" s="1256" t="s">
        <v>608</v>
      </c>
      <c r="D62" s="1257"/>
      <c r="E62" s="1258"/>
      <c r="F62" s="138">
        <v>60</v>
      </c>
      <c r="G62" s="138">
        <v>60</v>
      </c>
      <c r="H62" s="139">
        <v>60</v>
      </c>
    </row>
    <row r="63" spans="2:8" ht="52.5" customHeight="1" thickBot="1" x14ac:dyDescent="0.25">
      <c r="B63" s="140"/>
      <c r="C63" s="1259" t="s">
        <v>50</v>
      </c>
      <c r="D63" s="1259"/>
      <c r="E63" s="1260"/>
      <c r="F63" s="141">
        <v>4015</v>
      </c>
      <c r="G63" s="141">
        <v>4030</v>
      </c>
      <c r="H63" s="142">
        <v>4029</v>
      </c>
    </row>
    <row r="64" spans="2:8" ht="15" customHeight="1" x14ac:dyDescent="0.2"/>
    <row r="65" ht="0" hidden="1" customHeight="1" x14ac:dyDescent="0.2"/>
    <row r="66" ht="0" hidden="1" customHeight="1" x14ac:dyDescent="0.2"/>
  </sheetData>
  <sheetProtection algorithmName="SHA-512" hashValue="yxXDJJwyRhltwNWupdTS65D3odduVBlkawkozW/FPbvIMgAy8Le1ORKVrc2k+OK+NjpS88oq5/1dqm3JvgGf6A==" saltValue="ootgvdY+7ZeAIxz4gB7H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65" sqref="AN65:DC69"/>
    </sheetView>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619</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615</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618</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613</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561</v>
      </c>
      <c r="BQ50" s="1277"/>
      <c r="BR50" s="1277"/>
      <c r="BS50" s="1277"/>
      <c r="BT50" s="1277"/>
      <c r="BU50" s="1277"/>
      <c r="BV50" s="1277"/>
      <c r="BW50" s="1277"/>
      <c r="BX50" s="1277" t="s">
        <v>562</v>
      </c>
      <c r="BY50" s="1277"/>
      <c r="BZ50" s="1277"/>
      <c r="CA50" s="1277"/>
      <c r="CB50" s="1277"/>
      <c r="CC50" s="1277"/>
      <c r="CD50" s="1277"/>
      <c r="CE50" s="1277"/>
      <c r="CF50" s="1277" t="s">
        <v>563</v>
      </c>
      <c r="CG50" s="1277"/>
      <c r="CH50" s="1277"/>
      <c r="CI50" s="1277"/>
      <c r="CJ50" s="1277"/>
      <c r="CK50" s="1277"/>
      <c r="CL50" s="1277"/>
      <c r="CM50" s="1277"/>
      <c r="CN50" s="1277" t="s">
        <v>564</v>
      </c>
      <c r="CO50" s="1277"/>
      <c r="CP50" s="1277"/>
      <c r="CQ50" s="1277"/>
      <c r="CR50" s="1277"/>
      <c r="CS50" s="1277"/>
      <c r="CT50" s="1277"/>
      <c r="CU50" s="1277"/>
      <c r="CV50" s="1277" t="s">
        <v>565</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612</v>
      </c>
      <c r="AO51" s="1276"/>
      <c r="AP51" s="1276"/>
      <c r="AQ51" s="1276"/>
      <c r="AR51" s="1276"/>
      <c r="AS51" s="1276"/>
      <c r="AT51" s="1276"/>
      <c r="AU51" s="1276"/>
      <c r="AV51" s="1276"/>
      <c r="AW51" s="1276"/>
      <c r="AX51" s="1276"/>
      <c r="AY51" s="1276"/>
      <c r="AZ51" s="1276"/>
      <c r="BA51" s="1276"/>
      <c r="BB51" s="1276" t="s">
        <v>610</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c r="CG51" s="1275"/>
      <c r="CH51" s="1275"/>
      <c r="CI51" s="1275"/>
      <c r="CJ51" s="1275"/>
      <c r="CK51" s="1275"/>
      <c r="CL51" s="1275"/>
      <c r="CM51" s="1275"/>
      <c r="CN51" s="1275">
        <v>4.2</v>
      </c>
      <c r="CO51" s="1275"/>
      <c r="CP51" s="1275"/>
      <c r="CQ51" s="1275"/>
      <c r="CR51" s="1275"/>
      <c r="CS51" s="1275"/>
      <c r="CT51" s="1275"/>
      <c r="CU51" s="1275"/>
      <c r="CV51" s="1275">
        <v>9.8000000000000007</v>
      </c>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617</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61</v>
      </c>
      <c r="CG53" s="1275"/>
      <c r="CH53" s="1275"/>
      <c r="CI53" s="1275"/>
      <c r="CJ53" s="1275"/>
      <c r="CK53" s="1275"/>
      <c r="CL53" s="1275"/>
      <c r="CM53" s="1275"/>
      <c r="CN53" s="1275">
        <v>58.9</v>
      </c>
      <c r="CO53" s="1275"/>
      <c r="CP53" s="1275"/>
      <c r="CQ53" s="1275"/>
      <c r="CR53" s="1275"/>
      <c r="CS53" s="1275"/>
      <c r="CT53" s="1275"/>
      <c r="CU53" s="1275"/>
      <c r="CV53" s="1275">
        <v>60.1</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611</v>
      </c>
      <c r="AO55" s="1277"/>
      <c r="AP55" s="1277"/>
      <c r="AQ55" s="1277"/>
      <c r="AR55" s="1277"/>
      <c r="AS55" s="1277"/>
      <c r="AT55" s="1277"/>
      <c r="AU55" s="1277"/>
      <c r="AV55" s="1277"/>
      <c r="AW55" s="1277"/>
      <c r="AX55" s="1277"/>
      <c r="AY55" s="1277"/>
      <c r="AZ55" s="1277"/>
      <c r="BA55" s="1277"/>
      <c r="BB55" s="1276" t="s">
        <v>610</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21</v>
      </c>
      <c r="CG55" s="1275"/>
      <c r="CH55" s="1275"/>
      <c r="CI55" s="1275"/>
      <c r="CJ55" s="1275"/>
      <c r="CK55" s="1275"/>
      <c r="CL55" s="1275"/>
      <c r="CM55" s="1275"/>
      <c r="CN55" s="1275">
        <v>20.2</v>
      </c>
      <c r="CO55" s="1275"/>
      <c r="CP55" s="1275"/>
      <c r="CQ55" s="1275"/>
      <c r="CR55" s="1275"/>
      <c r="CS55" s="1275"/>
      <c r="CT55" s="1275"/>
      <c r="CU55" s="1275"/>
      <c r="CV55" s="1275">
        <v>18.3</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617</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56.1</v>
      </c>
      <c r="CG57" s="1275"/>
      <c r="CH57" s="1275"/>
      <c r="CI57" s="1275"/>
      <c r="CJ57" s="1275"/>
      <c r="CK57" s="1275"/>
      <c r="CL57" s="1275"/>
      <c r="CM57" s="1275"/>
      <c r="CN57" s="1275">
        <v>58.1</v>
      </c>
      <c r="CO57" s="1275"/>
      <c r="CP57" s="1275"/>
      <c r="CQ57" s="1275"/>
      <c r="CR57" s="1275"/>
      <c r="CS57" s="1275"/>
      <c r="CT57" s="1275"/>
      <c r="CU57" s="1275"/>
      <c r="CV57" s="1275">
        <v>59.1</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616</v>
      </c>
    </row>
    <row r="64" spans="1:109" ht="13" x14ac:dyDescent="0.2">
      <c r="B64" s="1268"/>
      <c r="G64" s="1305"/>
      <c r="I64" s="1307"/>
      <c r="J64" s="1307"/>
      <c r="K64" s="1307"/>
      <c r="L64" s="1307"/>
      <c r="M64" s="1307"/>
      <c r="N64" s="1306"/>
      <c r="AM64" s="1305"/>
      <c r="AN64" s="1305" t="s">
        <v>615</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614</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613</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561</v>
      </c>
      <c r="BQ72" s="1277"/>
      <c r="BR72" s="1277"/>
      <c r="BS72" s="1277"/>
      <c r="BT72" s="1277"/>
      <c r="BU72" s="1277"/>
      <c r="BV72" s="1277"/>
      <c r="BW72" s="1277"/>
      <c r="BX72" s="1277" t="s">
        <v>562</v>
      </c>
      <c r="BY72" s="1277"/>
      <c r="BZ72" s="1277"/>
      <c r="CA72" s="1277"/>
      <c r="CB72" s="1277"/>
      <c r="CC72" s="1277"/>
      <c r="CD72" s="1277"/>
      <c r="CE72" s="1277"/>
      <c r="CF72" s="1277" t="s">
        <v>563</v>
      </c>
      <c r="CG72" s="1277"/>
      <c r="CH72" s="1277"/>
      <c r="CI72" s="1277"/>
      <c r="CJ72" s="1277"/>
      <c r="CK72" s="1277"/>
      <c r="CL72" s="1277"/>
      <c r="CM72" s="1277"/>
      <c r="CN72" s="1277" t="s">
        <v>564</v>
      </c>
      <c r="CO72" s="1277"/>
      <c r="CP72" s="1277"/>
      <c r="CQ72" s="1277"/>
      <c r="CR72" s="1277"/>
      <c r="CS72" s="1277"/>
      <c r="CT72" s="1277"/>
      <c r="CU72" s="1277"/>
      <c r="CV72" s="1277" t="s">
        <v>565</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612</v>
      </c>
      <c r="AO73" s="1276"/>
      <c r="AP73" s="1276"/>
      <c r="AQ73" s="1276"/>
      <c r="AR73" s="1276"/>
      <c r="AS73" s="1276"/>
      <c r="AT73" s="1276"/>
      <c r="AU73" s="1276"/>
      <c r="AV73" s="1276"/>
      <c r="AW73" s="1276"/>
      <c r="AX73" s="1276"/>
      <c r="AY73" s="1276"/>
      <c r="AZ73" s="1276"/>
      <c r="BA73" s="1276"/>
      <c r="BB73" s="1276" t="s">
        <v>610</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v>4.2</v>
      </c>
      <c r="CO73" s="1275"/>
      <c r="CP73" s="1275"/>
      <c r="CQ73" s="1275"/>
      <c r="CR73" s="1275"/>
      <c r="CS73" s="1275"/>
      <c r="CT73" s="1275"/>
      <c r="CU73" s="1275"/>
      <c r="CV73" s="1275">
        <v>9.8000000000000007</v>
      </c>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609</v>
      </c>
      <c r="BC75" s="1276"/>
      <c r="BD75" s="1276"/>
      <c r="BE75" s="1276"/>
      <c r="BF75" s="1276"/>
      <c r="BG75" s="1276"/>
      <c r="BH75" s="1276"/>
      <c r="BI75" s="1276"/>
      <c r="BJ75" s="1276"/>
      <c r="BK75" s="1276"/>
      <c r="BL75" s="1276"/>
      <c r="BM75" s="1276"/>
      <c r="BN75" s="1276"/>
      <c r="BO75" s="1276"/>
      <c r="BP75" s="1275">
        <v>3.2</v>
      </c>
      <c r="BQ75" s="1275"/>
      <c r="BR75" s="1275"/>
      <c r="BS75" s="1275"/>
      <c r="BT75" s="1275"/>
      <c r="BU75" s="1275"/>
      <c r="BV75" s="1275"/>
      <c r="BW75" s="1275"/>
      <c r="BX75" s="1275">
        <v>2.5</v>
      </c>
      <c r="BY75" s="1275"/>
      <c r="BZ75" s="1275"/>
      <c r="CA75" s="1275"/>
      <c r="CB75" s="1275"/>
      <c r="CC75" s="1275"/>
      <c r="CD75" s="1275"/>
      <c r="CE75" s="1275"/>
      <c r="CF75" s="1275">
        <v>2.4</v>
      </c>
      <c r="CG75" s="1275"/>
      <c r="CH75" s="1275"/>
      <c r="CI75" s="1275"/>
      <c r="CJ75" s="1275"/>
      <c r="CK75" s="1275"/>
      <c r="CL75" s="1275"/>
      <c r="CM75" s="1275"/>
      <c r="CN75" s="1275">
        <v>3</v>
      </c>
      <c r="CO75" s="1275"/>
      <c r="CP75" s="1275"/>
      <c r="CQ75" s="1275"/>
      <c r="CR75" s="1275"/>
      <c r="CS75" s="1275"/>
      <c r="CT75" s="1275"/>
      <c r="CU75" s="1275"/>
      <c r="CV75" s="1275">
        <v>3.6</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611</v>
      </c>
      <c r="AO77" s="1277"/>
      <c r="AP77" s="1277"/>
      <c r="AQ77" s="1277"/>
      <c r="AR77" s="1277"/>
      <c r="AS77" s="1277"/>
      <c r="AT77" s="1277"/>
      <c r="AU77" s="1277"/>
      <c r="AV77" s="1277"/>
      <c r="AW77" s="1277"/>
      <c r="AX77" s="1277"/>
      <c r="AY77" s="1277"/>
      <c r="AZ77" s="1277"/>
      <c r="BA77" s="1277"/>
      <c r="BB77" s="1276" t="s">
        <v>610</v>
      </c>
      <c r="BC77" s="1276"/>
      <c r="BD77" s="1276"/>
      <c r="BE77" s="1276"/>
      <c r="BF77" s="1276"/>
      <c r="BG77" s="1276"/>
      <c r="BH77" s="1276"/>
      <c r="BI77" s="1276"/>
      <c r="BJ77" s="1276"/>
      <c r="BK77" s="1276"/>
      <c r="BL77" s="1276"/>
      <c r="BM77" s="1276"/>
      <c r="BN77" s="1276"/>
      <c r="BO77" s="1276"/>
      <c r="BP77" s="1275">
        <v>20.3</v>
      </c>
      <c r="BQ77" s="1275"/>
      <c r="BR77" s="1275"/>
      <c r="BS77" s="1275"/>
      <c r="BT77" s="1275"/>
      <c r="BU77" s="1275"/>
      <c r="BV77" s="1275"/>
      <c r="BW77" s="1275"/>
      <c r="BX77" s="1275">
        <v>13</v>
      </c>
      <c r="BY77" s="1275"/>
      <c r="BZ77" s="1275"/>
      <c r="CA77" s="1275"/>
      <c r="CB77" s="1275"/>
      <c r="CC77" s="1275"/>
      <c r="CD77" s="1275"/>
      <c r="CE77" s="1275"/>
      <c r="CF77" s="1275">
        <v>21</v>
      </c>
      <c r="CG77" s="1275"/>
      <c r="CH77" s="1275"/>
      <c r="CI77" s="1275"/>
      <c r="CJ77" s="1275"/>
      <c r="CK77" s="1275"/>
      <c r="CL77" s="1275"/>
      <c r="CM77" s="1275"/>
      <c r="CN77" s="1275">
        <v>20.2</v>
      </c>
      <c r="CO77" s="1275"/>
      <c r="CP77" s="1275"/>
      <c r="CQ77" s="1275"/>
      <c r="CR77" s="1275"/>
      <c r="CS77" s="1275"/>
      <c r="CT77" s="1275"/>
      <c r="CU77" s="1275"/>
      <c r="CV77" s="1275">
        <v>18.3</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609</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6.8</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6e6RB9KIvdtBTN0bELG6c1fenzQm78vtplm1PUD3ncUo+W7716Iwbz/R1rrv5n4AtID8bs5J7HY+Fb1u1hBtA==" saltValue="brn1u6fylBQe5h56jr1sU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85" zoomScaleNormal="85" zoomScaleSheetLayoutView="70" workbookViewId="0">
      <selection activeCell="AN65" sqref="AN65:DC69"/>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Kuvbv9DxqnedtFCSPlZE2OJGwHf9pDIeqOEA4/QJrCM8wFdxeYcQu/EO+0GshK0wcgpMcnQoxfb9deKFqqrTQ==" saltValue="TlaMYbKwwen44SyrOTR8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AN65" sqref="AN65:DC69"/>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f4jy9mxaakZlTpl9eL6V8b8PKPL5DqB4XiChdUE6PtDkUE2VnQvk9Nt8ao4GmJKJ0YRBbR2M6P1NG6OGWHeA==" saltValue="JGyCDjUoeOdlLO0qO3N7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558</v>
      </c>
      <c r="G2" s="156"/>
      <c r="H2" s="157"/>
    </row>
    <row r="3" spans="1:8" x14ac:dyDescent="0.2">
      <c r="A3" s="153" t="s">
        <v>551</v>
      </c>
      <c r="B3" s="158"/>
      <c r="C3" s="159"/>
      <c r="D3" s="160">
        <v>26446</v>
      </c>
      <c r="E3" s="161"/>
      <c r="F3" s="162">
        <v>53292</v>
      </c>
      <c r="G3" s="163"/>
      <c r="H3" s="164"/>
    </row>
    <row r="4" spans="1:8" x14ac:dyDescent="0.2">
      <c r="A4" s="165"/>
      <c r="B4" s="166"/>
      <c r="C4" s="167"/>
      <c r="D4" s="168">
        <v>20146</v>
      </c>
      <c r="E4" s="169"/>
      <c r="F4" s="170">
        <v>28900</v>
      </c>
      <c r="G4" s="171"/>
      <c r="H4" s="172"/>
    </row>
    <row r="5" spans="1:8" x14ac:dyDescent="0.2">
      <c r="A5" s="153" t="s">
        <v>553</v>
      </c>
      <c r="B5" s="158"/>
      <c r="C5" s="159"/>
      <c r="D5" s="160">
        <v>42835</v>
      </c>
      <c r="E5" s="161"/>
      <c r="F5" s="162">
        <v>49919</v>
      </c>
      <c r="G5" s="163"/>
      <c r="H5" s="164"/>
    </row>
    <row r="6" spans="1:8" x14ac:dyDescent="0.2">
      <c r="A6" s="165"/>
      <c r="B6" s="166"/>
      <c r="C6" s="167"/>
      <c r="D6" s="168">
        <v>30704</v>
      </c>
      <c r="E6" s="169"/>
      <c r="F6" s="170">
        <v>26398</v>
      </c>
      <c r="G6" s="171"/>
      <c r="H6" s="172"/>
    </row>
    <row r="7" spans="1:8" x14ac:dyDescent="0.2">
      <c r="A7" s="153" t="s">
        <v>554</v>
      </c>
      <c r="B7" s="158"/>
      <c r="C7" s="159"/>
      <c r="D7" s="160">
        <v>18688</v>
      </c>
      <c r="E7" s="161"/>
      <c r="F7" s="162">
        <v>47738</v>
      </c>
      <c r="G7" s="163"/>
      <c r="H7" s="164"/>
    </row>
    <row r="8" spans="1:8" x14ac:dyDescent="0.2">
      <c r="A8" s="165"/>
      <c r="B8" s="166"/>
      <c r="C8" s="167"/>
      <c r="D8" s="168">
        <v>12950</v>
      </c>
      <c r="E8" s="169"/>
      <c r="F8" s="170">
        <v>24937</v>
      </c>
      <c r="G8" s="171"/>
      <c r="H8" s="172"/>
    </row>
    <row r="9" spans="1:8" x14ac:dyDescent="0.2">
      <c r="A9" s="153" t="s">
        <v>555</v>
      </c>
      <c r="B9" s="158"/>
      <c r="C9" s="159"/>
      <c r="D9" s="160">
        <v>54696</v>
      </c>
      <c r="E9" s="161"/>
      <c r="F9" s="162">
        <v>52191</v>
      </c>
      <c r="G9" s="163"/>
      <c r="H9" s="164"/>
    </row>
    <row r="10" spans="1:8" x14ac:dyDescent="0.2">
      <c r="A10" s="165"/>
      <c r="B10" s="166"/>
      <c r="C10" s="167"/>
      <c r="D10" s="168">
        <v>40540</v>
      </c>
      <c r="E10" s="169"/>
      <c r="F10" s="170">
        <v>24843</v>
      </c>
      <c r="G10" s="171"/>
      <c r="H10" s="172"/>
    </row>
    <row r="11" spans="1:8" x14ac:dyDescent="0.2">
      <c r="A11" s="153" t="s">
        <v>556</v>
      </c>
      <c r="B11" s="158"/>
      <c r="C11" s="159"/>
      <c r="D11" s="160">
        <v>25340</v>
      </c>
      <c r="E11" s="161"/>
      <c r="F11" s="162">
        <v>47387</v>
      </c>
      <c r="G11" s="163"/>
      <c r="H11" s="164"/>
    </row>
    <row r="12" spans="1:8" x14ac:dyDescent="0.2">
      <c r="A12" s="165"/>
      <c r="B12" s="166"/>
      <c r="C12" s="173"/>
      <c r="D12" s="168">
        <v>21733</v>
      </c>
      <c r="E12" s="169"/>
      <c r="F12" s="170">
        <v>24928</v>
      </c>
      <c r="G12" s="171"/>
      <c r="H12" s="172"/>
    </row>
    <row r="13" spans="1:8" x14ac:dyDescent="0.2">
      <c r="A13" s="153"/>
      <c r="B13" s="158"/>
      <c r="C13" s="174"/>
      <c r="D13" s="175">
        <v>33601</v>
      </c>
      <c r="E13" s="176"/>
      <c r="F13" s="177">
        <v>50105</v>
      </c>
      <c r="G13" s="178"/>
      <c r="H13" s="164"/>
    </row>
    <row r="14" spans="1:8" x14ac:dyDescent="0.2">
      <c r="A14" s="165"/>
      <c r="B14" s="166"/>
      <c r="C14" s="167"/>
      <c r="D14" s="168">
        <v>25215</v>
      </c>
      <c r="E14" s="169"/>
      <c r="F14" s="170">
        <v>26001</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9.83</v>
      </c>
      <c r="C19" s="179">
        <f>ROUND(VALUE(SUBSTITUTE(実質収支比率等に係る経年分析!G$48,"▲","-")),2)</f>
        <v>11.31</v>
      </c>
      <c r="D19" s="179">
        <f>ROUND(VALUE(SUBSTITUTE(実質収支比率等に係る経年分析!H$48,"▲","-")),2)</f>
        <v>12.05</v>
      </c>
      <c r="E19" s="179">
        <f>ROUND(VALUE(SUBSTITUTE(実質収支比率等に係る経年分析!I$48,"▲","-")),2)</f>
        <v>12.03</v>
      </c>
      <c r="F19" s="179">
        <f>ROUND(VALUE(SUBSTITUTE(実質収支比率等に係る経年分析!J$48,"▲","-")),2)</f>
        <v>7.52</v>
      </c>
    </row>
    <row r="20" spans="1:11" x14ac:dyDescent="0.2">
      <c r="A20" s="179" t="s">
        <v>54</v>
      </c>
      <c r="B20" s="179">
        <f>ROUND(VALUE(SUBSTITUTE(実質収支比率等に係る経年分析!F$47,"▲","-")),2)</f>
        <v>46.79</v>
      </c>
      <c r="C20" s="179">
        <f>ROUND(VALUE(SUBSTITUTE(実質収支比率等に係る経年分析!G$47,"▲","-")),2)</f>
        <v>46.23</v>
      </c>
      <c r="D20" s="179">
        <f>ROUND(VALUE(SUBSTITUTE(実質収支比率等に係る経年分析!H$47,"▲","-")),2)</f>
        <v>41.47</v>
      </c>
      <c r="E20" s="179">
        <f>ROUND(VALUE(SUBSTITUTE(実質収支比率等に係る経年分析!I$47,"▲","-")),2)</f>
        <v>38.15</v>
      </c>
      <c r="F20" s="179">
        <f>ROUND(VALUE(SUBSTITUTE(実質収支比率等に係る経年分析!J$47,"▲","-")),2)</f>
        <v>35.270000000000003</v>
      </c>
    </row>
    <row r="21" spans="1:11" x14ac:dyDescent="0.2">
      <c r="A21" s="179" t="s">
        <v>55</v>
      </c>
      <c r="B21" s="179">
        <f>IF(ISNUMBER(VALUE(SUBSTITUTE(実質収支比率等に係る経年分析!F$49,"▲","-"))),ROUND(VALUE(SUBSTITUTE(実質収支比率等に係る経年分析!F$49,"▲","-")),2),NA())</f>
        <v>3.02</v>
      </c>
      <c r="C21" s="179">
        <f>IF(ISNUMBER(VALUE(SUBSTITUTE(実質収支比率等に係る経年分析!G$49,"▲","-"))),ROUND(VALUE(SUBSTITUTE(実質収支比率等に係る経年分析!G$49,"▲","-")),2),NA())</f>
        <v>2.23</v>
      </c>
      <c r="D21" s="179">
        <f>IF(ISNUMBER(VALUE(SUBSTITUTE(実質収支比率等に係る経年分析!H$49,"▲","-"))),ROUND(VALUE(SUBSTITUTE(実質収支比率等に係る経年分析!H$49,"▲","-")),2),NA())</f>
        <v>-4.34</v>
      </c>
      <c r="E21" s="179">
        <f>IF(ISNUMBER(VALUE(SUBSTITUTE(実質収支比率等に係る経年分析!I$49,"▲","-"))),ROUND(VALUE(SUBSTITUTE(実質収支比率等に係る経年分析!I$49,"▲","-")),2),NA())</f>
        <v>-2.81</v>
      </c>
      <c r="F21" s="179">
        <f>IF(ISNUMBER(VALUE(SUBSTITUTE(実質収支比率等に係る経年分析!J$49,"▲","-"))),ROUND(VALUE(SUBSTITUTE(実質収支比率等に係る経年分析!J$49,"▲","-")),2),NA())</f>
        <v>-7.17</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12.67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13.16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13.33</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介護予防サービス事業特別会計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2.5099999999999998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2">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0.78</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2.35</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7.52</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561</v>
      </c>
      <c r="E42" s="181"/>
      <c r="F42" s="181"/>
      <c r="G42" s="181">
        <f>'実質公債費比率（分子）の構造'!L$52</f>
        <v>528</v>
      </c>
      <c r="H42" s="181"/>
      <c r="I42" s="181"/>
      <c r="J42" s="181">
        <f>'実質公債費比率（分子）の構造'!M$52</f>
        <v>533</v>
      </c>
      <c r="K42" s="181"/>
      <c r="L42" s="181"/>
      <c r="M42" s="181">
        <f>'実質公債費比率（分子）の構造'!N$52</f>
        <v>535</v>
      </c>
      <c r="N42" s="181"/>
      <c r="O42" s="181"/>
      <c r="P42" s="181">
        <f>'実質公債費比率（分子）の構造'!O$52</f>
        <v>541</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24</v>
      </c>
      <c r="C45" s="181"/>
      <c r="D45" s="181"/>
      <c r="E45" s="181">
        <f>'実質公債費比率（分子）の構造'!L$49</f>
        <v>24</v>
      </c>
      <c r="F45" s="181"/>
      <c r="G45" s="181"/>
      <c r="H45" s="181">
        <f>'実質公債費比率（分子）の構造'!M$49</f>
        <v>26</v>
      </c>
      <c r="I45" s="181"/>
      <c r="J45" s="181"/>
      <c r="K45" s="181">
        <f>'実質公債費比率（分子）の構造'!N$49</f>
        <v>18</v>
      </c>
      <c r="L45" s="181"/>
      <c r="M45" s="181"/>
      <c r="N45" s="181">
        <f>'実質公債費比率（分子）の構造'!O$49</f>
        <v>26</v>
      </c>
      <c r="O45" s="181"/>
      <c r="P45" s="181"/>
    </row>
    <row r="46" spans="1:16" x14ac:dyDescent="0.2">
      <c r="A46" s="181" t="s">
        <v>66</v>
      </c>
      <c r="B46" s="181">
        <f>'実質公債費比率（分子）の構造'!K$48</f>
        <v>98</v>
      </c>
      <c r="C46" s="181"/>
      <c r="D46" s="181"/>
      <c r="E46" s="181">
        <f>'実質公債費比率（分子）の構造'!L$48</f>
        <v>62</v>
      </c>
      <c r="F46" s="181"/>
      <c r="G46" s="181"/>
      <c r="H46" s="181">
        <f>'実質公債費比率（分子）の構造'!M$48</f>
        <v>85</v>
      </c>
      <c r="I46" s="181"/>
      <c r="J46" s="181"/>
      <c r="K46" s="181">
        <f>'実質公債費比率（分子）の構造'!N$48</f>
        <v>115</v>
      </c>
      <c r="L46" s="181"/>
      <c r="M46" s="181"/>
      <c r="N46" s="181">
        <f>'実質公債費比率（分子）の構造'!O$48</f>
        <v>108</v>
      </c>
      <c r="O46" s="181"/>
      <c r="P46" s="181"/>
    </row>
    <row r="47" spans="1:16" x14ac:dyDescent="0.2">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68</v>
      </c>
      <c r="B49" s="181">
        <f>'実質公債費比率（分子）の構造'!K$45</f>
        <v>580</v>
      </c>
      <c r="C49" s="181"/>
      <c r="D49" s="181"/>
      <c r="E49" s="181">
        <f>'実質公債費比率（分子）の構造'!L$45</f>
        <v>555</v>
      </c>
      <c r="F49" s="181"/>
      <c r="G49" s="181"/>
      <c r="H49" s="181">
        <f>'実質公債費比率（分子）の構造'!M$45</f>
        <v>582</v>
      </c>
      <c r="I49" s="181"/>
      <c r="J49" s="181"/>
      <c r="K49" s="181">
        <f>'実質公債費比率（分子）の構造'!N$45</f>
        <v>607</v>
      </c>
      <c r="L49" s="181"/>
      <c r="M49" s="181"/>
      <c r="N49" s="181">
        <f>'実質公債費比率（分子）の構造'!O$45</f>
        <v>614</v>
      </c>
      <c r="O49" s="181"/>
      <c r="P49" s="181"/>
    </row>
    <row r="50" spans="1:16" x14ac:dyDescent="0.2">
      <c r="A50" s="181" t="s">
        <v>69</v>
      </c>
      <c r="B50" s="181" t="e">
        <f>NA()</f>
        <v>#N/A</v>
      </c>
      <c r="C50" s="181">
        <f>IF(ISNUMBER('実質公債費比率（分子）の構造'!K$53),'実質公債費比率（分子）の構造'!K$53,NA())</f>
        <v>141</v>
      </c>
      <c r="D50" s="181" t="e">
        <f>NA()</f>
        <v>#N/A</v>
      </c>
      <c r="E50" s="181" t="e">
        <f>NA()</f>
        <v>#N/A</v>
      </c>
      <c r="F50" s="181">
        <f>IF(ISNUMBER('実質公債費比率（分子）の構造'!L$53),'実質公債費比率（分子）の構造'!L$53,NA())</f>
        <v>113</v>
      </c>
      <c r="G50" s="181" t="e">
        <f>NA()</f>
        <v>#N/A</v>
      </c>
      <c r="H50" s="181" t="e">
        <f>NA()</f>
        <v>#N/A</v>
      </c>
      <c r="I50" s="181">
        <f>IF(ISNUMBER('実質公債費比率（分子）の構造'!M$53),'実質公債費比率（分子）の構造'!M$53,NA())</f>
        <v>160</v>
      </c>
      <c r="J50" s="181" t="e">
        <f>NA()</f>
        <v>#N/A</v>
      </c>
      <c r="K50" s="181" t="e">
        <f>NA()</f>
        <v>#N/A</v>
      </c>
      <c r="L50" s="181">
        <f>IF(ISNUMBER('実質公債費比率（分子）の構造'!N$53),'実質公債費比率（分子）の構造'!N$53,NA())</f>
        <v>205</v>
      </c>
      <c r="M50" s="181" t="e">
        <f>NA()</f>
        <v>#N/A</v>
      </c>
      <c r="N50" s="181" t="e">
        <f>NA()</f>
        <v>#N/A</v>
      </c>
      <c r="O50" s="181">
        <f>IF(ISNUMBER('実質公債費比率（分子）の構造'!O$53),'実質公債費比率（分子）の構造'!O$53,NA())</f>
        <v>207</v>
      </c>
      <c r="P50" s="181" t="e">
        <f>NA()</f>
        <v>#N/A</v>
      </c>
    </row>
    <row r="53" spans="1:16" x14ac:dyDescent="0.2">
      <c r="A53" s="149" t="s">
        <v>70</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'将来負担比率（分子）の構造'!I$52</f>
        <v>6389</v>
      </c>
      <c r="E56" s="180"/>
      <c r="F56" s="180"/>
      <c r="G56" s="180">
        <f>'将来負担比率（分子）の構造'!J$52</f>
        <v>6665</v>
      </c>
      <c r="H56" s="180"/>
      <c r="I56" s="180"/>
      <c r="J56" s="180">
        <f>'将来負担比率（分子）の構造'!K$52</f>
        <v>6820</v>
      </c>
      <c r="K56" s="180"/>
      <c r="L56" s="180"/>
      <c r="M56" s="180">
        <f>'将来負担比率（分子）の構造'!L$52</f>
        <v>7223</v>
      </c>
      <c r="N56" s="180"/>
      <c r="O56" s="180"/>
      <c r="P56" s="180">
        <f>'将来負担比率（分子）の構造'!M$52</f>
        <v>7224</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f>'将来負担比率（分子）の構造'!L$51</f>
        <v>149</v>
      </c>
      <c r="N57" s="180"/>
      <c r="O57" s="180"/>
      <c r="P57" s="180">
        <f>'将来負担比率（分子）の構造'!M$51</f>
        <v>28</v>
      </c>
    </row>
    <row r="58" spans="1:16" x14ac:dyDescent="0.2">
      <c r="A58" s="180" t="s">
        <v>40</v>
      </c>
      <c r="B58" s="180"/>
      <c r="C58" s="180"/>
      <c r="D58" s="180">
        <f>'将来負担比率（分子）の構造'!I$50</f>
        <v>4485</v>
      </c>
      <c r="E58" s="180"/>
      <c r="F58" s="180"/>
      <c r="G58" s="180">
        <f>'将来負担比率（分子）の構造'!J$50</f>
        <v>4130</v>
      </c>
      <c r="H58" s="180"/>
      <c r="I58" s="180"/>
      <c r="J58" s="180">
        <f>'将来負担比率（分子）の構造'!K$50</f>
        <v>4221</v>
      </c>
      <c r="K58" s="180"/>
      <c r="L58" s="180"/>
      <c r="M58" s="180">
        <f>'将来負担比率（分子）の構造'!L$50</f>
        <v>4187</v>
      </c>
      <c r="N58" s="180"/>
      <c r="O58" s="180"/>
      <c r="P58" s="180">
        <f>'将来負担比率（分子）の構造'!M$50</f>
        <v>4499</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137</v>
      </c>
      <c r="L61" s="180"/>
      <c r="M61" s="180"/>
      <c r="N61" s="180">
        <f>'将来負担比率（分子）の構造'!M$46</f>
        <v>16</v>
      </c>
      <c r="O61" s="180"/>
      <c r="P61" s="180"/>
    </row>
    <row r="62" spans="1:16" x14ac:dyDescent="0.2">
      <c r="A62" s="180" t="s">
        <v>34</v>
      </c>
      <c r="B62" s="180">
        <f>'将来負担比率（分子）の構造'!I$45</f>
        <v>1548</v>
      </c>
      <c r="C62" s="180"/>
      <c r="D62" s="180"/>
      <c r="E62" s="180">
        <f>'将来負担比率（分子）の構造'!J$45</f>
        <v>1447</v>
      </c>
      <c r="F62" s="180"/>
      <c r="G62" s="180"/>
      <c r="H62" s="180">
        <f>'将来負担比率（分子）の構造'!K$45</f>
        <v>1313</v>
      </c>
      <c r="I62" s="180"/>
      <c r="J62" s="180"/>
      <c r="K62" s="180">
        <f>'将来負担比率（分子）の構造'!L$45</f>
        <v>1202</v>
      </c>
      <c r="L62" s="180"/>
      <c r="M62" s="180"/>
      <c r="N62" s="180">
        <f>'将来負担比率（分子）の構造'!M$45</f>
        <v>1106</v>
      </c>
      <c r="O62" s="180"/>
      <c r="P62" s="180"/>
    </row>
    <row r="63" spans="1:16" x14ac:dyDescent="0.2">
      <c r="A63" s="180" t="s">
        <v>33</v>
      </c>
      <c r="B63" s="180">
        <f>'将来負担比率（分子）の構造'!I$44</f>
        <v>81</v>
      </c>
      <c r="C63" s="180"/>
      <c r="D63" s="180"/>
      <c r="E63" s="180">
        <f>'将来負担比率（分子）の構造'!J$44</f>
        <v>116</v>
      </c>
      <c r="F63" s="180"/>
      <c r="G63" s="180"/>
      <c r="H63" s="180">
        <f>'将来負担比率（分子）の構造'!K$44</f>
        <v>234</v>
      </c>
      <c r="I63" s="180"/>
      <c r="J63" s="180"/>
      <c r="K63" s="180">
        <f>'将来負担比率（分子）の構造'!L$44</f>
        <v>289</v>
      </c>
      <c r="L63" s="180"/>
      <c r="M63" s="180"/>
      <c r="N63" s="180">
        <f>'将来負担比率（分子）の構造'!M$44</f>
        <v>385</v>
      </c>
      <c r="O63" s="180"/>
      <c r="P63" s="180"/>
    </row>
    <row r="64" spans="1:16" x14ac:dyDescent="0.2">
      <c r="A64" s="180" t="s">
        <v>32</v>
      </c>
      <c r="B64" s="180">
        <f>'将来負担比率（分子）の構造'!I$43</f>
        <v>1577</v>
      </c>
      <c r="C64" s="180"/>
      <c r="D64" s="180"/>
      <c r="E64" s="180">
        <f>'将来負担比率（分子）の構造'!J$43</f>
        <v>1470</v>
      </c>
      <c r="F64" s="180"/>
      <c r="G64" s="180"/>
      <c r="H64" s="180">
        <f>'将来負担比率（分子）の構造'!K$43</f>
        <v>2194</v>
      </c>
      <c r="I64" s="180"/>
      <c r="J64" s="180"/>
      <c r="K64" s="180">
        <f>'将来負担比率（分子）の構造'!L$43</f>
        <v>2786</v>
      </c>
      <c r="L64" s="180"/>
      <c r="M64" s="180"/>
      <c r="N64" s="180">
        <f>'将来負担比率（分子）の構造'!M$43</f>
        <v>3365</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6567</v>
      </c>
      <c r="C66" s="180"/>
      <c r="D66" s="180"/>
      <c r="E66" s="180">
        <f>'将来負担比率（分子）の構造'!J$41</f>
        <v>6765</v>
      </c>
      <c r="F66" s="180"/>
      <c r="G66" s="180"/>
      <c r="H66" s="180">
        <f>'将来負担比率（分子）の構造'!K$41</f>
        <v>6654</v>
      </c>
      <c r="I66" s="180"/>
      <c r="J66" s="180"/>
      <c r="K66" s="180">
        <f>'将来負担比率（分子）の構造'!L$41</f>
        <v>7369</v>
      </c>
      <c r="L66" s="180"/>
      <c r="M66" s="180"/>
      <c r="N66" s="180">
        <f>'将来負担比率（分子）の構造'!M$41</f>
        <v>7401</v>
      </c>
      <c r="O66" s="180"/>
      <c r="P66" s="180"/>
    </row>
    <row r="67" spans="1:16" x14ac:dyDescent="0.2">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223</v>
      </c>
      <c r="M67" s="180" t="e">
        <f>NA()</f>
        <v>#N/A</v>
      </c>
      <c r="N67" s="180" t="e">
        <f>NA()</f>
        <v>#N/A</v>
      </c>
      <c r="O67" s="180">
        <f>IF(ISNUMBER('将来負担比率（分子）の構造'!M$53), IF('将来負担比率（分子）の構造'!M$53 &lt; 0, 0, '将来負担比率（分子）の構造'!M$53), NA())</f>
        <v>521</v>
      </c>
      <c r="P67" s="180" t="e">
        <f>NA()</f>
        <v>#N/A</v>
      </c>
    </row>
    <row r="70" spans="1:16" x14ac:dyDescent="0.2">
      <c r="A70" s="182" t="s">
        <v>74</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75</v>
      </c>
      <c r="B72" s="184">
        <f>基金残高に係る経年分析!F55</f>
        <v>2390</v>
      </c>
      <c r="C72" s="184">
        <f>基金残高に係る経年分析!G55</f>
        <v>2214</v>
      </c>
      <c r="D72" s="184">
        <f>基金残高に係る経年分析!H55</f>
        <v>2056</v>
      </c>
    </row>
    <row r="73" spans="1:16" x14ac:dyDescent="0.2">
      <c r="A73" s="183" t="s">
        <v>76</v>
      </c>
      <c r="B73" s="184">
        <f>基金残高に係る経年分析!F56</f>
        <v>266</v>
      </c>
      <c r="C73" s="184">
        <f>基金残高に係る経年分析!G56</f>
        <v>256</v>
      </c>
      <c r="D73" s="184">
        <f>基金残高に係る経年分析!H56</f>
        <v>257</v>
      </c>
    </row>
    <row r="74" spans="1:16" x14ac:dyDescent="0.2">
      <c r="A74" s="183" t="s">
        <v>77</v>
      </c>
      <c r="B74" s="184">
        <f>基金残高に係る経年分析!F57</f>
        <v>1359</v>
      </c>
      <c r="C74" s="184">
        <f>基金残高に係る経年分析!G57</f>
        <v>1559</v>
      </c>
      <c r="D74" s="184">
        <f>基金残高に係る経年分析!H57</f>
        <v>1716</v>
      </c>
    </row>
  </sheetData>
  <sheetProtection algorithmName="SHA-512" hashValue="eJwzHlyiMw8ewz4vIvnPqIjkkqKWKLYSeycEtCZqDi+xb9ms9KkQVYaBGZ++P5oXGEOvWkpWuzT6w8CnfD7TTQ==" saltValue="2sQ6v59r64nszhbYNiBi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224</v>
      </c>
      <c r="C5" s="628"/>
      <c r="D5" s="628"/>
      <c r="E5" s="628"/>
      <c r="F5" s="628"/>
      <c r="G5" s="628"/>
      <c r="H5" s="628"/>
      <c r="I5" s="628"/>
      <c r="J5" s="628"/>
      <c r="K5" s="628"/>
      <c r="L5" s="628"/>
      <c r="M5" s="628"/>
      <c r="N5" s="628"/>
      <c r="O5" s="628"/>
      <c r="P5" s="628"/>
      <c r="Q5" s="629"/>
      <c r="R5" s="630">
        <v>2714669</v>
      </c>
      <c r="S5" s="631"/>
      <c r="T5" s="631"/>
      <c r="U5" s="631"/>
      <c r="V5" s="631"/>
      <c r="W5" s="631"/>
      <c r="X5" s="631"/>
      <c r="Y5" s="632"/>
      <c r="Z5" s="633">
        <v>21.4</v>
      </c>
      <c r="AA5" s="633"/>
      <c r="AB5" s="633"/>
      <c r="AC5" s="633"/>
      <c r="AD5" s="634">
        <v>2714669</v>
      </c>
      <c r="AE5" s="634"/>
      <c r="AF5" s="634"/>
      <c r="AG5" s="634"/>
      <c r="AH5" s="634"/>
      <c r="AI5" s="634"/>
      <c r="AJ5" s="634"/>
      <c r="AK5" s="634"/>
      <c r="AL5" s="635">
        <v>49.3</v>
      </c>
      <c r="AM5" s="636"/>
      <c r="AN5" s="636"/>
      <c r="AO5" s="637"/>
      <c r="AP5" s="627" t="s">
        <v>225</v>
      </c>
      <c r="AQ5" s="628"/>
      <c r="AR5" s="628"/>
      <c r="AS5" s="628"/>
      <c r="AT5" s="628"/>
      <c r="AU5" s="628"/>
      <c r="AV5" s="628"/>
      <c r="AW5" s="628"/>
      <c r="AX5" s="628"/>
      <c r="AY5" s="628"/>
      <c r="AZ5" s="628"/>
      <c r="BA5" s="628"/>
      <c r="BB5" s="628"/>
      <c r="BC5" s="628"/>
      <c r="BD5" s="628"/>
      <c r="BE5" s="628"/>
      <c r="BF5" s="629"/>
      <c r="BG5" s="641">
        <v>2712667</v>
      </c>
      <c r="BH5" s="642"/>
      <c r="BI5" s="642"/>
      <c r="BJ5" s="642"/>
      <c r="BK5" s="642"/>
      <c r="BL5" s="642"/>
      <c r="BM5" s="642"/>
      <c r="BN5" s="643"/>
      <c r="BO5" s="644">
        <v>99.9</v>
      </c>
      <c r="BP5" s="644"/>
      <c r="BQ5" s="644"/>
      <c r="BR5" s="644"/>
      <c r="BS5" s="645" t="s">
        <v>128</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2">
      <c r="B6" s="638" t="s">
        <v>229</v>
      </c>
      <c r="C6" s="639"/>
      <c r="D6" s="639"/>
      <c r="E6" s="639"/>
      <c r="F6" s="639"/>
      <c r="G6" s="639"/>
      <c r="H6" s="639"/>
      <c r="I6" s="639"/>
      <c r="J6" s="639"/>
      <c r="K6" s="639"/>
      <c r="L6" s="639"/>
      <c r="M6" s="639"/>
      <c r="N6" s="639"/>
      <c r="O6" s="639"/>
      <c r="P6" s="639"/>
      <c r="Q6" s="640"/>
      <c r="R6" s="641">
        <v>82806</v>
      </c>
      <c r="S6" s="642"/>
      <c r="T6" s="642"/>
      <c r="U6" s="642"/>
      <c r="V6" s="642"/>
      <c r="W6" s="642"/>
      <c r="X6" s="642"/>
      <c r="Y6" s="643"/>
      <c r="Z6" s="644">
        <v>0.7</v>
      </c>
      <c r="AA6" s="644"/>
      <c r="AB6" s="644"/>
      <c r="AC6" s="644"/>
      <c r="AD6" s="645">
        <v>82806</v>
      </c>
      <c r="AE6" s="645"/>
      <c r="AF6" s="645"/>
      <c r="AG6" s="645"/>
      <c r="AH6" s="645"/>
      <c r="AI6" s="645"/>
      <c r="AJ6" s="645"/>
      <c r="AK6" s="645"/>
      <c r="AL6" s="646">
        <v>1.5</v>
      </c>
      <c r="AM6" s="647"/>
      <c r="AN6" s="647"/>
      <c r="AO6" s="648"/>
      <c r="AP6" s="638" t="s">
        <v>230</v>
      </c>
      <c r="AQ6" s="639"/>
      <c r="AR6" s="639"/>
      <c r="AS6" s="639"/>
      <c r="AT6" s="639"/>
      <c r="AU6" s="639"/>
      <c r="AV6" s="639"/>
      <c r="AW6" s="639"/>
      <c r="AX6" s="639"/>
      <c r="AY6" s="639"/>
      <c r="AZ6" s="639"/>
      <c r="BA6" s="639"/>
      <c r="BB6" s="639"/>
      <c r="BC6" s="639"/>
      <c r="BD6" s="639"/>
      <c r="BE6" s="639"/>
      <c r="BF6" s="640"/>
      <c r="BG6" s="641">
        <v>2712667</v>
      </c>
      <c r="BH6" s="642"/>
      <c r="BI6" s="642"/>
      <c r="BJ6" s="642"/>
      <c r="BK6" s="642"/>
      <c r="BL6" s="642"/>
      <c r="BM6" s="642"/>
      <c r="BN6" s="643"/>
      <c r="BO6" s="644">
        <v>99.9</v>
      </c>
      <c r="BP6" s="644"/>
      <c r="BQ6" s="644"/>
      <c r="BR6" s="644"/>
      <c r="BS6" s="645" t="s">
        <v>128</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123721</v>
      </c>
      <c r="CS6" s="642"/>
      <c r="CT6" s="642"/>
      <c r="CU6" s="642"/>
      <c r="CV6" s="642"/>
      <c r="CW6" s="642"/>
      <c r="CX6" s="642"/>
      <c r="CY6" s="643"/>
      <c r="CZ6" s="635">
        <v>1</v>
      </c>
      <c r="DA6" s="636"/>
      <c r="DB6" s="636"/>
      <c r="DC6" s="655"/>
      <c r="DD6" s="650" t="s">
        <v>128</v>
      </c>
      <c r="DE6" s="642"/>
      <c r="DF6" s="642"/>
      <c r="DG6" s="642"/>
      <c r="DH6" s="642"/>
      <c r="DI6" s="642"/>
      <c r="DJ6" s="642"/>
      <c r="DK6" s="642"/>
      <c r="DL6" s="642"/>
      <c r="DM6" s="642"/>
      <c r="DN6" s="642"/>
      <c r="DO6" s="642"/>
      <c r="DP6" s="643"/>
      <c r="DQ6" s="650">
        <v>123721</v>
      </c>
      <c r="DR6" s="642"/>
      <c r="DS6" s="642"/>
      <c r="DT6" s="642"/>
      <c r="DU6" s="642"/>
      <c r="DV6" s="642"/>
      <c r="DW6" s="642"/>
      <c r="DX6" s="642"/>
      <c r="DY6" s="642"/>
      <c r="DZ6" s="642"/>
      <c r="EA6" s="642"/>
      <c r="EB6" s="642"/>
      <c r="EC6" s="651"/>
    </row>
    <row r="7" spans="2:143" ht="11.25" customHeight="1" x14ac:dyDescent="0.2">
      <c r="B7" s="638" t="s">
        <v>232</v>
      </c>
      <c r="C7" s="639"/>
      <c r="D7" s="639"/>
      <c r="E7" s="639"/>
      <c r="F7" s="639"/>
      <c r="G7" s="639"/>
      <c r="H7" s="639"/>
      <c r="I7" s="639"/>
      <c r="J7" s="639"/>
      <c r="K7" s="639"/>
      <c r="L7" s="639"/>
      <c r="M7" s="639"/>
      <c r="N7" s="639"/>
      <c r="O7" s="639"/>
      <c r="P7" s="639"/>
      <c r="Q7" s="640"/>
      <c r="R7" s="641">
        <v>8791</v>
      </c>
      <c r="S7" s="642"/>
      <c r="T7" s="642"/>
      <c r="U7" s="642"/>
      <c r="V7" s="642"/>
      <c r="W7" s="642"/>
      <c r="X7" s="642"/>
      <c r="Y7" s="643"/>
      <c r="Z7" s="644">
        <v>0.1</v>
      </c>
      <c r="AA7" s="644"/>
      <c r="AB7" s="644"/>
      <c r="AC7" s="644"/>
      <c r="AD7" s="645">
        <v>8791</v>
      </c>
      <c r="AE7" s="645"/>
      <c r="AF7" s="645"/>
      <c r="AG7" s="645"/>
      <c r="AH7" s="645"/>
      <c r="AI7" s="645"/>
      <c r="AJ7" s="645"/>
      <c r="AK7" s="645"/>
      <c r="AL7" s="646">
        <v>0.2</v>
      </c>
      <c r="AM7" s="647"/>
      <c r="AN7" s="647"/>
      <c r="AO7" s="648"/>
      <c r="AP7" s="638" t="s">
        <v>233</v>
      </c>
      <c r="AQ7" s="639"/>
      <c r="AR7" s="639"/>
      <c r="AS7" s="639"/>
      <c r="AT7" s="639"/>
      <c r="AU7" s="639"/>
      <c r="AV7" s="639"/>
      <c r="AW7" s="639"/>
      <c r="AX7" s="639"/>
      <c r="AY7" s="639"/>
      <c r="AZ7" s="639"/>
      <c r="BA7" s="639"/>
      <c r="BB7" s="639"/>
      <c r="BC7" s="639"/>
      <c r="BD7" s="639"/>
      <c r="BE7" s="639"/>
      <c r="BF7" s="640"/>
      <c r="BG7" s="641">
        <v>1380012</v>
      </c>
      <c r="BH7" s="642"/>
      <c r="BI7" s="642"/>
      <c r="BJ7" s="642"/>
      <c r="BK7" s="642"/>
      <c r="BL7" s="642"/>
      <c r="BM7" s="642"/>
      <c r="BN7" s="643"/>
      <c r="BO7" s="644">
        <v>50.8</v>
      </c>
      <c r="BP7" s="644"/>
      <c r="BQ7" s="644"/>
      <c r="BR7" s="644"/>
      <c r="BS7" s="645" t="s">
        <v>128</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4046941</v>
      </c>
      <c r="CS7" s="642"/>
      <c r="CT7" s="642"/>
      <c r="CU7" s="642"/>
      <c r="CV7" s="642"/>
      <c r="CW7" s="642"/>
      <c r="CX7" s="642"/>
      <c r="CY7" s="643"/>
      <c r="CZ7" s="644">
        <v>33</v>
      </c>
      <c r="DA7" s="644"/>
      <c r="DB7" s="644"/>
      <c r="DC7" s="644"/>
      <c r="DD7" s="650">
        <v>24284</v>
      </c>
      <c r="DE7" s="642"/>
      <c r="DF7" s="642"/>
      <c r="DG7" s="642"/>
      <c r="DH7" s="642"/>
      <c r="DI7" s="642"/>
      <c r="DJ7" s="642"/>
      <c r="DK7" s="642"/>
      <c r="DL7" s="642"/>
      <c r="DM7" s="642"/>
      <c r="DN7" s="642"/>
      <c r="DO7" s="642"/>
      <c r="DP7" s="643"/>
      <c r="DQ7" s="650">
        <v>2203046</v>
      </c>
      <c r="DR7" s="642"/>
      <c r="DS7" s="642"/>
      <c r="DT7" s="642"/>
      <c r="DU7" s="642"/>
      <c r="DV7" s="642"/>
      <c r="DW7" s="642"/>
      <c r="DX7" s="642"/>
      <c r="DY7" s="642"/>
      <c r="DZ7" s="642"/>
      <c r="EA7" s="642"/>
      <c r="EB7" s="642"/>
      <c r="EC7" s="651"/>
    </row>
    <row r="8" spans="2:143" ht="11.25" customHeight="1" x14ac:dyDescent="0.2">
      <c r="B8" s="638" t="s">
        <v>235</v>
      </c>
      <c r="C8" s="639"/>
      <c r="D8" s="639"/>
      <c r="E8" s="639"/>
      <c r="F8" s="639"/>
      <c r="G8" s="639"/>
      <c r="H8" s="639"/>
      <c r="I8" s="639"/>
      <c r="J8" s="639"/>
      <c r="K8" s="639"/>
      <c r="L8" s="639"/>
      <c r="M8" s="639"/>
      <c r="N8" s="639"/>
      <c r="O8" s="639"/>
      <c r="P8" s="639"/>
      <c r="Q8" s="640"/>
      <c r="R8" s="641">
        <v>18329</v>
      </c>
      <c r="S8" s="642"/>
      <c r="T8" s="642"/>
      <c r="U8" s="642"/>
      <c r="V8" s="642"/>
      <c r="W8" s="642"/>
      <c r="X8" s="642"/>
      <c r="Y8" s="643"/>
      <c r="Z8" s="644">
        <v>0.1</v>
      </c>
      <c r="AA8" s="644"/>
      <c r="AB8" s="644"/>
      <c r="AC8" s="644"/>
      <c r="AD8" s="645">
        <v>18329</v>
      </c>
      <c r="AE8" s="645"/>
      <c r="AF8" s="645"/>
      <c r="AG8" s="645"/>
      <c r="AH8" s="645"/>
      <c r="AI8" s="645"/>
      <c r="AJ8" s="645"/>
      <c r="AK8" s="645"/>
      <c r="AL8" s="646">
        <v>0.3</v>
      </c>
      <c r="AM8" s="647"/>
      <c r="AN8" s="647"/>
      <c r="AO8" s="648"/>
      <c r="AP8" s="638" t="s">
        <v>236</v>
      </c>
      <c r="AQ8" s="639"/>
      <c r="AR8" s="639"/>
      <c r="AS8" s="639"/>
      <c r="AT8" s="639"/>
      <c r="AU8" s="639"/>
      <c r="AV8" s="639"/>
      <c r="AW8" s="639"/>
      <c r="AX8" s="639"/>
      <c r="AY8" s="639"/>
      <c r="AZ8" s="639"/>
      <c r="BA8" s="639"/>
      <c r="BB8" s="639"/>
      <c r="BC8" s="639"/>
      <c r="BD8" s="639"/>
      <c r="BE8" s="639"/>
      <c r="BF8" s="640"/>
      <c r="BG8" s="641">
        <v>48066</v>
      </c>
      <c r="BH8" s="642"/>
      <c r="BI8" s="642"/>
      <c r="BJ8" s="642"/>
      <c r="BK8" s="642"/>
      <c r="BL8" s="642"/>
      <c r="BM8" s="642"/>
      <c r="BN8" s="643"/>
      <c r="BO8" s="644">
        <v>1.8</v>
      </c>
      <c r="BP8" s="644"/>
      <c r="BQ8" s="644"/>
      <c r="BR8" s="644"/>
      <c r="BS8" s="650" t="s">
        <v>237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3826246</v>
      </c>
      <c r="CS8" s="642"/>
      <c r="CT8" s="642"/>
      <c r="CU8" s="642"/>
      <c r="CV8" s="642"/>
      <c r="CW8" s="642"/>
      <c r="CX8" s="642"/>
      <c r="CY8" s="643"/>
      <c r="CZ8" s="644">
        <v>31.2</v>
      </c>
      <c r="DA8" s="644"/>
      <c r="DB8" s="644"/>
      <c r="DC8" s="644"/>
      <c r="DD8" s="650">
        <v>169295</v>
      </c>
      <c r="DE8" s="642"/>
      <c r="DF8" s="642"/>
      <c r="DG8" s="642"/>
      <c r="DH8" s="642"/>
      <c r="DI8" s="642"/>
      <c r="DJ8" s="642"/>
      <c r="DK8" s="642"/>
      <c r="DL8" s="642"/>
      <c r="DM8" s="642"/>
      <c r="DN8" s="642"/>
      <c r="DO8" s="642"/>
      <c r="DP8" s="643"/>
      <c r="DQ8" s="650">
        <v>2047040</v>
      </c>
      <c r="DR8" s="642"/>
      <c r="DS8" s="642"/>
      <c r="DT8" s="642"/>
      <c r="DU8" s="642"/>
      <c r="DV8" s="642"/>
      <c r="DW8" s="642"/>
      <c r="DX8" s="642"/>
      <c r="DY8" s="642"/>
      <c r="DZ8" s="642"/>
      <c r="EA8" s="642"/>
      <c r="EB8" s="642"/>
      <c r="EC8" s="651"/>
    </row>
    <row r="9" spans="2:143" ht="11.25" customHeight="1" x14ac:dyDescent="0.2">
      <c r="B9" s="638" t="s">
        <v>239</v>
      </c>
      <c r="C9" s="639"/>
      <c r="D9" s="639"/>
      <c r="E9" s="639"/>
      <c r="F9" s="639"/>
      <c r="G9" s="639"/>
      <c r="H9" s="639"/>
      <c r="I9" s="639"/>
      <c r="J9" s="639"/>
      <c r="K9" s="639"/>
      <c r="L9" s="639"/>
      <c r="M9" s="639"/>
      <c r="N9" s="639"/>
      <c r="O9" s="639"/>
      <c r="P9" s="639"/>
      <c r="Q9" s="640"/>
      <c r="R9" s="641">
        <v>13505</v>
      </c>
      <c r="S9" s="642"/>
      <c r="T9" s="642"/>
      <c r="U9" s="642"/>
      <c r="V9" s="642"/>
      <c r="W9" s="642"/>
      <c r="X9" s="642"/>
      <c r="Y9" s="643"/>
      <c r="Z9" s="644">
        <v>0.1</v>
      </c>
      <c r="AA9" s="644"/>
      <c r="AB9" s="644"/>
      <c r="AC9" s="644"/>
      <c r="AD9" s="645">
        <v>13505</v>
      </c>
      <c r="AE9" s="645"/>
      <c r="AF9" s="645"/>
      <c r="AG9" s="645"/>
      <c r="AH9" s="645"/>
      <c r="AI9" s="645"/>
      <c r="AJ9" s="645"/>
      <c r="AK9" s="645"/>
      <c r="AL9" s="646">
        <v>0.2</v>
      </c>
      <c r="AM9" s="647"/>
      <c r="AN9" s="647"/>
      <c r="AO9" s="648"/>
      <c r="AP9" s="638" t="s">
        <v>240</v>
      </c>
      <c r="AQ9" s="639"/>
      <c r="AR9" s="639"/>
      <c r="AS9" s="639"/>
      <c r="AT9" s="639"/>
      <c r="AU9" s="639"/>
      <c r="AV9" s="639"/>
      <c r="AW9" s="639"/>
      <c r="AX9" s="639"/>
      <c r="AY9" s="639"/>
      <c r="AZ9" s="639"/>
      <c r="BA9" s="639"/>
      <c r="BB9" s="639"/>
      <c r="BC9" s="639"/>
      <c r="BD9" s="639"/>
      <c r="BE9" s="639"/>
      <c r="BF9" s="640"/>
      <c r="BG9" s="641">
        <v>1193258</v>
      </c>
      <c r="BH9" s="642"/>
      <c r="BI9" s="642"/>
      <c r="BJ9" s="642"/>
      <c r="BK9" s="642"/>
      <c r="BL9" s="642"/>
      <c r="BM9" s="642"/>
      <c r="BN9" s="643"/>
      <c r="BO9" s="644">
        <v>44</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797813</v>
      </c>
      <c r="CS9" s="642"/>
      <c r="CT9" s="642"/>
      <c r="CU9" s="642"/>
      <c r="CV9" s="642"/>
      <c r="CW9" s="642"/>
      <c r="CX9" s="642"/>
      <c r="CY9" s="643"/>
      <c r="CZ9" s="644">
        <v>6.5</v>
      </c>
      <c r="DA9" s="644"/>
      <c r="DB9" s="644"/>
      <c r="DC9" s="644"/>
      <c r="DD9" s="650">
        <v>31991</v>
      </c>
      <c r="DE9" s="642"/>
      <c r="DF9" s="642"/>
      <c r="DG9" s="642"/>
      <c r="DH9" s="642"/>
      <c r="DI9" s="642"/>
      <c r="DJ9" s="642"/>
      <c r="DK9" s="642"/>
      <c r="DL9" s="642"/>
      <c r="DM9" s="642"/>
      <c r="DN9" s="642"/>
      <c r="DO9" s="642"/>
      <c r="DP9" s="643"/>
      <c r="DQ9" s="650">
        <v>645447</v>
      </c>
      <c r="DR9" s="642"/>
      <c r="DS9" s="642"/>
      <c r="DT9" s="642"/>
      <c r="DU9" s="642"/>
      <c r="DV9" s="642"/>
      <c r="DW9" s="642"/>
      <c r="DX9" s="642"/>
      <c r="DY9" s="642"/>
      <c r="DZ9" s="642"/>
      <c r="EA9" s="642"/>
      <c r="EB9" s="642"/>
      <c r="EC9" s="651"/>
    </row>
    <row r="10" spans="2:143" ht="11.25" customHeight="1" x14ac:dyDescent="0.2">
      <c r="B10" s="638" t="s">
        <v>242</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56443</v>
      </c>
      <c r="BH10" s="642"/>
      <c r="BI10" s="642"/>
      <c r="BJ10" s="642"/>
      <c r="BK10" s="642"/>
      <c r="BL10" s="642"/>
      <c r="BM10" s="642"/>
      <c r="BN10" s="643"/>
      <c r="BO10" s="644">
        <v>2.1</v>
      </c>
      <c r="BP10" s="644"/>
      <c r="BQ10" s="644"/>
      <c r="BR10" s="644"/>
      <c r="BS10" s="650" t="s">
        <v>237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13000</v>
      </c>
      <c r="CS10" s="642"/>
      <c r="CT10" s="642"/>
      <c r="CU10" s="642"/>
      <c r="CV10" s="642"/>
      <c r="CW10" s="642"/>
      <c r="CX10" s="642"/>
      <c r="CY10" s="643"/>
      <c r="CZ10" s="644">
        <v>0.1</v>
      </c>
      <c r="DA10" s="644"/>
      <c r="DB10" s="644"/>
      <c r="DC10" s="644"/>
      <c r="DD10" s="650" t="s">
        <v>237</v>
      </c>
      <c r="DE10" s="642"/>
      <c r="DF10" s="642"/>
      <c r="DG10" s="642"/>
      <c r="DH10" s="642"/>
      <c r="DI10" s="642"/>
      <c r="DJ10" s="642"/>
      <c r="DK10" s="642"/>
      <c r="DL10" s="642"/>
      <c r="DM10" s="642"/>
      <c r="DN10" s="642"/>
      <c r="DO10" s="642"/>
      <c r="DP10" s="643"/>
      <c r="DQ10" s="650" t="s">
        <v>128</v>
      </c>
      <c r="DR10" s="642"/>
      <c r="DS10" s="642"/>
      <c r="DT10" s="642"/>
      <c r="DU10" s="642"/>
      <c r="DV10" s="642"/>
      <c r="DW10" s="642"/>
      <c r="DX10" s="642"/>
      <c r="DY10" s="642"/>
      <c r="DZ10" s="642"/>
      <c r="EA10" s="642"/>
      <c r="EB10" s="642"/>
      <c r="EC10" s="651"/>
    </row>
    <row r="11" spans="2:143" ht="11.25" customHeight="1" x14ac:dyDescent="0.2">
      <c r="B11" s="638" t="s">
        <v>245</v>
      </c>
      <c r="C11" s="639"/>
      <c r="D11" s="639"/>
      <c r="E11" s="639"/>
      <c r="F11" s="639"/>
      <c r="G11" s="639"/>
      <c r="H11" s="639"/>
      <c r="I11" s="639"/>
      <c r="J11" s="639"/>
      <c r="K11" s="639"/>
      <c r="L11" s="639"/>
      <c r="M11" s="639"/>
      <c r="N11" s="639"/>
      <c r="O11" s="639"/>
      <c r="P11" s="639"/>
      <c r="Q11" s="640"/>
      <c r="R11" s="641" t="s">
        <v>136</v>
      </c>
      <c r="S11" s="642"/>
      <c r="T11" s="642"/>
      <c r="U11" s="642"/>
      <c r="V11" s="642"/>
      <c r="W11" s="642"/>
      <c r="X11" s="642"/>
      <c r="Y11" s="643"/>
      <c r="Z11" s="644" t="s">
        <v>128</v>
      </c>
      <c r="AA11" s="644"/>
      <c r="AB11" s="644"/>
      <c r="AC11" s="644"/>
      <c r="AD11" s="645" t="s">
        <v>237</v>
      </c>
      <c r="AE11" s="645"/>
      <c r="AF11" s="645"/>
      <c r="AG11" s="645"/>
      <c r="AH11" s="645"/>
      <c r="AI11" s="645"/>
      <c r="AJ11" s="645"/>
      <c r="AK11" s="645"/>
      <c r="AL11" s="646" t="s">
        <v>237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82245</v>
      </c>
      <c r="BH11" s="642"/>
      <c r="BI11" s="642"/>
      <c r="BJ11" s="642"/>
      <c r="BK11" s="642"/>
      <c r="BL11" s="642"/>
      <c r="BM11" s="642"/>
      <c r="BN11" s="643"/>
      <c r="BO11" s="644">
        <v>3</v>
      </c>
      <c r="BP11" s="644"/>
      <c r="BQ11" s="644"/>
      <c r="BR11" s="644"/>
      <c r="BS11" s="650" t="s">
        <v>237</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538417</v>
      </c>
      <c r="CS11" s="642"/>
      <c r="CT11" s="642"/>
      <c r="CU11" s="642"/>
      <c r="CV11" s="642"/>
      <c r="CW11" s="642"/>
      <c r="CX11" s="642"/>
      <c r="CY11" s="643"/>
      <c r="CZ11" s="644">
        <v>4.4000000000000004</v>
      </c>
      <c r="DA11" s="644"/>
      <c r="DB11" s="644"/>
      <c r="DC11" s="644"/>
      <c r="DD11" s="650">
        <v>49726</v>
      </c>
      <c r="DE11" s="642"/>
      <c r="DF11" s="642"/>
      <c r="DG11" s="642"/>
      <c r="DH11" s="642"/>
      <c r="DI11" s="642"/>
      <c r="DJ11" s="642"/>
      <c r="DK11" s="642"/>
      <c r="DL11" s="642"/>
      <c r="DM11" s="642"/>
      <c r="DN11" s="642"/>
      <c r="DO11" s="642"/>
      <c r="DP11" s="643"/>
      <c r="DQ11" s="650">
        <v>377128</v>
      </c>
      <c r="DR11" s="642"/>
      <c r="DS11" s="642"/>
      <c r="DT11" s="642"/>
      <c r="DU11" s="642"/>
      <c r="DV11" s="642"/>
      <c r="DW11" s="642"/>
      <c r="DX11" s="642"/>
      <c r="DY11" s="642"/>
      <c r="DZ11" s="642"/>
      <c r="EA11" s="642"/>
      <c r="EB11" s="642"/>
      <c r="EC11" s="651"/>
    </row>
    <row r="12" spans="2:143" ht="11.25" customHeight="1" x14ac:dyDescent="0.2">
      <c r="B12" s="638" t="s">
        <v>248</v>
      </c>
      <c r="C12" s="639"/>
      <c r="D12" s="639"/>
      <c r="E12" s="639"/>
      <c r="F12" s="639"/>
      <c r="G12" s="639"/>
      <c r="H12" s="639"/>
      <c r="I12" s="639"/>
      <c r="J12" s="639"/>
      <c r="K12" s="639"/>
      <c r="L12" s="639"/>
      <c r="M12" s="639"/>
      <c r="N12" s="639"/>
      <c r="O12" s="639"/>
      <c r="P12" s="639"/>
      <c r="Q12" s="640"/>
      <c r="R12" s="641">
        <v>500080</v>
      </c>
      <c r="S12" s="642"/>
      <c r="T12" s="642"/>
      <c r="U12" s="642"/>
      <c r="V12" s="642"/>
      <c r="W12" s="642"/>
      <c r="X12" s="642"/>
      <c r="Y12" s="643"/>
      <c r="Z12" s="644">
        <v>3.9</v>
      </c>
      <c r="AA12" s="644"/>
      <c r="AB12" s="644"/>
      <c r="AC12" s="644"/>
      <c r="AD12" s="645">
        <v>500080</v>
      </c>
      <c r="AE12" s="645"/>
      <c r="AF12" s="645"/>
      <c r="AG12" s="645"/>
      <c r="AH12" s="645"/>
      <c r="AI12" s="645"/>
      <c r="AJ12" s="645"/>
      <c r="AK12" s="645"/>
      <c r="AL12" s="646">
        <v>9.1</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1126636</v>
      </c>
      <c r="BH12" s="642"/>
      <c r="BI12" s="642"/>
      <c r="BJ12" s="642"/>
      <c r="BK12" s="642"/>
      <c r="BL12" s="642"/>
      <c r="BM12" s="642"/>
      <c r="BN12" s="643"/>
      <c r="BO12" s="644">
        <v>41.5</v>
      </c>
      <c r="BP12" s="644"/>
      <c r="BQ12" s="644"/>
      <c r="BR12" s="644"/>
      <c r="BS12" s="650" t="s">
        <v>128</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171698</v>
      </c>
      <c r="CS12" s="642"/>
      <c r="CT12" s="642"/>
      <c r="CU12" s="642"/>
      <c r="CV12" s="642"/>
      <c r="CW12" s="642"/>
      <c r="CX12" s="642"/>
      <c r="CY12" s="643"/>
      <c r="CZ12" s="644">
        <v>1.4</v>
      </c>
      <c r="DA12" s="644"/>
      <c r="DB12" s="644"/>
      <c r="DC12" s="644"/>
      <c r="DD12" s="650">
        <v>2398</v>
      </c>
      <c r="DE12" s="642"/>
      <c r="DF12" s="642"/>
      <c r="DG12" s="642"/>
      <c r="DH12" s="642"/>
      <c r="DI12" s="642"/>
      <c r="DJ12" s="642"/>
      <c r="DK12" s="642"/>
      <c r="DL12" s="642"/>
      <c r="DM12" s="642"/>
      <c r="DN12" s="642"/>
      <c r="DO12" s="642"/>
      <c r="DP12" s="643"/>
      <c r="DQ12" s="650">
        <v>116755</v>
      </c>
      <c r="DR12" s="642"/>
      <c r="DS12" s="642"/>
      <c r="DT12" s="642"/>
      <c r="DU12" s="642"/>
      <c r="DV12" s="642"/>
      <c r="DW12" s="642"/>
      <c r="DX12" s="642"/>
      <c r="DY12" s="642"/>
      <c r="DZ12" s="642"/>
      <c r="EA12" s="642"/>
      <c r="EB12" s="642"/>
      <c r="EC12" s="651"/>
    </row>
    <row r="13" spans="2:143" ht="11.25" customHeight="1" x14ac:dyDescent="0.2">
      <c r="B13" s="638" t="s">
        <v>251</v>
      </c>
      <c r="C13" s="639"/>
      <c r="D13" s="639"/>
      <c r="E13" s="639"/>
      <c r="F13" s="639"/>
      <c r="G13" s="639"/>
      <c r="H13" s="639"/>
      <c r="I13" s="639"/>
      <c r="J13" s="639"/>
      <c r="K13" s="639"/>
      <c r="L13" s="639"/>
      <c r="M13" s="639"/>
      <c r="N13" s="639"/>
      <c r="O13" s="639"/>
      <c r="P13" s="639"/>
      <c r="Q13" s="640"/>
      <c r="R13" s="641">
        <v>24181</v>
      </c>
      <c r="S13" s="642"/>
      <c r="T13" s="642"/>
      <c r="U13" s="642"/>
      <c r="V13" s="642"/>
      <c r="W13" s="642"/>
      <c r="X13" s="642"/>
      <c r="Y13" s="643"/>
      <c r="Z13" s="644">
        <v>0.2</v>
      </c>
      <c r="AA13" s="644"/>
      <c r="AB13" s="644"/>
      <c r="AC13" s="644"/>
      <c r="AD13" s="645">
        <v>24181</v>
      </c>
      <c r="AE13" s="645"/>
      <c r="AF13" s="645"/>
      <c r="AG13" s="645"/>
      <c r="AH13" s="645"/>
      <c r="AI13" s="645"/>
      <c r="AJ13" s="645"/>
      <c r="AK13" s="645"/>
      <c r="AL13" s="646">
        <v>0.4</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1120786</v>
      </c>
      <c r="BH13" s="642"/>
      <c r="BI13" s="642"/>
      <c r="BJ13" s="642"/>
      <c r="BK13" s="642"/>
      <c r="BL13" s="642"/>
      <c r="BM13" s="642"/>
      <c r="BN13" s="643"/>
      <c r="BO13" s="644">
        <v>41.3</v>
      </c>
      <c r="BP13" s="644"/>
      <c r="BQ13" s="644"/>
      <c r="BR13" s="644"/>
      <c r="BS13" s="650" t="s">
        <v>128</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476686</v>
      </c>
      <c r="CS13" s="642"/>
      <c r="CT13" s="642"/>
      <c r="CU13" s="642"/>
      <c r="CV13" s="642"/>
      <c r="CW13" s="642"/>
      <c r="CX13" s="642"/>
      <c r="CY13" s="643"/>
      <c r="CZ13" s="644">
        <v>3.9</v>
      </c>
      <c r="DA13" s="644"/>
      <c r="DB13" s="644"/>
      <c r="DC13" s="644"/>
      <c r="DD13" s="650">
        <v>149331</v>
      </c>
      <c r="DE13" s="642"/>
      <c r="DF13" s="642"/>
      <c r="DG13" s="642"/>
      <c r="DH13" s="642"/>
      <c r="DI13" s="642"/>
      <c r="DJ13" s="642"/>
      <c r="DK13" s="642"/>
      <c r="DL13" s="642"/>
      <c r="DM13" s="642"/>
      <c r="DN13" s="642"/>
      <c r="DO13" s="642"/>
      <c r="DP13" s="643"/>
      <c r="DQ13" s="650">
        <v>385155</v>
      </c>
      <c r="DR13" s="642"/>
      <c r="DS13" s="642"/>
      <c r="DT13" s="642"/>
      <c r="DU13" s="642"/>
      <c r="DV13" s="642"/>
      <c r="DW13" s="642"/>
      <c r="DX13" s="642"/>
      <c r="DY13" s="642"/>
      <c r="DZ13" s="642"/>
      <c r="EA13" s="642"/>
      <c r="EB13" s="642"/>
      <c r="EC13" s="651"/>
    </row>
    <row r="14" spans="2:143" ht="11.25" customHeight="1" x14ac:dyDescent="0.2">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96138</v>
      </c>
      <c r="BH14" s="642"/>
      <c r="BI14" s="642"/>
      <c r="BJ14" s="642"/>
      <c r="BK14" s="642"/>
      <c r="BL14" s="642"/>
      <c r="BM14" s="642"/>
      <c r="BN14" s="643"/>
      <c r="BO14" s="644">
        <v>3.5</v>
      </c>
      <c r="BP14" s="644"/>
      <c r="BQ14" s="644"/>
      <c r="BR14" s="644"/>
      <c r="BS14" s="650" t="s">
        <v>237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439208</v>
      </c>
      <c r="CS14" s="642"/>
      <c r="CT14" s="642"/>
      <c r="CU14" s="642"/>
      <c r="CV14" s="642"/>
      <c r="CW14" s="642"/>
      <c r="CX14" s="642"/>
      <c r="CY14" s="643"/>
      <c r="CZ14" s="644">
        <v>3.6</v>
      </c>
      <c r="DA14" s="644"/>
      <c r="DB14" s="644"/>
      <c r="DC14" s="644"/>
      <c r="DD14" s="650">
        <v>97245</v>
      </c>
      <c r="DE14" s="642"/>
      <c r="DF14" s="642"/>
      <c r="DG14" s="642"/>
      <c r="DH14" s="642"/>
      <c r="DI14" s="642"/>
      <c r="DJ14" s="642"/>
      <c r="DK14" s="642"/>
      <c r="DL14" s="642"/>
      <c r="DM14" s="642"/>
      <c r="DN14" s="642"/>
      <c r="DO14" s="642"/>
      <c r="DP14" s="643"/>
      <c r="DQ14" s="650">
        <v>352248</v>
      </c>
      <c r="DR14" s="642"/>
      <c r="DS14" s="642"/>
      <c r="DT14" s="642"/>
      <c r="DU14" s="642"/>
      <c r="DV14" s="642"/>
      <c r="DW14" s="642"/>
      <c r="DX14" s="642"/>
      <c r="DY14" s="642"/>
      <c r="DZ14" s="642"/>
      <c r="EA14" s="642"/>
      <c r="EB14" s="642"/>
      <c r="EC14" s="651"/>
    </row>
    <row r="15" spans="2:143" ht="11.25" customHeight="1" x14ac:dyDescent="0.2">
      <c r="B15" s="638" t="s">
        <v>257</v>
      </c>
      <c r="C15" s="639"/>
      <c r="D15" s="639"/>
      <c r="E15" s="639"/>
      <c r="F15" s="639"/>
      <c r="G15" s="639"/>
      <c r="H15" s="639"/>
      <c r="I15" s="639"/>
      <c r="J15" s="639"/>
      <c r="K15" s="639"/>
      <c r="L15" s="639"/>
      <c r="M15" s="639"/>
      <c r="N15" s="639"/>
      <c r="O15" s="639"/>
      <c r="P15" s="639"/>
      <c r="Q15" s="640"/>
      <c r="R15" s="641">
        <v>28002</v>
      </c>
      <c r="S15" s="642"/>
      <c r="T15" s="642"/>
      <c r="U15" s="642"/>
      <c r="V15" s="642"/>
      <c r="W15" s="642"/>
      <c r="X15" s="642"/>
      <c r="Y15" s="643"/>
      <c r="Z15" s="644">
        <v>0.2</v>
      </c>
      <c r="AA15" s="644"/>
      <c r="AB15" s="644"/>
      <c r="AC15" s="644"/>
      <c r="AD15" s="645">
        <v>28002</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109881</v>
      </c>
      <c r="BH15" s="642"/>
      <c r="BI15" s="642"/>
      <c r="BJ15" s="642"/>
      <c r="BK15" s="642"/>
      <c r="BL15" s="642"/>
      <c r="BM15" s="642"/>
      <c r="BN15" s="643"/>
      <c r="BO15" s="644">
        <v>4</v>
      </c>
      <c r="BP15" s="644"/>
      <c r="BQ15" s="644"/>
      <c r="BR15" s="644"/>
      <c r="BS15" s="650" t="s">
        <v>128</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1165070</v>
      </c>
      <c r="CS15" s="642"/>
      <c r="CT15" s="642"/>
      <c r="CU15" s="642"/>
      <c r="CV15" s="642"/>
      <c r="CW15" s="642"/>
      <c r="CX15" s="642"/>
      <c r="CY15" s="643"/>
      <c r="CZ15" s="644">
        <v>9.5</v>
      </c>
      <c r="DA15" s="644"/>
      <c r="DB15" s="644"/>
      <c r="DC15" s="644"/>
      <c r="DD15" s="650">
        <v>193634</v>
      </c>
      <c r="DE15" s="642"/>
      <c r="DF15" s="642"/>
      <c r="DG15" s="642"/>
      <c r="DH15" s="642"/>
      <c r="DI15" s="642"/>
      <c r="DJ15" s="642"/>
      <c r="DK15" s="642"/>
      <c r="DL15" s="642"/>
      <c r="DM15" s="642"/>
      <c r="DN15" s="642"/>
      <c r="DO15" s="642"/>
      <c r="DP15" s="643"/>
      <c r="DQ15" s="650">
        <v>946066</v>
      </c>
      <c r="DR15" s="642"/>
      <c r="DS15" s="642"/>
      <c r="DT15" s="642"/>
      <c r="DU15" s="642"/>
      <c r="DV15" s="642"/>
      <c r="DW15" s="642"/>
      <c r="DX15" s="642"/>
      <c r="DY15" s="642"/>
      <c r="DZ15" s="642"/>
      <c r="EA15" s="642"/>
      <c r="EB15" s="642"/>
      <c r="EC15" s="651"/>
    </row>
    <row r="16" spans="2:143" ht="11.25" customHeight="1" x14ac:dyDescent="0.2">
      <c r="B16" s="638" t="s">
        <v>260</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237</v>
      </c>
      <c r="AA16" s="644"/>
      <c r="AB16" s="644"/>
      <c r="AC16" s="644"/>
      <c r="AD16" s="645" t="s">
        <v>136</v>
      </c>
      <c r="AE16" s="645"/>
      <c r="AF16" s="645"/>
      <c r="AG16" s="645"/>
      <c r="AH16" s="645"/>
      <c r="AI16" s="645"/>
      <c r="AJ16" s="645"/>
      <c r="AK16" s="645"/>
      <c r="AL16" s="646" t="s">
        <v>237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136</v>
      </c>
      <c r="BP16" s="644"/>
      <c r="BQ16" s="644"/>
      <c r="BR16" s="644"/>
      <c r="BS16" s="650" t="s">
        <v>128</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36555</v>
      </c>
      <c r="CS16" s="642"/>
      <c r="CT16" s="642"/>
      <c r="CU16" s="642"/>
      <c r="CV16" s="642"/>
      <c r="CW16" s="642"/>
      <c r="CX16" s="642"/>
      <c r="CY16" s="643"/>
      <c r="CZ16" s="644">
        <v>0.3</v>
      </c>
      <c r="DA16" s="644"/>
      <c r="DB16" s="644"/>
      <c r="DC16" s="644"/>
      <c r="DD16" s="650" t="s">
        <v>237</v>
      </c>
      <c r="DE16" s="642"/>
      <c r="DF16" s="642"/>
      <c r="DG16" s="642"/>
      <c r="DH16" s="642"/>
      <c r="DI16" s="642"/>
      <c r="DJ16" s="642"/>
      <c r="DK16" s="642"/>
      <c r="DL16" s="642"/>
      <c r="DM16" s="642"/>
      <c r="DN16" s="642"/>
      <c r="DO16" s="642"/>
      <c r="DP16" s="643"/>
      <c r="DQ16" s="650">
        <v>1947</v>
      </c>
      <c r="DR16" s="642"/>
      <c r="DS16" s="642"/>
      <c r="DT16" s="642"/>
      <c r="DU16" s="642"/>
      <c r="DV16" s="642"/>
      <c r="DW16" s="642"/>
      <c r="DX16" s="642"/>
      <c r="DY16" s="642"/>
      <c r="DZ16" s="642"/>
      <c r="EA16" s="642"/>
      <c r="EB16" s="642"/>
      <c r="EC16" s="651"/>
    </row>
    <row r="17" spans="2:133" ht="11.25" customHeight="1" x14ac:dyDescent="0.2">
      <c r="B17" s="638" t="s">
        <v>263</v>
      </c>
      <c r="C17" s="639"/>
      <c r="D17" s="639"/>
      <c r="E17" s="639"/>
      <c r="F17" s="639"/>
      <c r="G17" s="639"/>
      <c r="H17" s="639"/>
      <c r="I17" s="639"/>
      <c r="J17" s="639"/>
      <c r="K17" s="639"/>
      <c r="L17" s="639"/>
      <c r="M17" s="639"/>
      <c r="N17" s="639"/>
      <c r="O17" s="639"/>
      <c r="P17" s="639"/>
      <c r="Q17" s="640"/>
      <c r="R17" s="641">
        <v>22651</v>
      </c>
      <c r="S17" s="642"/>
      <c r="T17" s="642"/>
      <c r="U17" s="642"/>
      <c r="V17" s="642"/>
      <c r="W17" s="642"/>
      <c r="X17" s="642"/>
      <c r="Y17" s="643"/>
      <c r="Z17" s="644">
        <v>0.2</v>
      </c>
      <c r="AA17" s="644"/>
      <c r="AB17" s="644"/>
      <c r="AC17" s="644"/>
      <c r="AD17" s="645">
        <v>22651</v>
      </c>
      <c r="AE17" s="645"/>
      <c r="AF17" s="645"/>
      <c r="AG17" s="645"/>
      <c r="AH17" s="645"/>
      <c r="AI17" s="645"/>
      <c r="AJ17" s="645"/>
      <c r="AK17" s="645"/>
      <c r="AL17" s="646">
        <v>0.4</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237</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613858</v>
      </c>
      <c r="CS17" s="642"/>
      <c r="CT17" s="642"/>
      <c r="CU17" s="642"/>
      <c r="CV17" s="642"/>
      <c r="CW17" s="642"/>
      <c r="CX17" s="642"/>
      <c r="CY17" s="643"/>
      <c r="CZ17" s="644">
        <v>5</v>
      </c>
      <c r="DA17" s="644"/>
      <c r="DB17" s="644"/>
      <c r="DC17" s="644"/>
      <c r="DD17" s="650" t="s">
        <v>128</v>
      </c>
      <c r="DE17" s="642"/>
      <c r="DF17" s="642"/>
      <c r="DG17" s="642"/>
      <c r="DH17" s="642"/>
      <c r="DI17" s="642"/>
      <c r="DJ17" s="642"/>
      <c r="DK17" s="642"/>
      <c r="DL17" s="642"/>
      <c r="DM17" s="642"/>
      <c r="DN17" s="642"/>
      <c r="DO17" s="642"/>
      <c r="DP17" s="643"/>
      <c r="DQ17" s="650">
        <v>613858</v>
      </c>
      <c r="DR17" s="642"/>
      <c r="DS17" s="642"/>
      <c r="DT17" s="642"/>
      <c r="DU17" s="642"/>
      <c r="DV17" s="642"/>
      <c r="DW17" s="642"/>
      <c r="DX17" s="642"/>
      <c r="DY17" s="642"/>
      <c r="DZ17" s="642"/>
      <c r="EA17" s="642"/>
      <c r="EB17" s="642"/>
      <c r="EC17" s="651"/>
    </row>
    <row r="18" spans="2:133" ht="11.25" customHeight="1" x14ac:dyDescent="0.2">
      <c r="B18" s="638" t="s">
        <v>266</v>
      </c>
      <c r="C18" s="639"/>
      <c r="D18" s="639"/>
      <c r="E18" s="639"/>
      <c r="F18" s="639"/>
      <c r="G18" s="639"/>
      <c r="H18" s="639"/>
      <c r="I18" s="639"/>
      <c r="J18" s="639"/>
      <c r="K18" s="639"/>
      <c r="L18" s="639"/>
      <c r="M18" s="639"/>
      <c r="N18" s="639"/>
      <c r="O18" s="639"/>
      <c r="P18" s="639"/>
      <c r="Q18" s="640"/>
      <c r="R18" s="641">
        <v>2301611</v>
      </c>
      <c r="S18" s="642"/>
      <c r="T18" s="642"/>
      <c r="U18" s="642"/>
      <c r="V18" s="642"/>
      <c r="W18" s="642"/>
      <c r="X18" s="642"/>
      <c r="Y18" s="643"/>
      <c r="Z18" s="644">
        <v>18.100000000000001</v>
      </c>
      <c r="AA18" s="644"/>
      <c r="AB18" s="644"/>
      <c r="AC18" s="644"/>
      <c r="AD18" s="645">
        <v>2080077</v>
      </c>
      <c r="AE18" s="645"/>
      <c r="AF18" s="645"/>
      <c r="AG18" s="645"/>
      <c r="AH18" s="645"/>
      <c r="AI18" s="645"/>
      <c r="AJ18" s="645"/>
      <c r="AK18" s="645"/>
      <c r="AL18" s="646">
        <v>37.799999999999997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237</v>
      </c>
      <c r="BP18" s="644"/>
      <c r="BQ18" s="644"/>
      <c r="BR18" s="644"/>
      <c r="BS18" s="650" t="s">
        <v>237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2">
      <c r="B19" s="638" t="s">
        <v>269</v>
      </c>
      <c r="C19" s="639"/>
      <c r="D19" s="639"/>
      <c r="E19" s="639"/>
      <c r="F19" s="639"/>
      <c r="G19" s="639"/>
      <c r="H19" s="639"/>
      <c r="I19" s="639"/>
      <c r="J19" s="639"/>
      <c r="K19" s="639"/>
      <c r="L19" s="639"/>
      <c r="M19" s="639"/>
      <c r="N19" s="639"/>
      <c r="O19" s="639"/>
      <c r="P19" s="639"/>
      <c r="Q19" s="640"/>
      <c r="R19" s="641">
        <v>2080077</v>
      </c>
      <c r="S19" s="642"/>
      <c r="T19" s="642"/>
      <c r="U19" s="642"/>
      <c r="V19" s="642"/>
      <c r="W19" s="642"/>
      <c r="X19" s="642"/>
      <c r="Y19" s="643"/>
      <c r="Z19" s="644">
        <v>16.399999999999999</v>
      </c>
      <c r="AA19" s="644"/>
      <c r="AB19" s="644"/>
      <c r="AC19" s="644"/>
      <c r="AD19" s="645">
        <v>2080077</v>
      </c>
      <c r="AE19" s="645"/>
      <c r="AF19" s="645"/>
      <c r="AG19" s="645"/>
      <c r="AH19" s="645"/>
      <c r="AI19" s="645"/>
      <c r="AJ19" s="645"/>
      <c r="AK19" s="645"/>
      <c r="AL19" s="646">
        <v>37.799999999999997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2002</v>
      </c>
      <c r="BH19" s="642"/>
      <c r="BI19" s="642"/>
      <c r="BJ19" s="642"/>
      <c r="BK19" s="642"/>
      <c r="BL19" s="642"/>
      <c r="BM19" s="642"/>
      <c r="BN19" s="643"/>
      <c r="BO19" s="644">
        <v>0.1</v>
      </c>
      <c r="BP19" s="644"/>
      <c r="BQ19" s="644"/>
      <c r="BR19" s="644"/>
      <c r="BS19" s="650" t="s">
        <v>237</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237</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2">
      <c r="B20" s="638" t="s">
        <v>272</v>
      </c>
      <c r="C20" s="639"/>
      <c r="D20" s="639"/>
      <c r="E20" s="639"/>
      <c r="F20" s="639"/>
      <c r="G20" s="639"/>
      <c r="H20" s="639"/>
      <c r="I20" s="639"/>
      <c r="J20" s="639"/>
      <c r="K20" s="639"/>
      <c r="L20" s="639"/>
      <c r="M20" s="639"/>
      <c r="N20" s="639"/>
      <c r="O20" s="639"/>
      <c r="P20" s="639"/>
      <c r="Q20" s="640"/>
      <c r="R20" s="641">
        <v>221534</v>
      </c>
      <c r="S20" s="642"/>
      <c r="T20" s="642"/>
      <c r="U20" s="642"/>
      <c r="V20" s="642"/>
      <c r="W20" s="642"/>
      <c r="X20" s="642"/>
      <c r="Y20" s="643"/>
      <c r="Z20" s="644">
        <v>1.7</v>
      </c>
      <c r="AA20" s="644"/>
      <c r="AB20" s="644"/>
      <c r="AC20" s="644"/>
      <c r="AD20" s="645" t="s">
        <v>136</v>
      </c>
      <c r="AE20" s="645"/>
      <c r="AF20" s="645"/>
      <c r="AG20" s="645"/>
      <c r="AH20" s="645"/>
      <c r="AI20" s="645"/>
      <c r="AJ20" s="645"/>
      <c r="AK20" s="645"/>
      <c r="AL20" s="646" t="s">
        <v>128</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2002</v>
      </c>
      <c r="BH20" s="642"/>
      <c r="BI20" s="642"/>
      <c r="BJ20" s="642"/>
      <c r="BK20" s="642"/>
      <c r="BL20" s="642"/>
      <c r="BM20" s="642"/>
      <c r="BN20" s="643"/>
      <c r="BO20" s="644">
        <v>0.1</v>
      </c>
      <c r="BP20" s="644"/>
      <c r="BQ20" s="644"/>
      <c r="BR20" s="644"/>
      <c r="BS20" s="650" t="s">
        <v>128</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12249213</v>
      </c>
      <c r="CS20" s="642"/>
      <c r="CT20" s="642"/>
      <c r="CU20" s="642"/>
      <c r="CV20" s="642"/>
      <c r="CW20" s="642"/>
      <c r="CX20" s="642"/>
      <c r="CY20" s="643"/>
      <c r="CZ20" s="644">
        <v>100</v>
      </c>
      <c r="DA20" s="644"/>
      <c r="DB20" s="644"/>
      <c r="DC20" s="644"/>
      <c r="DD20" s="650">
        <v>717904</v>
      </c>
      <c r="DE20" s="642"/>
      <c r="DF20" s="642"/>
      <c r="DG20" s="642"/>
      <c r="DH20" s="642"/>
      <c r="DI20" s="642"/>
      <c r="DJ20" s="642"/>
      <c r="DK20" s="642"/>
      <c r="DL20" s="642"/>
      <c r="DM20" s="642"/>
      <c r="DN20" s="642"/>
      <c r="DO20" s="642"/>
      <c r="DP20" s="643"/>
      <c r="DQ20" s="650">
        <v>7812411</v>
      </c>
      <c r="DR20" s="642"/>
      <c r="DS20" s="642"/>
      <c r="DT20" s="642"/>
      <c r="DU20" s="642"/>
      <c r="DV20" s="642"/>
      <c r="DW20" s="642"/>
      <c r="DX20" s="642"/>
      <c r="DY20" s="642"/>
      <c r="DZ20" s="642"/>
      <c r="EA20" s="642"/>
      <c r="EB20" s="642"/>
      <c r="EC20" s="651"/>
    </row>
    <row r="21" spans="2:133" ht="11.25" customHeight="1" x14ac:dyDescent="0.2">
      <c r="B21" s="638" t="s">
        <v>275</v>
      </c>
      <c r="C21" s="639"/>
      <c r="D21" s="639"/>
      <c r="E21" s="639"/>
      <c r="F21" s="639"/>
      <c r="G21" s="639"/>
      <c r="H21" s="639"/>
      <c r="I21" s="639"/>
      <c r="J21" s="639"/>
      <c r="K21" s="639"/>
      <c r="L21" s="639"/>
      <c r="M21" s="639"/>
      <c r="N21" s="639"/>
      <c r="O21" s="639"/>
      <c r="P21" s="639"/>
      <c r="Q21" s="640"/>
      <c r="R21" s="641" t="s">
        <v>237</v>
      </c>
      <c r="S21" s="642"/>
      <c r="T21" s="642"/>
      <c r="U21" s="642"/>
      <c r="V21" s="642"/>
      <c r="W21" s="642"/>
      <c r="X21" s="642"/>
      <c r="Y21" s="643"/>
      <c r="Z21" s="644" t="s">
        <v>237</v>
      </c>
      <c r="AA21" s="644"/>
      <c r="AB21" s="644"/>
      <c r="AC21" s="644"/>
      <c r="AD21" s="645" t="s">
        <v>128</v>
      </c>
      <c r="AE21" s="645"/>
      <c r="AF21" s="645"/>
      <c r="AG21" s="645"/>
      <c r="AH21" s="645"/>
      <c r="AI21" s="645"/>
      <c r="AJ21" s="645"/>
      <c r="AK21" s="645"/>
      <c r="AL21" s="646" t="s">
        <v>237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2002</v>
      </c>
      <c r="BH21" s="642"/>
      <c r="BI21" s="642"/>
      <c r="BJ21" s="642"/>
      <c r="BK21" s="642"/>
      <c r="BL21" s="642"/>
      <c r="BM21" s="642"/>
      <c r="BN21" s="643"/>
      <c r="BO21" s="644">
        <v>0.1</v>
      </c>
      <c r="BP21" s="644"/>
      <c r="BQ21" s="644"/>
      <c r="BR21" s="644"/>
      <c r="BS21" s="650" t="s">
        <v>237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277</v>
      </c>
      <c r="C22" s="639"/>
      <c r="D22" s="639"/>
      <c r="E22" s="639"/>
      <c r="F22" s="639"/>
      <c r="G22" s="639"/>
      <c r="H22" s="639"/>
      <c r="I22" s="639"/>
      <c r="J22" s="639"/>
      <c r="K22" s="639"/>
      <c r="L22" s="639"/>
      <c r="M22" s="639"/>
      <c r="N22" s="639"/>
      <c r="O22" s="639"/>
      <c r="P22" s="639"/>
      <c r="Q22" s="640"/>
      <c r="R22" s="641">
        <v>5714625</v>
      </c>
      <c r="S22" s="642"/>
      <c r="T22" s="642"/>
      <c r="U22" s="642"/>
      <c r="V22" s="642"/>
      <c r="W22" s="642"/>
      <c r="X22" s="642"/>
      <c r="Y22" s="643"/>
      <c r="Z22" s="644">
        <v>45</v>
      </c>
      <c r="AA22" s="644"/>
      <c r="AB22" s="644"/>
      <c r="AC22" s="644"/>
      <c r="AD22" s="645">
        <v>5493091</v>
      </c>
      <c r="AE22" s="645"/>
      <c r="AF22" s="645"/>
      <c r="AG22" s="645"/>
      <c r="AH22" s="645"/>
      <c r="AI22" s="645"/>
      <c r="AJ22" s="645"/>
      <c r="AK22" s="645"/>
      <c r="AL22" s="646">
        <v>99.8</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237</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280</v>
      </c>
      <c r="C23" s="639"/>
      <c r="D23" s="639"/>
      <c r="E23" s="639"/>
      <c r="F23" s="639"/>
      <c r="G23" s="639"/>
      <c r="H23" s="639"/>
      <c r="I23" s="639"/>
      <c r="J23" s="639"/>
      <c r="K23" s="639"/>
      <c r="L23" s="639"/>
      <c r="M23" s="639"/>
      <c r="N23" s="639"/>
      <c r="O23" s="639"/>
      <c r="P23" s="639"/>
      <c r="Q23" s="640"/>
      <c r="R23" s="641">
        <v>2868</v>
      </c>
      <c r="S23" s="642"/>
      <c r="T23" s="642"/>
      <c r="U23" s="642"/>
      <c r="V23" s="642"/>
      <c r="W23" s="642"/>
      <c r="X23" s="642"/>
      <c r="Y23" s="643"/>
      <c r="Z23" s="644">
        <v>0</v>
      </c>
      <c r="AA23" s="644"/>
      <c r="AB23" s="644"/>
      <c r="AC23" s="644"/>
      <c r="AD23" s="645">
        <v>2868</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237</v>
      </c>
      <c r="BP23" s="644"/>
      <c r="BQ23" s="644"/>
      <c r="BR23" s="644"/>
      <c r="BS23" s="650" t="s">
        <v>128</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2">
      <c r="B24" s="638" t="s">
        <v>287</v>
      </c>
      <c r="C24" s="639"/>
      <c r="D24" s="639"/>
      <c r="E24" s="639"/>
      <c r="F24" s="639"/>
      <c r="G24" s="639"/>
      <c r="H24" s="639"/>
      <c r="I24" s="639"/>
      <c r="J24" s="639"/>
      <c r="K24" s="639"/>
      <c r="L24" s="639"/>
      <c r="M24" s="639"/>
      <c r="N24" s="639"/>
      <c r="O24" s="639"/>
      <c r="P24" s="639"/>
      <c r="Q24" s="640"/>
      <c r="R24" s="641">
        <v>173045</v>
      </c>
      <c r="S24" s="642"/>
      <c r="T24" s="642"/>
      <c r="U24" s="642"/>
      <c r="V24" s="642"/>
      <c r="W24" s="642"/>
      <c r="X24" s="642"/>
      <c r="Y24" s="643"/>
      <c r="Z24" s="644">
        <v>1.4</v>
      </c>
      <c r="AA24" s="644"/>
      <c r="AB24" s="644"/>
      <c r="AC24" s="644"/>
      <c r="AD24" s="645" t="s">
        <v>128</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136</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4064941</v>
      </c>
      <c r="CS24" s="631"/>
      <c r="CT24" s="631"/>
      <c r="CU24" s="631"/>
      <c r="CV24" s="631"/>
      <c r="CW24" s="631"/>
      <c r="CX24" s="631"/>
      <c r="CY24" s="632"/>
      <c r="CZ24" s="635">
        <v>33.200000000000003</v>
      </c>
      <c r="DA24" s="636"/>
      <c r="DB24" s="636"/>
      <c r="DC24" s="655"/>
      <c r="DD24" s="674">
        <v>2671668</v>
      </c>
      <c r="DE24" s="631"/>
      <c r="DF24" s="631"/>
      <c r="DG24" s="631"/>
      <c r="DH24" s="631"/>
      <c r="DI24" s="631"/>
      <c r="DJ24" s="631"/>
      <c r="DK24" s="632"/>
      <c r="DL24" s="674">
        <v>2646867</v>
      </c>
      <c r="DM24" s="631"/>
      <c r="DN24" s="631"/>
      <c r="DO24" s="631"/>
      <c r="DP24" s="631"/>
      <c r="DQ24" s="631"/>
      <c r="DR24" s="631"/>
      <c r="DS24" s="631"/>
      <c r="DT24" s="631"/>
      <c r="DU24" s="631"/>
      <c r="DV24" s="632"/>
      <c r="DW24" s="635">
        <v>45.1</v>
      </c>
      <c r="DX24" s="636"/>
      <c r="DY24" s="636"/>
      <c r="DZ24" s="636"/>
      <c r="EA24" s="636"/>
      <c r="EB24" s="636"/>
      <c r="EC24" s="637"/>
    </row>
    <row r="25" spans="2:133" ht="11.25" customHeight="1" x14ac:dyDescent="0.2">
      <c r="B25" s="638" t="s">
        <v>290</v>
      </c>
      <c r="C25" s="639"/>
      <c r="D25" s="639"/>
      <c r="E25" s="639"/>
      <c r="F25" s="639"/>
      <c r="G25" s="639"/>
      <c r="H25" s="639"/>
      <c r="I25" s="639"/>
      <c r="J25" s="639"/>
      <c r="K25" s="639"/>
      <c r="L25" s="639"/>
      <c r="M25" s="639"/>
      <c r="N25" s="639"/>
      <c r="O25" s="639"/>
      <c r="P25" s="639"/>
      <c r="Q25" s="640"/>
      <c r="R25" s="641">
        <v>103271</v>
      </c>
      <c r="S25" s="642"/>
      <c r="T25" s="642"/>
      <c r="U25" s="642"/>
      <c r="V25" s="642"/>
      <c r="W25" s="642"/>
      <c r="X25" s="642"/>
      <c r="Y25" s="643"/>
      <c r="Z25" s="644">
        <v>0.8</v>
      </c>
      <c r="AA25" s="644"/>
      <c r="AB25" s="644"/>
      <c r="AC25" s="644"/>
      <c r="AD25" s="645" t="s">
        <v>128</v>
      </c>
      <c r="AE25" s="645"/>
      <c r="AF25" s="645"/>
      <c r="AG25" s="645"/>
      <c r="AH25" s="645"/>
      <c r="AI25" s="645"/>
      <c r="AJ25" s="645"/>
      <c r="AK25" s="645"/>
      <c r="AL25" s="646" t="s">
        <v>128</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1596400</v>
      </c>
      <c r="CS25" s="677"/>
      <c r="CT25" s="677"/>
      <c r="CU25" s="677"/>
      <c r="CV25" s="677"/>
      <c r="CW25" s="677"/>
      <c r="CX25" s="677"/>
      <c r="CY25" s="678"/>
      <c r="CZ25" s="646">
        <v>13</v>
      </c>
      <c r="DA25" s="675"/>
      <c r="DB25" s="675"/>
      <c r="DC25" s="679"/>
      <c r="DD25" s="650">
        <v>1447067</v>
      </c>
      <c r="DE25" s="677"/>
      <c r="DF25" s="677"/>
      <c r="DG25" s="677"/>
      <c r="DH25" s="677"/>
      <c r="DI25" s="677"/>
      <c r="DJ25" s="677"/>
      <c r="DK25" s="678"/>
      <c r="DL25" s="650">
        <v>1423977</v>
      </c>
      <c r="DM25" s="677"/>
      <c r="DN25" s="677"/>
      <c r="DO25" s="677"/>
      <c r="DP25" s="677"/>
      <c r="DQ25" s="677"/>
      <c r="DR25" s="677"/>
      <c r="DS25" s="677"/>
      <c r="DT25" s="677"/>
      <c r="DU25" s="677"/>
      <c r="DV25" s="678"/>
      <c r="DW25" s="646">
        <v>24.3</v>
      </c>
      <c r="DX25" s="675"/>
      <c r="DY25" s="675"/>
      <c r="DZ25" s="675"/>
      <c r="EA25" s="675"/>
      <c r="EB25" s="675"/>
      <c r="EC25" s="676"/>
    </row>
    <row r="26" spans="2:133" ht="11.25" customHeight="1" x14ac:dyDescent="0.2">
      <c r="B26" s="638" t="s">
        <v>293</v>
      </c>
      <c r="C26" s="639"/>
      <c r="D26" s="639"/>
      <c r="E26" s="639"/>
      <c r="F26" s="639"/>
      <c r="G26" s="639"/>
      <c r="H26" s="639"/>
      <c r="I26" s="639"/>
      <c r="J26" s="639"/>
      <c r="K26" s="639"/>
      <c r="L26" s="639"/>
      <c r="M26" s="639"/>
      <c r="N26" s="639"/>
      <c r="O26" s="639"/>
      <c r="P26" s="639"/>
      <c r="Q26" s="640"/>
      <c r="R26" s="641">
        <v>94876</v>
      </c>
      <c r="S26" s="642"/>
      <c r="T26" s="642"/>
      <c r="U26" s="642"/>
      <c r="V26" s="642"/>
      <c r="W26" s="642"/>
      <c r="X26" s="642"/>
      <c r="Y26" s="643"/>
      <c r="Z26" s="644">
        <v>0.7</v>
      </c>
      <c r="AA26" s="644"/>
      <c r="AB26" s="644"/>
      <c r="AC26" s="644"/>
      <c r="AD26" s="645" t="s">
        <v>128</v>
      </c>
      <c r="AE26" s="645"/>
      <c r="AF26" s="645"/>
      <c r="AG26" s="645"/>
      <c r="AH26" s="645"/>
      <c r="AI26" s="645"/>
      <c r="AJ26" s="645"/>
      <c r="AK26" s="645"/>
      <c r="AL26" s="646" t="s">
        <v>128</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237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1035056</v>
      </c>
      <c r="CS26" s="642"/>
      <c r="CT26" s="642"/>
      <c r="CU26" s="642"/>
      <c r="CV26" s="642"/>
      <c r="CW26" s="642"/>
      <c r="CX26" s="642"/>
      <c r="CY26" s="643"/>
      <c r="CZ26" s="646">
        <v>8.4</v>
      </c>
      <c r="DA26" s="675"/>
      <c r="DB26" s="675"/>
      <c r="DC26" s="679"/>
      <c r="DD26" s="650">
        <v>906293</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2">
      <c r="B27" s="638" t="s">
        <v>296</v>
      </c>
      <c r="C27" s="639"/>
      <c r="D27" s="639"/>
      <c r="E27" s="639"/>
      <c r="F27" s="639"/>
      <c r="G27" s="639"/>
      <c r="H27" s="639"/>
      <c r="I27" s="639"/>
      <c r="J27" s="639"/>
      <c r="K27" s="639"/>
      <c r="L27" s="639"/>
      <c r="M27" s="639"/>
      <c r="N27" s="639"/>
      <c r="O27" s="639"/>
      <c r="P27" s="639"/>
      <c r="Q27" s="640"/>
      <c r="R27" s="641">
        <v>940526</v>
      </c>
      <c r="S27" s="642"/>
      <c r="T27" s="642"/>
      <c r="U27" s="642"/>
      <c r="V27" s="642"/>
      <c r="W27" s="642"/>
      <c r="X27" s="642"/>
      <c r="Y27" s="643"/>
      <c r="Z27" s="644">
        <v>7.4</v>
      </c>
      <c r="AA27" s="644"/>
      <c r="AB27" s="644"/>
      <c r="AC27" s="644"/>
      <c r="AD27" s="645" t="s">
        <v>128</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2714669</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1854683</v>
      </c>
      <c r="CS27" s="677"/>
      <c r="CT27" s="677"/>
      <c r="CU27" s="677"/>
      <c r="CV27" s="677"/>
      <c r="CW27" s="677"/>
      <c r="CX27" s="677"/>
      <c r="CY27" s="678"/>
      <c r="CZ27" s="646">
        <v>15.1</v>
      </c>
      <c r="DA27" s="675"/>
      <c r="DB27" s="675"/>
      <c r="DC27" s="679"/>
      <c r="DD27" s="650">
        <v>610743</v>
      </c>
      <c r="DE27" s="677"/>
      <c r="DF27" s="677"/>
      <c r="DG27" s="677"/>
      <c r="DH27" s="677"/>
      <c r="DI27" s="677"/>
      <c r="DJ27" s="677"/>
      <c r="DK27" s="678"/>
      <c r="DL27" s="650">
        <v>609032</v>
      </c>
      <c r="DM27" s="677"/>
      <c r="DN27" s="677"/>
      <c r="DO27" s="677"/>
      <c r="DP27" s="677"/>
      <c r="DQ27" s="677"/>
      <c r="DR27" s="677"/>
      <c r="DS27" s="677"/>
      <c r="DT27" s="677"/>
      <c r="DU27" s="677"/>
      <c r="DV27" s="678"/>
      <c r="DW27" s="646">
        <v>10.4</v>
      </c>
      <c r="DX27" s="675"/>
      <c r="DY27" s="675"/>
      <c r="DZ27" s="675"/>
      <c r="EA27" s="675"/>
      <c r="EB27" s="675"/>
      <c r="EC27" s="676"/>
    </row>
    <row r="28" spans="2:133" ht="11.25" customHeight="1" x14ac:dyDescent="0.2">
      <c r="B28" s="683" t="s">
        <v>299</v>
      </c>
      <c r="C28" s="684"/>
      <c r="D28" s="684"/>
      <c r="E28" s="684"/>
      <c r="F28" s="684"/>
      <c r="G28" s="684"/>
      <c r="H28" s="684"/>
      <c r="I28" s="684"/>
      <c r="J28" s="684"/>
      <c r="K28" s="684"/>
      <c r="L28" s="684"/>
      <c r="M28" s="684"/>
      <c r="N28" s="684"/>
      <c r="O28" s="684"/>
      <c r="P28" s="684"/>
      <c r="Q28" s="685"/>
      <c r="R28" s="641" t="s">
        <v>237</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237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613858</v>
      </c>
      <c r="CS28" s="642"/>
      <c r="CT28" s="642"/>
      <c r="CU28" s="642"/>
      <c r="CV28" s="642"/>
      <c r="CW28" s="642"/>
      <c r="CX28" s="642"/>
      <c r="CY28" s="643"/>
      <c r="CZ28" s="646">
        <v>5</v>
      </c>
      <c r="DA28" s="675"/>
      <c r="DB28" s="675"/>
      <c r="DC28" s="679"/>
      <c r="DD28" s="650">
        <v>613858</v>
      </c>
      <c r="DE28" s="642"/>
      <c r="DF28" s="642"/>
      <c r="DG28" s="642"/>
      <c r="DH28" s="642"/>
      <c r="DI28" s="642"/>
      <c r="DJ28" s="642"/>
      <c r="DK28" s="643"/>
      <c r="DL28" s="650">
        <v>613858</v>
      </c>
      <c r="DM28" s="642"/>
      <c r="DN28" s="642"/>
      <c r="DO28" s="642"/>
      <c r="DP28" s="642"/>
      <c r="DQ28" s="642"/>
      <c r="DR28" s="642"/>
      <c r="DS28" s="642"/>
      <c r="DT28" s="642"/>
      <c r="DU28" s="642"/>
      <c r="DV28" s="643"/>
      <c r="DW28" s="646">
        <v>10.5</v>
      </c>
      <c r="DX28" s="675"/>
      <c r="DY28" s="675"/>
      <c r="DZ28" s="675"/>
      <c r="EA28" s="675"/>
      <c r="EB28" s="675"/>
      <c r="EC28" s="676"/>
    </row>
    <row r="29" spans="2:133" ht="11.25" customHeight="1" x14ac:dyDescent="0.2">
      <c r="B29" s="638" t="s">
        <v>301</v>
      </c>
      <c r="C29" s="639"/>
      <c r="D29" s="639"/>
      <c r="E29" s="639"/>
      <c r="F29" s="639"/>
      <c r="G29" s="639"/>
      <c r="H29" s="639"/>
      <c r="I29" s="639"/>
      <c r="J29" s="639"/>
      <c r="K29" s="639"/>
      <c r="L29" s="639"/>
      <c r="M29" s="639"/>
      <c r="N29" s="639"/>
      <c r="O29" s="639"/>
      <c r="P29" s="639"/>
      <c r="Q29" s="640"/>
      <c r="R29" s="641">
        <v>859851</v>
      </c>
      <c r="S29" s="642"/>
      <c r="T29" s="642"/>
      <c r="U29" s="642"/>
      <c r="V29" s="642"/>
      <c r="W29" s="642"/>
      <c r="X29" s="642"/>
      <c r="Y29" s="643"/>
      <c r="Z29" s="644">
        <v>6.8</v>
      </c>
      <c r="AA29" s="644"/>
      <c r="AB29" s="644"/>
      <c r="AC29" s="644"/>
      <c r="AD29" s="645" t="s">
        <v>128</v>
      </c>
      <c r="AE29" s="645"/>
      <c r="AF29" s="645"/>
      <c r="AG29" s="645"/>
      <c r="AH29" s="645"/>
      <c r="AI29" s="645"/>
      <c r="AJ29" s="645"/>
      <c r="AK29" s="645"/>
      <c r="AL29" s="646" t="s">
        <v>128</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613858</v>
      </c>
      <c r="CS29" s="677"/>
      <c r="CT29" s="677"/>
      <c r="CU29" s="677"/>
      <c r="CV29" s="677"/>
      <c r="CW29" s="677"/>
      <c r="CX29" s="677"/>
      <c r="CY29" s="678"/>
      <c r="CZ29" s="646">
        <v>5</v>
      </c>
      <c r="DA29" s="675"/>
      <c r="DB29" s="675"/>
      <c r="DC29" s="679"/>
      <c r="DD29" s="650">
        <v>613858</v>
      </c>
      <c r="DE29" s="677"/>
      <c r="DF29" s="677"/>
      <c r="DG29" s="677"/>
      <c r="DH29" s="677"/>
      <c r="DI29" s="677"/>
      <c r="DJ29" s="677"/>
      <c r="DK29" s="678"/>
      <c r="DL29" s="650">
        <v>613858</v>
      </c>
      <c r="DM29" s="677"/>
      <c r="DN29" s="677"/>
      <c r="DO29" s="677"/>
      <c r="DP29" s="677"/>
      <c r="DQ29" s="677"/>
      <c r="DR29" s="677"/>
      <c r="DS29" s="677"/>
      <c r="DT29" s="677"/>
      <c r="DU29" s="677"/>
      <c r="DV29" s="678"/>
      <c r="DW29" s="646">
        <v>10.5</v>
      </c>
      <c r="DX29" s="675"/>
      <c r="DY29" s="675"/>
      <c r="DZ29" s="675"/>
      <c r="EA29" s="675"/>
      <c r="EB29" s="675"/>
      <c r="EC29" s="676"/>
    </row>
    <row r="30" spans="2:133" ht="11.25" customHeight="1" x14ac:dyDescent="0.2">
      <c r="B30" s="638" t="s">
        <v>306</v>
      </c>
      <c r="C30" s="639"/>
      <c r="D30" s="639"/>
      <c r="E30" s="639"/>
      <c r="F30" s="639"/>
      <c r="G30" s="639"/>
      <c r="H30" s="639"/>
      <c r="I30" s="639"/>
      <c r="J30" s="639"/>
      <c r="K30" s="639"/>
      <c r="L30" s="639"/>
      <c r="M30" s="639"/>
      <c r="N30" s="639"/>
      <c r="O30" s="639"/>
      <c r="P30" s="639"/>
      <c r="Q30" s="640"/>
      <c r="R30" s="641">
        <v>12167</v>
      </c>
      <c r="S30" s="642"/>
      <c r="T30" s="642"/>
      <c r="U30" s="642"/>
      <c r="V30" s="642"/>
      <c r="W30" s="642"/>
      <c r="X30" s="642"/>
      <c r="Y30" s="643"/>
      <c r="Z30" s="644">
        <v>0.1</v>
      </c>
      <c r="AA30" s="644"/>
      <c r="AB30" s="644"/>
      <c r="AC30" s="644"/>
      <c r="AD30" s="645">
        <v>9619</v>
      </c>
      <c r="AE30" s="645"/>
      <c r="AF30" s="645"/>
      <c r="AG30" s="645"/>
      <c r="AH30" s="645"/>
      <c r="AI30" s="645"/>
      <c r="AJ30" s="645"/>
      <c r="AK30" s="645"/>
      <c r="AL30" s="646">
        <v>0.2</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v>
      </c>
      <c r="BH30" s="702"/>
      <c r="BI30" s="702"/>
      <c r="BJ30" s="702"/>
      <c r="BK30" s="702"/>
      <c r="BL30" s="702"/>
      <c r="BM30" s="636">
        <v>97</v>
      </c>
      <c r="BN30" s="702"/>
      <c r="BO30" s="702"/>
      <c r="BP30" s="702"/>
      <c r="BQ30" s="703"/>
      <c r="BR30" s="701">
        <v>99.1</v>
      </c>
      <c r="BS30" s="702"/>
      <c r="BT30" s="702"/>
      <c r="BU30" s="702"/>
      <c r="BV30" s="702"/>
      <c r="BW30" s="702"/>
      <c r="BX30" s="636">
        <v>97</v>
      </c>
      <c r="BY30" s="702"/>
      <c r="BZ30" s="702"/>
      <c r="CA30" s="702"/>
      <c r="CB30" s="703"/>
      <c r="CD30" s="706"/>
      <c r="CE30" s="707"/>
      <c r="CF30" s="656" t="s">
        <v>309</v>
      </c>
      <c r="CG30" s="657"/>
      <c r="CH30" s="657"/>
      <c r="CI30" s="657"/>
      <c r="CJ30" s="657"/>
      <c r="CK30" s="657"/>
      <c r="CL30" s="657"/>
      <c r="CM30" s="657"/>
      <c r="CN30" s="657"/>
      <c r="CO30" s="657"/>
      <c r="CP30" s="657"/>
      <c r="CQ30" s="658"/>
      <c r="CR30" s="641">
        <v>574955</v>
      </c>
      <c r="CS30" s="642"/>
      <c r="CT30" s="642"/>
      <c r="CU30" s="642"/>
      <c r="CV30" s="642"/>
      <c r="CW30" s="642"/>
      <c r="CX30" s="642"/>
      <c r="CY30" s="643"/>
      <c r="CZ30" s="646">
        <v>4.7</v>
      </c>
      <c r="DA30" s="675"/>
      <c r="DB30" s="675"/>
      <c r="DC30" s="679"/>
      <c r="DD30" s="650">
        <v>574955</v>
      </c>
      <c r="DE30" s="642"/>
      <c r="DF30" s="642"/>
      <c r="DG30" s="642"/>
      <c r="DH30" s="642"/>
      <c r="DI30" s="642"/>
      <c r="DJ30" s="642"/>
      <c r="DK30" s="643"/>
      <c r="DL30" s="650">
        <v>574955</v>
      </c>
      <c r="DM30" s="642"/>
      <c r="DN30" s="642"/>
      <c r="DO30" s="642"/>
      <c r="DP30" s="642"/>
      <c r="DQ30" s="642"/>
      <c r="DR30" s="642"/>
      <c r="DS30" s="642"/>
      <c r="DT30" s="642"/>
      <c r="DU30" s="642"/>
      <c r="DV30" s="643"/>
      <c r="DW30" s="646">
        <v>9.8000000000000007</v>
      </c>
      <c r="DX30" s="675"/>
      <c r="DY30" s="675"/>
      <c r="DZ30" s="675"/>
      <c r="EA30" s="675"/>
      <c r="EB30" s="675"/>
      <c r="EC30" s="676"/>
    </row>
    <row r="31" spans="2:133" ht="11.25" customHeight="1" x14ac:dyDescent="0.2">
      <c r="B31" s="638" t="s">
        <v>310</v>
      </c>
      <c r="C31" s="639"/>
      <c r="D31" s="639"/>
      <c r="E31" s="639"/>
      <c r="F31" s="639"/>
      <c r="G31" s="639"/>
      <c r="H31" s="639"/>
      <c r="I31" s="639"/>
      <c r="J31" s="639"/>
      <c r="K31" s="639"/>
      <c r="L31" s="639"/>
      <c r="M31" s="639"/>
      <c r="N31" s="639"/>
      <c r="O31" s="639"/>
      <c r="P31" s="639"/>
      <c r="Q31" s="640"/>
      <c r="R31" s="641">
        <v>976194</v>
      </c>
      <c r="S31" s="642"/>
      <c r="T31" s="642"/>
      <c r="U31" s="642"/>
      <c r="V31" s="642"/>
      <c r="W31" s="642"/>
      <c r="X31" s="642"/>
      <c r="Y31" s="643"/>
      <c r="Z31" s="644">
        <v>7.7</v>
      </c>
      <c r="AA31" s="644"/>
      <c r="AB31" s="644"/>
      <c r="AC31" s="644"/>
      <c r="AD31" s="645" t="s">
        <v>128</v>
      </c>
      <c r="AE31" s="645"/>
      <c r="AF31" s="645"/>
      <c r="AG31" s="645"/>
      <c r="AH31" s="645"/>
      <c r="AI31" s="645"/>
      <c r="AJ31" s="645"/>
      <c r="AK31" s="645"/>
      <c r="AL31" s="646" t="s">
        <v>237</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98.9</v>
      </c>
      <c r="BH31" s="677"/>
      <c r="BI31" s="677"/>
      <c r="BJ31" s="677"/>
      <c r="BK31" s="677"/>
      <c r="BL31" s="677"/>
      <c r="BM31" s="647">
        <v>97.8</v>
      </c>
      <c r="BN31" s="699"/>
      <c r="BO31" s="699"/>
      <c r="BP31" s="699"/>
      <c r="BQ31" s="700"/>
      <c r="BR31" s="698">
        <v>99.3</v>
      </c>
      <c r="BS31" s="677"/>
      <c r="BT31" s="677"/>
      <c r="BU31" s="677"/>
      <c r="BV31" s="677"/>
      <c r="BW31" s="677"/>
      <c r="BX31" s="647">
        <v>98</v>
      </c>
      <c r="BY31" s="699"/>
      <c r="BZ31" s="699"/>
      <c r="CA31" s="699"/>
      <c r="CB31" s="700"/>
      <c r="CD31" s="706"/>
      <c r="CE31" s="707"/>
      <c r="CF31" s="656" t="s">
        <v>313</v>
      </c>
      <c r="CG31" s="657"/>
      <c r="CH31" s="657"/>
      <c r="CI31" s="657"/>
      <c r="CJ31" s="657"/>
      <c r="CK31" s="657"/>
      <c r="CL31" s="657"/>
      <c r="CM31" s="657"/>
      <c r="CN31" s="657"/>
      <c r="CO31" s="657"/>
      <c r="CP31" s="657"/>
      <c r="CQ31" s="658"/>
      <c r="CR31" s="641">
        <v>38903</v>
      </c>
      <c r="CS31" s="677"/>
      <c r="CT31" s="677"/>
      <c r="CU31" s="677"/>
      <c r="CV31" s="677"/>
      <c r="CW31" s="677"/>
      <c r="CX31" s="677"/>
      <c r="CY31" s="678"/>
      <c r="CZ31" s="646">
        <v>0.3</v>
      </c>
      <c r="DA31" s="675"/>
      <c r="DB31" s="675"/>
      <c r="DC31" s="679"/>
      <c r="DD31" s="650">
        <v>38903</v>
      </c>
      <c r="DE31" s="677"/>
      <c r="DF31" s="677"/>
      <c r="DG31" s="677"/>
      <c r="DH31" s="677"/>
      <c r="DI31" s="677"/>
      <c r="DJ31" s="677"/>
      <c r="DK31" s="678"/>
      <c r="DL31" s="650">
        <v>38903</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2">
      <c r="B32" s="638" t="s">
        <v>314</v>
      </c>
      <c r="C32" s="639"/>
      <c r="D32" s="639"/>
      <c r="E32" s="639"/>
      <c r="F32" s="639"/>
      <c r="G32" s="639"/>
      <c r="H32" s="639"/>
      <c r="I32" s="639"/>
      <c r="J32" s="639"/>
      <c r="K32" s="639"/>
      <c r="L32" s="639"/>
      <c r="M32" s="639"/>
      <c r="N32" s="639"/>
      <c r="O32" s="639"/>
      <c r="P32" s="639"/>
      <c r="Q32" s="640"/>
      <c r="R32" s="641">
        <v>2329540</v>
      </c>
      <c r="S32" s="642"/>
      <c r="T32" s="642"/>
      <c r="U32" s="642"/>
      <c r="V32" s="642"/>
      <c r="W32" s="642"/>
      <c r="X32" s="642"/>
      <c r="Y32" s="643"/>
      <c r="Z32" s="644">
        <v>18.3</v>
      </c>
      <c r="AA32" s="644"/>
      <c r="AB32" s="644"/>
      <c r="AC32" s="644"/>
      <c r="AD32" s="645" t="s">
        <v>128</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v>
      </c>
      <c r="BH32" s="711"/>
      <c r="BI32" s="711"/>
      <c r="BJ32" s="711"/>
      <c r="BK32" s="711"/>
      <c r="BL32" s="711"/>
      <c r="BM32" s="712">
        <v>95.8</v>
      </c>
      <c r="BN32" s="711"/>
      <c r="BO32" s="711"/>
      <c r="BP32" s="711"/>
      <c r="BQ32" s="713"/>
      <c r="BR32" s="710">
        <v>98.9</v>
      </c>
      <c r="BS32" s="711"/>
      <c r="BT32" s="711"/>
      <c r="BU32" s="711"/>
      <c r="BV32" s="711"/>
      <c r="BW32" s="711"/>
      <c r="BX32" s="712">
        <v>95.6</v>
      </c>
      <c r="BY32" s="711"/>
      <c r="BZ32" s="711"/>
      <c r="CA32" s="711"/>
      <c r="CB32" s="713"/>
      <c r="CD32" s="708"/>
      <c r="CE32" s="709"/>
      <c r="CF32" s="656" t="s">
        <v>316</v>
      </c>
      <c r="CG32" s="657"/>
      <c r="CH32" s="657"/>
      <c r="CI32" s="657"/>
      <c r="CJ32" s="657"/>
      <c r="CK32" s="657"/>
      <c r="CL32" s="657"/>
      <c r="CM32" s="657"/>
      <c r="CN32" s="657"/>
      <c r="CO32" s="657"/>
      <c r="CP32" s="657"/>
      <c r="CQ32" s="658"/>
      <c r="CR32" s="641" t="s">
        <v>237</v>
      </c>
      <c r="CS32" s="642"/>
      <c r="CT32" s="642"/>
      <c r="CU32" s="642"/>
      <c r="CV32" s="642"/>
      <c r="CW32" s="642"/>
      <c r="CX32" s="642"/>
      <c r="CY32" s="643"/>
      <c r="CZ32" s="646" t="s">
        <v>128</v>
      </c>
      <c r="DA32" s="675"/>
      <c r="DB32" s="675"/>
      <c r="DC32" s="679"/>
      <c r="DD32" s="650" t="s">
        <v>136</v>
      </c>
      <c r="DE32" s="642"/>
      <c r="DF32" s="642"/>
      <c r="DG32" s="642"/>
      <c r="DH32" s="642"/>
      <c r="DI32" s="642"/>
      <c r="DJ32" s="642"/>
      <c r="DK32" s="643"/>
      <c r="DL32" s="650" t="s">
        <v>128</v>
      </c>
      <c r="DM32" s="642"/>
      <c r="DN32" s="642"/>
      <c r="DO32" s="642"/>
      <c r="DP32" s="642"/>
      <c r="DQ32" s="642"/>
      <c r="DR32" s="642"/>
      <c r="DS32" s="642"/>
      <c r="DT32" s="642"/>
      <c r="DU32" s="642"/>
      <c r="DV32" s="643"/>
      <c r="DW32" s="646" t="s">
        <v>237</v>
      </c>
      <c r="DX32" s="675"/>
      <c r="DY32" s="675"/>
      <c r="DZ32" s="675"/>
      <c r="EA32" s="675"/>
      <c r="EB32" s="675"/>
      <c r="EC32" s="676"/>
    </row>
    <row r="33" spans="2:133" ht="11.25" customHeight="1" x14ac:dyDescent="0.2">
      <c r="B33" s="638" t="s">
        <v>317</v>
      </c>
      <c r="C33" s="639"/>
      <c r="D33" s="639"/>
      <c r="E33" s="639"/>
      <c r="F33" s="639"/>
      <c r="G33" s="639"/>
      <c r="H33" s="639"/>
      <c r="I33" s="639"/>
      <c r="J33" s="639"/>
      <c r="K33" s="639"/>
      <c r="L33" s="639"/>
      <c r="M33" s="639"/>
      <c r="N33" s="639"/>
      <c r="O33" s="639"/>
      <c r="P33" s="639"/>
      <c r="Q33" s="640"/>
      <c r="R33" s="641">
        <v>715663</v>
      </c>
      <c r="S33" s="642"/>
      <c r="T33" s="642"/>
      <c r="U33" s="642"/>
      <c r="V33" s="642"/>
      <c r="W33" s="642"/>
      <c r="X33" s="642"/>
      <c r="Y33" s="643"/>
      <c r="Z33" s="644">
        <v>5.6</v>
      </c>
      <c r="AA33" s="644"/>
      <c r="AB33" s="644"/>
      <c r="AC33" s="644"/>
      <c r="AD33" s="645" t="s">
        <v>128</v>
      </c>
      <c r="AE33" s="645"/>
      <c r="AF33" s="645"/>
      <c r="AG33" s="645"/>
      <c r="AH33" s="645"/>
      <c r="AI33" s="645"/>
      <c r="AJ33" s="645"/>
      <c r="AK33" s="645"/>
      <c r="AL33" s="646" t="s">
        <v>237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7429813</v>
      </c>
      <c r="CS33" s="677"/>
      <c r="CT33" s="677"/>
      <c r="CU33" s="677"/>
      <c r="CV33" s="677"/>
      <c r="CW33" s="677"/>
      <c r="CX33" s="677"/>
      <c r="CY33" s="678"/>
      <c r="CZ33" s="646">
        <v>60.7</v>
      </c>
      <c r="DA33" s="675"/>
      <c r="DB33" s="675"/>
      <c r="DC33" s="679"/>
      <c r="DD33" s="650">
        <v>4917162</v>
      </c>
      <c r="DE33" s="677"/>
      <c r="DF33" s="677"/>
      <c r="DG33" s="677"/>
      <c r="DH33" s="677"/>
      <c r="DI33" s="677"/>
      <c r="DJ33" s="677"/>
      <c r="DK33" s="678"/>
      <c r="DL33" s="650">
        <v>2593184</v>
      </c>
      <c r="DM33" s="677"/>
      <c r="DN33" s="677"/>
      <c r="DO33" s="677"/>
      <c r="DP33" s="677"/>
      <c r="DQ33" s="677"/>
      <c r="DR33" s="677"/>
      <c r="DS33" s="677"/>
      <c r="DT33" s="677"/>
      <c r="DU33" s="677"/>
      <c r="DV33" s="678"/>
      <c r="DW33" s="646">
        <v>44.2</v>
      </c>
      <c r="DX33" s="675"/>
      <c r="DY33" s="675"/>
      <c r="DZ33" s="675"/>
      <c r="EA33" s="675"/>
      <c r="EB33" s="675"/>
      <c r="EC33" s="676"/>
    </row>
    <row r="34" spans="2:133" ht="11.25" customHeight="1" x14ac:dyDescent="0.2">
      <c r="B34" s="638" t="s">
        <v>319</v>
      </c>
      <c r="C34" s="639"/>
      <c r="D34" s="639"/>
      <c r="E34" s="639"/>
      <c r="F34" s="639"/>
      <c r="G34" s="639"/>
      <c r="H34" s="639"/>
      <c r="I34" s="639"/>
      <c r="J34" s="639"/>
      <c r="K34" s="639"/>
      <c r="L34" s="639"/>
      <c r="M34" s="639"/>
      <c r="N34" s="639"/>
      <c r="O34" s="639"/>
      <c r="P34" s="639"/>
      <c r="Q34" s="640"/>
      <c r="R34" s="641">
        <v>177399</v>
      </c>
      <c r="S34" s="642"/>
      <c r="T34" s="642"/>
      <c r="U34" s="642"/>
      <c r="V34" s="642"/>
      <c r="W34" s="642"/>
      <c r="X34" s="642"/>
      <c r="Y34" s="643"/>
      <c r="Z34" s="644">
        <v>1.4</v>
      </c>
      <c r="AA34" s="644"/>
      <c r="AB34" s="644"/>
      <c r="AC34" s="644"/>
      <c r="AD34" s="645">
        <v>280</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1750108</v>
      </c>
      <c r="CS34" s="642"/>
      <c r="CT34" s="642"/>
      <c r="CU34" s="642"/>
      <c r="CV34" s="642"/>
      <c r="CW34" s="642"/>
      <c r="CX34" s="642"/>
      <c r="CY34" s="643"/>
      <c r="CZ34" s="646">
        <v>14.3</v>
      </c>
      <c r="DA34" s="675"/>
      <c r="DB34" s="675"/>
      <c r="DC34" s="679"/>
      <c r="DD34" s="650">
        <v>1258638</v>
      </c>
      <c r="DE34" s="642"/>
      <c r="DF34" s="642"/>
      <c r="DG34" s="642"/>
      <c r="DH34" s="642"/>
      <c r="DI34" s="642"/>
      <c r="DJ34" s="642"/>
      <c r="DK34" s="643"/>
      <c r="DL34" s="650">
        <v>901011</v>
      </c>
      <c r="DM34" s="642"/>
      <c r="DN34" s="642"/>
      <c r="DO34" s="642"/>
      <c r="DP34" s="642"/>
      <c r="DQ34" s="642"/>
      <c r="DR34" s="642"/>
      <c r="DS34" s="642"/>
      <c r="DT34" s="642"/>
      <c r="DU34" s="642"/>
      <c r="DV34" s="643"/>
      <c r="DW34" s="646">
        <v>15.3</v>
      </c>
      <c r="DX34" s="675"/>
      <c r="DY34" s="675"/>
      <c r="DZ34" s="675"/>
      <c r="EA34" s="675"/>
      <c r="EB34" s="675"/>
      <c r="EC34" s="676"/>
    </row>
    <row r="35" spans="2:133" ht="11.25" customHeight="1" x14ac:dyDescent="0.2">
      <c r="B35" s="638" t="s">
        <v>323</v>
      </c>
      <c r="C35" s="639"/>
      <c r="D35" s="639"/>
      <c r="E35" s="639"/>
      <c r="F35" s="639"/>
      <c r="G35" s="639"/>
      <c r="H35" s="639"/>
      <c r="I35" s="639"/>
      <c r="J35" s="639"/>
      <c r="K35" s="639"/>
      <c r="L35" s="639"/>
      <c r="M35" s="639"/>
      <c r="N35" s="639"/>
      <c r="O35" s="639"/>
      <c r="P35" s="639"/>
      <c r="Q35" s="640"/>
      <c r="R35" s="641">
        <v>607100</v>
      </c>
      <c r="S35" s="642"/>
      <c r="T35" s="642"/>
      <c r="U35" s="642"/>
      <c r="V35" s="642"/>
      <c r="W35" s="642"/>
      <c r="X35" s="642"/>
      <c r="Y35" s="643"/>
      <c r="Z35" s="644">
        <v>4.8</v>
      </c>
      <c r="AA35" s="644"/>
      <c r="AB35" s="644"/>
      <c r="AC35" s="644"/>
      <c r="AD35" s="645" t="s">
        <v>128</v>
      </c>
      <c r="AE35" s="645"/>
      <c r="AF35" s="645"/>
      <c r="AG35" s="645"/>
      <c r="AH35" s="645"/>
      <c r="AI35" s="645"/>
      <c r="AJ35" s="645"/>
      <c r="AK35" s="645"/>
      <c r="AL35" s="646" t="s">
        <v>128</v>
      </c>
      <c r="AM35" s="647"/>
      <c r="AN35" s="647"/>
      <c r="AO35" s="648"/>
      <c r="AP35" s="234"/>
      <c r="AQ35" s="714" t="s">
        <v>324</v>
      </c>
      <c r="AR35" s="715"/>
      <c r="AS35" s="715"/>
      <c r="AT35" s="715"/>
      <c r="AU35" s="715"/>
      <c r="AV35" s="715"/>
      <c r="AW35" s="715"/>
      <c r="AX35" s="715"/>
      <c r="AY35" s="716"/>
      <c r="AZ35" s="630">
        <v>1590845</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45125</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55028</v>
      </c>
      <c r="CS35" s="677"/>
      <c r="CT35" s="677"/>
      <c r="CU35" s="677"/>
      <c r="CV35" s="677"/>
      <c r="CW35" s="677"/>
      <c r="CX35" s="677"/>
      <c r="CY35" s="678"/>
      <c r="CZ35" s="646">
        <v>0.4</v>
      </c>
      <c r="DA35" s="675"/>
      <c r="DB35" s="675"/>
      <c r="DC35" s="679"/>
      <c r="DD35" s="650">
        <v>46668</v>
      </c>
      <c r="DE35" s="677"/>
      <c r="DF35" s="677"/>
      <c r="DG35" s="677"/>
      <c r="DH35" s="677"/>
      <c r="DI35" s="677"/>
      <c r="DJ35" s="677"/>
      <c r="DK35" s="678"/>
      <c r="DL35" s="650">
        <v>25562</v>
      </c>
      <c r="DM35" s="677"/>
      <c r="DN35" s="677"/>
      <c r="DO35" s="677"/>
      <c r="DP35" s="677"/>
      <c r="DQ35" s="677"/>
      <c r="DR35" s="677"/>
      <c r="DS35" s="677"/>
      <c r="DT35" s="677"/>
      <c r="DU35" s="677"/>
      <c r="DV35" s="678"/>
      <c r="DW35" s="646">
        <v>0.4</v>
      </c>
      <c r="DX35" s="675"/>
      <c r="DY35" s="675"/>
      <c r="DZ35" s="675"/>
      <c r="EA35" s="675"/>
      <c r="EB35" s="675"/>
      <c r="EC35" s="676"/>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237</v>
      </c>
      <c r="AE36" s="645"/>
      <c r="AF36" s="645"/>
      <c r="AG36" s="645"/>
      <c r="AH36" s="645"/>
      <c r="AI36" s="645"/>
      <c r="AJ36" s="645"/>
      <c r="AK36" s="645"/>
      <c r="AL36" s="646" t="s">
        <v>128</v>
      </c>
      <c r="AM36" s="647"/>
      <c r="AN36" s="647"/>
      <c r="AO36" s="648"/>
      <c r="AQ36" s="718" t="s">
        <v>328</v>
      </c>
      <c r="AR36" s="719"/>
      <c r="AS36" s="719"/>
      <c r="AT36" s="719"/>
      <c r="AU36" s="719"/>
      <c r="AV36" s="719"/>
      <c r="AW36" s="719"/>
      <c r="AX36" s="719"/>
      <c r="AY36" s="720"/>
      <c r="AZ36" s="641">
        <v>402431</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1882</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1659028</v>
      </c>
      <c r="CS36" s="642"/>
      <c r="CT36" s="642"/>
      <c r="CU36" s="642"/>
      <c r="CV36" s="642"/>
      <c r="CW36" s="642"/>
      <c r="CX36" s="642"/>
      <c r="CY36" s="643"/>
      <c r="CZ36" s="646">
        <v>13.5</v>
      </c>
      <c r="DA36" s="675"/>
      <c r="DB36" s="675"/>
      <c r="DC36" s="679"/>
      <c r="DD36" s="650">
        <v>894457</v>
      </c>
      <c r="DE36" s="642"/>
      <c r="DF36" s="642"/>
      <c r="DG36" s="642"/>
      <c r="DH36" s="642"/>
      <c r="DI36" s="642"/>
      <c r="DJ36" s="642"/>
      <c r="DK36" s="643"/>
      <c r="DL36" s="650">
        <v>660822</v>
      </c>
      <c r="DM36" s="642"/>
      <c r="DN36" s="642"/>
      <c r="DO36" s="642"/>
      <c r="DP36" s="642"/>
      <c r="DQ36" s="642"/>
      <c r="DR36" s="642"/>
      <c r="DS36" s="642"/>
      <c r="DT36" s="642"/>
      <c r="DU36" s="642"/>
      <c r="DV36" s="643"/>
      <c r="DW36" s="646">
        <v>11.3</v>
      </c>
      <c r="DX36" s="675"/>
      <c r="DY36" s="675"/>
      <c r="DZ36" s="675"/>
      <c r="EA36" s="675"/>
      <c r="EB36" s="675"/>
      <c r="EC36" s="676"/>
    </row>
    <row r="37" spans="2:133" ht="11.25" customHeight="1" x14ac:dyDescent="0.2">
      <c r="B37" s="638" t="s">
        <v>331</v>
      </c>
      <c r="C37" s="639"/>
      <c r="D37" s="639"/>
      <c r="E37" s="639"/>
      <c r="F37" s="639"/>
      <c r="G37" s="639"/>
      <c r="H37" s="639"/>
      <c r="I37" s="639"/>
      <c r="J37" s="639"/>
      <c r="K37" s="639"/>
      <c r="L37" s="639"/>
      <c r="M37" s="639"/>
      <c r="N37" s="639"/>
      <c r="O37" s="639"/>
      <c r="P37" s="639"/>
      <c r="Q37" s="640"/>
      <c r="R37" s="641">
        <v>365600</v>
      </c>
      <c r="S37" s="642"/>
      <c r="T37" s="642"/>
      <c r="U37" s="642"/>
      <c r="V37" s="642"/>
      <c r="W37" s="642"/>
      <c r="X37" s="642"/>
      <c r="Y37" s="643"/>
      <c r="Z37" s="644">
        <v>2.9</v>
      </c>
      <c r="AA37" s="644"/>
      <c r="AB37" s="644"/>
      <c r="AC37" s="644"/>
      <c r="AD37" s="645" t="s">
        <v>128</v>
      </c>
      <c r="AE37" s="645"/>
      <c r="AF37" s="645"/>
      <c r="AG37" s="645"/>
      <c r="AH37" s="645"/>
      <c r="AI37" s="645"/>
      <c r="AJ37" s="645"/>
      <c r="AK37" s="645"/>
      <c r="AL37" s="646" t="s">
        <v>128</v>
      </c>
      <c r="AM37" s="647"/>
      <c r="AN37" s="647"/>
      <c r="AO37" s="648"/>
      <c r="AQ37" s="718" t="s">
        <v>332</v>
      </c>
      <c r="AR37" s="719"/>
      <c r="AS37" s="719"/>
      <c r="AT37" s="719"/>
      <c r="AU37" s="719"/>
      <c r="AV37" s="719"/>
      <c r="AW37" s="719"/>
      <c r="AX37" s="719"/>
      <c r="AY37" s="720"/>
      <c r="AZ37" s="641">
        <v>15732</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3713</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217681</v>
      </c>
      <c r="CS37" s="677"/>
      <c r="CT37" s="677"/>
      <c r="CU37" s="677"/>
      <c r="CV37" s="677"/>
      <c r="CW37" s="677"/>
      <c r="CX37" s="677"/>
      <c r="CY37" s="678"/>
      <c r="CZ37" s="646">
        <v>1.8</v>
      </c>
      <c r="DA37" s="675"/>
      <c r="DB37" s="675"/>
      <c r="DC37" s="679"/>
      <c r="DD37" s="650">
        <v>217681</v>
      </c>
      <c r="DE37" s="677"/>
      <c r="DF37" s="677"/>
      <c r="DG37" s="677"/>
      <c r="DH37" s="677"/>
      <c r="DI37" s="677"/>
      <c r="DJ37" s="677"/>
      <c r="DK37" s="678"/>
      <c r="DL37" s="650">
        <v>202715</v>
      </c>
      <c r="DM37" s="677"/>
      <c r="DN37" s="677"/>
      <c r="DO37" s="677"/>
      <c r="DP37" s="677"/>
      <c r="DQ37" s="677"/>
      <c r="DR37" s="677"/>
      <c r="DS37" s="677"/>
      <c r="DT37" s="677"/>
      <c r="DU37" s="677"/>
      <c r="DV37" s="678"/>
      <c r="DW37" s="646">
        <v>3.5</v>
      </c>
      <c r="DX37" s="675"/>
      <c r="DY37" s="675"/>
      <c r="DZ37" s="675"/>
      <c r="EA37" s="675"/>
      <c r="EB37" s="675"/>
      <c r="EC37" s="676"/>
    </row>
    <row r="38" spans="2:133" ht="11.25" customHeight="1" x14ac:dyDescent="0.2">
      <c r="B38" s="686" t="s">
        <v>335</v>
      </c>
      <c r="C38" s="687"/>
      <c r="D38" s="687"/>
      <c r="E38" s="687"/>
      <c r="F38" s="687"/>
      <c r="G38" s="687"/>
      <c r="H38" s="687"/>
      <c r="I38" s="687"/>
      <c r="J38" s="687"/>
      <c r="K38" s="687"/>
      <c r="L38" s="687"/>
      <c r="M38" s="687"/>
      <c r="N38" s="687"/>
      <c r="O38" s="687"/>
      <c r="P38" s="687"/>
      <c r="Q38" s="688"/>
      <c r="R38" s="721">
        <v>12707125</v>
      </c>
      <c r="S38" s="722"/>
      <c r="T38" s="722"/>
      <c r="U38" s="722"/>
      <c r="V38" s="722"/>
      <c r="W38" s="722"/>
      <c r="X38" s="722"/>
      <c r="Y38" s="723"/>
      <c r="Z38" s="724">
        <v>100</v>
      </c>
      <c r="AA38" s="724"/>
      <c r="AB38" s="724"/>
      <c r="AC38" s="724"/>
      <c r="AD38" s="725">
        <v>5505858</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128</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5932</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1575113</v>
      </c>
      <c r="CS38" s="642"/>
      <c r="CT38" s="642"/>
      <c r="CU38" s="642"/>
      <c r="CV38" s="642"/>
      <c r="CW38" s="642"/>
      <c r="CX38" s="642"/>
      <c r="CY38" s="643"/>
      <c r="CZ38" s="646">
        <v>12.9</v>
      </c>
      <c r="DA38" s="675"/>
      <c r="DB38" s="675"/>
      <c r="DC38" s="679"/>
      <c r="DD38" s="650">
        <v>1373108</v>
      </c>
      <c r="DE38" s="642"/>
      <c r="DF38" s="642"/>
      <c r="DG38" s="642"/>
      <c r="DH38" s="642"/>
      <c r="DI38" s="642"/>
      <c r="DJ38" s="642"/>
      <c r="DK38" s="643"/>
      <c r="DL38" s="650">
        <v>1005789</v>
      </c>
      <c r="DM38" s="642"/>
      <c r="DN38" s="642"/>
      <c r="DO38" s="642"/>
      <c r="DP38" s="642"/>
      <c r="DQ38" s="642"/>
      <c r="DR38" s="642"/>
      <c r="DS38" s="642"/>
      <c r="DT38" s="642"/>
      <c r="DU38" s="642"/>
      <c r="DV38" s="643"/>
      <c r="DW38" s="646">
        <v>17.100000000000001</v>
      </c>
      <c r="DX38" s="675"/>
      <c r="DY38" s="675"/>
      <c r="DZ38" s="675"/>
      <c r="EA38" s="675"/>
      <c r="EB38" s="675"/>
      <c r="EC38" s="676"/>
    </row>
    <row r="39" spans="2:133" ht="11.25" customHeight="1" x14ac:dyDescent="0.2">
      <c r="AQ39" s="718" t="s">
        <v>339</v>
      </c>
      <c r="AR39" s="719"/>
      <c r="AS39" s="719"/>
      <c r="AT39" s="719"/>
      <c r="AU39" s="719"/>
      <c r="AV39" s="719"/>
      <c r="AW39" s="719"/>
      <c r="AX39" s="719"/>
      <c r="AY39" s="720"/>
      <c r="AZ39" s="641" t="s">
        <v>237</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90</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2316420</v>
      </c>
      <c r="CS39" s="677"/>
      <c r="CT39" s="677"/>
      <c r="CU39" s="677"/>
      <c r="CV39" s="677"/>
      <c r="CW39" s="677"/>
      <c r="CX39" s="677"/>
      <c r="CY39" s="678"/>
      <c r="CZ39" s="646">
        <v>18.899999999999999</v>
      </c>
      <c r="DA39" s="675"/>
      <c r="DB39" s="675"/>
      <c r="DC39" s="679"/>
      <c r="DD39" s="650">
        <v>1344291</v>
      </c>
      <c r="DE39" s="677"/>
      <c r="DF39" s="677"/>
      <c r="DG39" s="677"/>
      <c r="DH39" s="677"/>
      <c r="DI39" s="677"/>
      <c r="DJ39" s="677"/>
      <c r="DK39" s="678"/>
      <c r="DL39" s="650" t="s">
        <v>128</v>
      </c>
      <c r="DM39" s="677"/>
      <c r="DN39" s="677"/>
      <c r="DO39" s="677"/>
      <c r="DP39" s="677"/>
      <c r="DQ39" s="677"/>
      <c r="DR39" s="677"/>
      <c r="DS39" s="677"/>
      <c r="DT39" s="677"/>
      <c r="DU39" s="677"/>
      <c r="DV39" s="678"/>
      <c r="DW39" s="646" t="s">
        <v>237</v>
      </c>
      <c r="DX39" s="675"/>
      <c r="DY39" s="675"/>
      <c r="DZ39" s="675"/>
      <c r="EA39" s="675"/>
      <c r="EB39" s="675"/>
      <c r="EC39" s="676"/>
    </row>
    <row r="40" spans="2:133" ht="11.25" customHeight="1" x14ac:dyDescent="0.2">
      <c r="AQ40" s="718" t="s">
        <v>343</v>
      </c>
      <c r="AR40" s="719"/>
      <c r="AS40" s="719"/>
      <c r="AT40" s="719"/>
      <c r="AU40" s="719"/>
      <c r="AV40" s="719"/>
      <c r="AW40" s="719"/>
      <c r="AX40" s="719"/>
      <c r="AY40" s="720"/>
      <c r="AZ40" s="641">
        <v>284458</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74116</v>
      </c>
      <c r="CS40" s="642"/>
      <c r="CT40" s="642"/>
      <c r="CU40" s="642"/>
      <c r="CV40" s="642"/>
      <c r="CW40" s="642"/>
      <c r="CX40" s="642"/>
      <c r="CY40" s="643"/>
      <c r="CZ40" s="646">
        <v>0.6</v>
      </c>
      <c r="DA40" s="675"/>
      <c r="DB40" s="675"/>
      <c r="DC40" s="679"/>
      <c r="DD40" s="650" t="s">
        <v>237</v>
      </c>
      <c r="DE40" s="642"/>
      <c r="DF40" s="642"/>
      <c r="DG40" s="642"/>
      <c r="DH40" s="642"/>
      <c r="DI40" s="642"/>
      <c r="DJ40" s="642"/>
      <c r="DK40" s="643"/>
      <c r="DL40" s="650" t="s">
        <v>128</v>
      </c>
      <c r="DM40" s="642"/>
      <c r="DN40" s="642"/>
      <c r="DO40" s="642"/>
      <c r="DP40" s="642"/>
      <c r="DQ40" s="642"/>
      <c r="DR40" s="642"/>
      <c r="DS40" s="642"/>
      <c r="DT40" s="642"/>
      <c r="DU40" s="642"/>
      <c r="DV40" s="643"/>
      <c r="DW40" s="646" t="s">
        <v>237</v>
      </c>
      <c r="DX40" s="675"/>
      <c r="DY40" s="675"/>
      <c r="DZ40" s="675"/>
      <c r="EA40" s="675"/>
      <c r="EB40" s="675"/>
      <c r="EC40" s="676"/>
    </row>
    <row r="41" spans="2:133" ht="11.25" customHeight="1" x14ac:dyDescent="0.2">
      <c r="AQ41" s="728" t="s">
        <v>346</v>
      </c>
      <c r="AR41" s="729"/>
      <c r="AS41" s="729"/>
      <c r="AT41" s="729"/>
      <c r="AU41" s="729"/>
      <c r="AV41" s="729"/>
      <c r="AW41" s="729"/>
      <c r="AX41" s="729"/>
      <c r="AY41" s="730"/>
      <c r="AZ41" s="721">
        <v>888224</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369</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237</v>
      </c>
      <c r="CS41" s="677"/>
      <c r="CT41" s="677"/>
      <c r="CU41" s="677"/>
      <c r="CV41" s="677"/>
      <c r="CW41" s="677"/>
      <c r="CX41" s="677"/>
      <c r="CY41" s="678"/>
      <c r="CZ41" s="646" t="s">
        <v>237</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754459</v>
      </c>
      <c r="CS42" s="642"/>
      <c r="CT42" s="642"/>
      <c r="CU42" s="642"/>
      <c r="CV42" s="642"/>
      <c r="CW42" s="642"/>
      <c r="CX42" s="642"/>
      <c r="CY42" s="643"/>
      <c r="CZ42" s="646">
        <v>6.2</v>
      </c>
      <c r="DA42" s="647"/>
      <c r="DB42" s="647"/>
      <c r="DC42" s="742"/>
      <c r="DD42" s="650">
        <v>223581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21432</v>
      </c>
      <c r="CS43" s="677"/>
      <c r="CT43" s="677"/>
      <c r="CU43" s="677"/>
      <c r="CV43" s="677"/>
      <c r="CW43" s="677"/>
      <c r="CX43" s="677"/>
      <c r="CY43" s="678"/>
      <c r="CZ43" s="646">
        <v>0.2</v>
      </c>
      <c r="DA43" s="675"/>
      <c r="DB43" s="675"/>
      <c r="DC43" s="679"/>
      <c r="DD43" s="650">
        <v>21432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353</v>
      </c>
      <c r="CD44" s="753" t="s">
        <v>304</v>
      </c>
      <c r="CE44" s="754"/>
      <c r="CF44" s="638" t="s">
        <v>354</v>
      </c>
      <c r="CG44" s="639"/>
      <c r="CH44" s="639"/>
      <c r="CI44" s="639"/>
      <c r="CJ44" s="639"/>
      <c r="CK44" s="639"/>
      <c r="CL44" s="639"/>
      <c r="CM44" s="639"/>
      <c r="CN44" s="639"/>
      <c r="CO44" s="639"/>
      <c r="CP44" s="639"/>
      <c r="CQ44" s="640"/>
      <c r="CR44" s="641">
        <v>717904</v>
      </c>
      <c r="CS44" s="642"/>
      <c r="CT44" s="642"/>
      <c r="CU44" s="642"/>
      <c r="CV44" s="642"/>
      <c r="CW44" s="642"/>
      <c r="CX44" s="642"/>
      <c r="CY44" s="643"/>
      <c r="CZ44" s="646">
        <v>5.9</v>
      </c>
      <c r="DA44" s="647"/>
      <c r="DB44" s="647"/>
      <c r="DC44" s="742"/>
      <c r="DD44" s="650">
        <v>221634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355</v>
      </c>
      <c r="CG45" s="639"/>
      <c r="CH45" s="639"/>
      <c r="CI45" s="639"/>
      <c r="CJ45" s="639"/>
      <c r="CK45" s="639"/>
      <c r="CL45" s="639"/>
      <c r="CM45" s="639"/>
      <c r="CN45" s="639"/>
      <c r="CO45" s="639"/>
      <c r="CP45" s="639"/>
      <c r="CQ45" s="640"/>
      <c r="CR45" s="641">
        <v>64886</v>
      </c>
      <c r="CS45" s="677"/>
      <c r="CT45" s="677"/>
      <c r="CU45" s="677"/>
      <c r="CV45" s="677"/>
      <c r="CW45" s="677"/>
      <c r="CX45" s="677"/>
      <c r="CY45" s="678"/>
      <c r="CZ45" s="646">
        <v>0.5</v>
      </c>
      <c r="DA45" s="675"/>
      <c r="DB45" s="675"/>
      <c r="DC45" s="679"/>
      <c r="DD45" s="650">
        <v>12936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356</v>
      </c>
      <c r="CG46" s="639"/>
      <c r="CH46" s="639"/>
      <c r="CI46" s="639"/>
      <c r="CJ46" s="639"/>
      <c r="CK46" s="639"/>
      <c r="CL46" s="639"/>
      <c r="CM46" s="639"/>
      <c r="CN46" s="639"/>
      <c r="CO46" s="639"/>
      <c r="CP46" s="639"/>
      <c r="CQ46" s="640"/>
      <c r="CR46" s="641">
        <v>615722</v>
      </c>
      <c r="CS46" s="642"/>
      <c r="CT46" s="642"/>
      <c r="CU46" s="642"/>
      <c r="CV46" s="642"/>
      <c r="CW46" s="642"/>
      <c r="CX46" s="642"/>
      <c r="CY46" s="643"/>
      <c r="CZ46" s="646">
        <v>5</v>
      </c>
      <c r="DA46" s="647"/>
      <c r="DB46" s="647"/>
      <c r="DC46" s="742"/>
      <c r="DD46" s="650">
        <v>198207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357</v>
      </c>
      <c r="CG47" s="639"/>
      <c r="CH47" s="639"/>
      <c r="CI47" s="639"/>
      <c r="CJ47" s="639"/>
      <c r="CK47" s="639"/>
      <c r="CL47" s="639"/>
      <c r="CM47" s="639"/>
      <c r="CN47" s="639"/>
      <c r="CO47" s="639"/>
      <c r="CP47" s="639"/>
      <c r="CQ47" s="640"/>
      <c r="CR47" s="641">
        <v>36555</v>
      </c>
      <c r="CS47" s="677"/>
      <c r="CT47" s="677"/>
      <c r="CU47" s="677"/>
      <c r="CV47" s="677"/>
      <c r="CW47" s="677"/>
      <c r="CX47" s="677"/>
      <c r="CY47" s="678"/>
      <c r="CZ47" s="646">
        <v>0.3</v>
      </c>
      <c r="DA47" s="675"/>
      <c r="DB47" s="675"/>
      <c r="DC47" s="679"/>
      <c r="DD47" s="650">
        <v>1947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358</v>
      </c>
      <c r="CG48" s="639"/>
      <c r="CH48" s="639"/>
      <c r="CI48" s="639"/>
      <c r="CJ48" s="639"/>
      <c r="CK48" s="639"/>
      <c r="CL48" s="639"/>
      <c r="CM48" s="639"/>
      <c r="CN48" s="639"/>
      <c r="CO48" s="639"/>
      <c r="CP48" s="639"/>
      <c r="CQ48" s="640"/>
      <c r="CR48" s="641" t="s">
        <v>237</v>
      </c>
      <c r="CS48" s="642"/>
      <c r="CT48" s="642"/>
      <c r="CU48" s="642"/>
      <c r="CV48" s="642"/>
      <c r="CW48" s="642"/>
      <c r="CX48" s="642"/>
      <c r="CY48" s="643"/>
      <c r="CZ48" s="646" t="s">
        <v>237</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359</v>
      </c>
      <c r="CE49" s="687"/>
      <c r="CF49" s="687"/>
      <c r="CG49" s="687"/>
      <c r="CH49" s="687"/>
      <c r="CI49" s="687"/>
      <c r="CJ49" s="687"/>
      <c r="CK49" s="687"/>
      <c r="CL49" s="687"/>
      <c r="CM49" s="687"/>
      <c r="CN49" s="687"/>
      <c r="CO49" s="687"/>
      <c r="CP49" s="687"/>
      <c r="CQ49" s="688"/>
      <c r="CR49" s="721">
        <v>12249213</v>
      </c>
      <c r="CS49" s="711"/>
      <c r="CT49" s="711"/>
      <c r="CU49" s="711"/>
      <c r="CV49" s="711"/>
      <c r="CW49" s="711"/>
      <c r="CX49" s="711"/>
      <c r="CY49" s="743"/>
      <c r="CZ49" s="726">
        <v>100</v>
      </c>
      <c r="DA49" s="744"/>
      <c r="DB49" s="744"/>
      <c r="DC49" s="745"/>
      <c r="DD49" s="746">
        <v>7812411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tYPs6BDgFdb7LokjDdRAB9U7F6U0tXSB6kcWGgYqtNzGoPmyObrqJBAU776ZOd+JOn5S62mngj4uzBKCd/8CAA==" saltValue="VrZ0rzSz0RguSaZevqy9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12721</v>
      </c>
      <c r="R7" s="777"/>
      <c r="S7" s="777"/>
      <c r="T7" s="777"/>
      <c r="U7" s="777"/>
      <c r="V7" s="777">
        <v>12263</v>
      </c>
      <c r="W7" s="777"/>
      <c r="X7" s="777"/>
      <c r="Y7" s="777"/>
      <c r="Z7" s="777"/>
      <c r="AA7" s="777">
        <v>458</v>
      </c>
      <c r="AB7" s="777"/>
      <c r="AC7" s="777"/>
      <c r="AD7" s="777"/>
      <c r="AE7" s="778"/>
      <c r="AF7" s="779">
        <v>438</v>
      </c>
      <c r="AG7" s="780"/>
      <c r="AH7" s="780"/>
      <c r="AI7" s="780"/>
      <c r="AJ7" s="781"/>
      <c r="AK7" s="816">
        <v>2330</v>
      </c>
      <c r="AL7" s="817"/>
      <c r="AM7" s="817"/>
      <c r="AN7" s="817"/>
      <c r="AO7" s="817"/>
      <c r="AP7" s="817">
        <v>7401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602</v>
      </c>
      <c r="BT7" s="821"/>
      <c r="BU7" s="821"/>
      <c r="BV7" s="821"/>
      <c r="BW7" s="821"/>
      <c r="BX7" s="821"/>
      <c r="BY7" s="821"/>
      <c r="BZ7" s="821"/>
      <c r="CA7" s="821"/>
      <c r="CB7" s="821"/>
      <c r="CC7" s="821"/>
      <c r="CD7" s="821"/>
      <c r="CE7" s="821"/>
      <c r="CF7" s="821"/>
      <c r="CG7" s="822"/>
      <c r="CH7" s="813">
        <v>0</v>
      </c>
      <c r="CI7" s="814"/>
      <c r="CJ7" s="814"/>
      <c r="CK7" s="814"/>
      <c r="CL7" s="815"/>
      <c r="CM7" s="813">
        <v>10</v>
      </c>
      <c r="CN7" s="814"/>
      <c r="CO7" s="814"/>
      <c r="CP7" s="814"/>
      <c r="CQ7" s="815"/>
      <c r="CR7" s="813">
        <v>10</v>
      </c>
      <c r="CS7" s="814"/>
      <c r="CT7" s="814"/>
      <c r="CU7" s="814"/>
      <c r="CV7" s="815"/>
      <c r="CW7" s="813" t="s">
        <v>592</v>
      </c>
      <c r="CX7" s="814"/>
      <c r="CY7" s="814"/>
      <c r="CZ7" s="814"/>
      <c r="DA7" s="815"/>
      <c r="DB7" s="813" t="s">
        <v>583</v>
      </c>
      <c r="DC7" s="814"/>
      <c r="DD7" s="814"/>
      <c r="DE7" s="814"/>
      <c r="DF7" s="815"/>
      <c r="DG7" s="813" t="s">
        <v>583</v>
      </c>
      <c r="DH7" s="814"/>
      <c r="DI7" s="814"/>
      <c r="DJ7" s="814"/>
      <c r="DK7" s="815"/>
      <c r="DL7" s="813" t="s">
        <v>583</v>
      </c>
      <c r="DM7" s="814"/>
      <c r="DN7" s="814"/>
      <c r="DO7" s="814"/>
      <c r="DP7" s="815"/>
      <c r="DQ7" s="813" t="s">
        <v>583</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603</v>
      </c>
      <c r="BT8" s="811"/>
      <c r="BU8" s="811"/>
      <c r="BV8" s="811"/>
      <c r="BW8" s="811"/>
      <c r="BX8" s="811"/>
      <c r="BY8" s="811"/>
      <c r="BZ8" s="811"/>
      <c r="CA8" s="811"/>
      <c r="CB8" s="811"/>
      <c r="CC8" s="811"/>
      <c r="CD8" s="811"/>
      <c r="CE8" s="811"/>
      <c r="CF8" s="811"/>
      <c r="CG8" s="812"/>
      <c r="CH8" s="823">
        <v>-2</v>
      </c>
      <c r="CI8" s="824"/>
      <c r="CJ8" s="824"/>
      <c r="CK8" s="824"/>
      <c r="CL8" s="825"/>
      <c r="CM8" s="823">
        <v>14</v>
      </c>
      <c r="CN8" s="824"/>
      <c r="CO8" s="824"/>
      <c r="CP8" s="824"/>
      <c r="CQ8" s="825"/>
      <c r="CR8" s="823">
        <v>10</v>
      </c>
      <c r="CS8" s="824"/>
      <c r="CT8" s="824"/>
      <c r="CU8" s="824"/>
      <c r="CV8" s="825"/>
      <c r="CW8" s="823">
        <v>77</v>
      </c>
      <c r="CX8" s="824"/>
      <c r="CY8" s="824"/>
      <c r="CZ8" s="824"/>
      <c r="DA8" s="825"/>
      <c r="DB8" s="823" t="s">
        <v>593</v>
      </c>
      <c r="DC8" s="824"/>
      <c r="DD8" s="824"/>
      <c r="DE8" s="824"/>
      <c r="DF8" s="825"/>
      <c r="DG8" s="823" t="s">
        <v>583</v>
      </c>
      <c r="DH8" s="824"/>
      <c r="DI8" s="824"/>
      <c r="DJ8" s="824"/>
      <c r="DK8" s="825"/>
      <c r="DL8" s="823" t="s">
        <v>583</v>
      </c>
      <c r="DM8" s="824"/>
      <c r="DN8" s="824"/>
      <c r="DO8" s="824"/>
      <c r="DP8" s="825"/>
      <c r="DQ8" s="823" t="s">
        <v>583</v>
      </c>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t="s">
        <v>599</v>
      </c>
      <c r="BS9" s="810" t="s">
        <v>591</v>
      </c>
      <c r="BT9" s="811"/>
      <c r="BU9" s="811"/>
      <c r="BV9" s="811"/>
      <c r="BW9" s="811"/>
      <c r="BX9" s="811"/>
      <c r="BY9" s="811"/>
      <c r="BZ9" s="811"/>
      <c r="CA9" s="811"/>
      <c r="CB9" s="811"/>
      <c r="CC9" s="811"/>
      <c r="CD9" s="811"/>
      <c r="CE9" s="811"/>
      <c r="CF9" s="811"/>
      <c r="CG9" s="812"/>
      <c r="CH9" s="823">
        <v>0</v>
      </c>
      <c r="CI9" s="824"/>
      <c r="CJ9" s="824"/>
      <c r="CK9" s="824"/>
      <c r="CL9" s="825"/>
      <c r="CM9" s="823">
        <v>12</v>
      </c>
      <c r="CN9" s="824"/>
      <c r="CO9" s="824"/>
      <c r="CP9" s="824"/>
      <c r="CQ9" s="825"/>
      <c r="CR9" s="823">
        <v>5</v>
      </c>
      <c r="CS9" s="824"/>
      <c r="CT9" s="824"/>
      <c r="CU9" s="824"/>
      <c r="CV9" s="825"/>
      <c r="CW9" s="823" t="s">
        <v>590</v>
      </c>
      <c r="CX9" s="824"/>
      <c r="CY9" s="824"/>
      <c r="CZ9" s="824"/>
      <c r="DA9" s="825"/>
      <c r="DB9" s="823">
        <v>49</v>
      </c>
      <c r="DC9" s="824"/>
      <c r="DD9" s="824"/>
      <c r="DE9" s="824"/>
      <c r="DF9" s="825"/>
      <c r="DG9" s="823" t="s">
        <v>594</v>
      </c>
      <c r="DH9" s="824"/>
      <c r="DI9" s="824"/>
      <c r="DJ9" s="824"/>
      <c r="DK9" s="825"/>
      <c r="DL9" s="823" t="s">
        <v>583</v>
      </c>
      <c r="DM9" s="824"/>
      <c r="DN9" s="824"/>
      <c r="DO9" s="824"/>
      <c r="DP9" s="825"/>
      <c r="DQ9" s="823">
        <v>16</v>
      </c>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384</v>
      </c>
      <c r="B23" s="832" t="s">
        <v>385</v>
      </c>
      <c r="C23" s="833"/>
      <c r="D23" s="833"/>
      <c r="E23" s="833"/>
      <c r="F23" s="833"/>
      <c r="G23" s="833"/>
      <c r="H23" s="833"/>
      <c r="I23" s="833"/>
      <c r="J23" s="833"/>
      <c r="K23" s="833"/>
      <c r="L23" s="833"/>
      <c r="M23" s="833"/>
      <c r="N23" s="833"/>
      <c r="O23" s="833"/>
      <c r="P23" s="834"/>
      <c r="Q23" s="835">
        <v>12721</v>
      </c>
      <c r="R23" s="836"/>
      <c r="S23" s="836"/>
      <c r="T23" s="836"/>
      <c r="U23" s="836"/>
      <c r="V23" s="836">
        <v>12263</v>
      </c>
      <c r="W23" s="836"/>
      <c r="X23" s="836"/>
      <c r="Y23" s="836"/>
      <c r="Z23" s="836"/>
      <c r="AA23" s="836">
        <v>458</v>
      </c>
      <c r="AB23" s="836"/>
      <c r="AC23" s="836"/>
      <c r="AD23" s="836"/>
      <c r="AE23" s="837"/>
      <c r="AF23" s="838">
        <v>438</v>
      </c>
      <c r="AG23" s="836"/>
      <c r="AH23" s="836"/>
      <c r="AI23" s="836"/>
      <c r="AJ23" s="839"/>
      <c r="AK23" s="840"/>
      <c r="AL23" s="841"/>
      <c r="AM23" s="841"/>
      <c r="AN23" s="841"/>
      <c r="AO23" s="841"/>
      <c r="AP23" s="836">
        <v>7401</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397</v>
      </c>
      <c r="C28" s="774"/>
      <c r="D28" s="774"/>
      <c r="E28" s="774"/>
      <c r="F28" s="774"/>
      <c r="G28" s="774"/>
      <c r="H28" s="774"/>
      <c r="I28" s="774"/>
      <c r="J28" s="774"/>
      <c r="K28" s="774"/>
      <c r="L28" s="774"/>
      <c r="M28" s="774"/>
      <c r="N28" s="774"/>
      <c r="O28" s="774"/>
      <c r="P28" s="775"/>
      <c r="Q28" s="864">
        <v>3179</v>
      </c>
      <c r="R28" s="865"/>
      <c r="S28" s="865"/>
      <c r="T28" s="865"/>
      <c r="U28" s="865"/>
      <c r="V28" s="865">
        <v>3134</v>
      </c>
      <c r="W28" s="865"/>
      <c r="X28" s="865"/>
      <c r="Y28" s="865"/>
      <c r="Z28" s="865"/>
      <c r="AA28" s="865">
        <v>45</v>
      </c>
      <c r="AB28" s="865"/>
      <c r="AC28" s="865"/>
      <c r="AD28" s="865"/>
      <c r="AE28" s="866"/>
      <c r="AF28" s="867">
        <v>45</v>
      </c>
      <c r="AG28" s="865"/>
      <c r="AH28" s="865"/>
      <c r="AI28" s="865"/>
      <c r="AJ28" s="868"/>
      <c r="AK28" s="869">
        <v>253</v>
      </c>
      <c r="AL28" s="860"/>
      <c r="AM28" s="860"/>
      <c r="AN28" s="860"/>
      <c r="AO28" s="860"/>
      <c r="AP28" s="860" t="s">
        <v>583</v>
      </c>
      <c r="AQ28" s="860"/>
      <c r="AR28" s="860"/>
      <c r="AS28" s="860"/>
      <c r="AT28" s="860"/>
      <c r="AU28" s="860" t="s">
        <v>583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398</v>
      </c>
      <c r="C29" s="798"/>
      <c r="D29" s="798"/>
      <c r="E29" s="798"/>
      <c r="F29" s="798"/>
      <c r="G29" s="798"/>
      <c r="H29" s="798"/>
      <c r="I29" s="798"/>
      <c r="J29" s="798"/>
      <c r="K29" s="798"/>
      <c r="L29" s="798"/>
      <c r="M29" s="798"/>
      <c r="N29" s="798"/>
      <c r="O29" s="798"/>
      <c r="P29" s="799"/>
      <c r="Q29" s="800">
        <v>3385</v>
      </c>
      <c r="R29" s="801"/>
      <c r="S29" s="801"/>
      <c r="T29" s="801"/>
      <c r="U29" s="801"/>
      <c r="V29" s="801">
        <v>3248</v>
      </c>
      <c r="W29" s="801"/>
      <c r="X29" s="801"/>
      <c r="Y29" s="801"/>
      <c r="Z29" s="801"/>
      <c r="AA29" s="801">
        <v>137</v>
      </c>
      <c r="AB29" s="801"/>
      <c r="AC29" s="801"/>
      <c r="AD29" s="801"/>
      <c r="AE29" s="802"/>
      <c r="AF29" s="803">
        <v>137</v>
      </c>
      <c r="AG29" s="804"/>
      <c r="AH29" s="804"/>
      <c r="AI29" s="804"/>
      <c r="AJ29" s="805"/>
      <c r="AK29" s="872">
        <v>456</v>
      </c>
      <c r="AL29" s="873"/>
      <c r="AM29" s="873"/>
      <c r="AN29" s="873"/>
      <c r="AO29" s="873"/>
      <c r="AP29" s="873">
        <v>18</v>
      </c>
      <c r="AQ29" s="873"/>
      <c r="AR29" s="873"/>
      <c r="AS29" s="873"/>
      <c r="AT29" s="873"/>
      <c r="AU29" s="873">
        <v>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399</v>
      </c>
      <c r="C30" s="798"/>
      <c r="D30" s="798"/>
      <c r="E30" s="798"/>
      <c r="F30" s="798"/>
      <c r="G30" s="798"/>
      <c r="H30" s="798"/>
      <c r="I30" s="798"/>
      <c r="J30" s="798"/>
      <c r="K30" s="798"/>
      <c r="L30" s="798"/>
      <c r="M30" s="798"/>
      <c r="N30" s="798"/>
      <c r="O30" s="798"/>
      <c r="P30" s="799"/>
      <c r="Q30" s="800">
        <v>344</v>
      </c>
      <c r="R30" s="801"/>
      <c r="S30" s="801"/>
      <c r="T30" s="801"/>
      <c r="U30" s="801"/>
      <c r="V30" s="801">
        <v>340</v>
      </c>
      <c r="W30" s="801"/>
      <c r="X30" s="801"/>
      <c r="Y30" s="801"/>
      <c r="Z30" s="801"/>
      <c r="AA30" s="801">
        <v>4</v>
      </c>
      <c r="AB30" s="801"/>
      <c r="AC30" s="801"/>
      <c r="AD30" s="801"/>
      <c r="AE30" s="802"/>
      <c r="AF30" s="803">
        <v>4</v>
      </c>
      <c r="AG30" s="804"/>
      <c r="AH30" s="804"/>
      <c r="AI30" s="804"/>
      <c r="AJ30" s="805"/>
      <c r="AK30" s="872">
        <v>107</v>
      </c>
      <c r="AL30" s="873"/>
      <c r="AM30" s="873"/>
      <c r="AN30" s="873"/>
      <c r="AO30" s="873"/>
      <c r="AP30" s="873" t="s">
        <v>583</v>
      </c>
      <c r="AQ30" s="873"/>
      <c r="AR30" s="873"/>
      <c r="AS30" s="873"/>
      <c r="AT30" s="873"/>
      <c r="AU30" s="873" t="s">
        <v>583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400</v>
      </c>
      <c r="C31" s="798"/>
      <c r="D31" s="798"/>
      <c r="E31" s="798"/>
      <c r="F31" s="798"/>
      <c r="G31" s="798"/>
      <c r="H31" s="798"/>
      <c r="I31" s="798"/>
      <c r="J31" s="798"/>
      <c r="K31" s="798"/>
      <c r="L31" s="798"/>
      <c r="M31" s="798"/>
      <c r="N31" s="798"/>
      <c r="O31" s="798"/>
      <c r="P31" s="799"/>
      <c r="Q31" s="800">
        <v>25</v>
      </c>
      <c r="R31" s="801"/>
      <c r="S31" s="801"/>
      <c r="T31" s="801"/>
      <c r="U31" s="801"/>
      <c r="V31" s="801">
        <v>24</v>
      </c>
      <c r="W31" s="801"/>
      <c r="X31" s="801"/>
      <c r="Y31" s="801"/>
      <c r="Z31" s="801"/>
      <c r="AA31" s="801">
        <v>1</v>
      </c>
      <c r="AB31" s="801"/>
      <c r="AC31" s="801"/>
      <c r="AD31" s="801"/>
      <c r="AE31" s="802"/>
      <c r="AF31" s="803">
        <v>1</v>
      </c>
      <c r="AG31" s="804"/>
      <c r="AH31" s="804"/>
      <c r="AI31" s="804"/>
      <c r="AJ31" s="805"/>
      <c r="AK31" s="872">
        <v>15</v>
      </c>
      <c r="AL31" s="873"/>
      <c r="AM31" s="873"/>
      <c r="AN31" s="873"/>
      <c r="AO31" s="873"/>
      <c r="AP31" s="873" t="s">
        <v>583</v>
      </c>
      <c r="AQ31" s="873"/>
      <c r="AR31" s="873"/>
      <c r="AS31" s="873"/>
      <c r="AT31" s="873"/>
      <c r="AU31" s="873" t="s">
        <v>583</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401</v>
      </c>
      <c r="C32" s="798"/>
      <c r="D32" s="798"/>
      <c r="E32" s="798"/>
      <c r="F32" s="798"/>
      <c r="G32" s="798"/>
      <c r="H32" s="798"/>
      <c r="I32" s="798"/>
      <c r="J32" s="798"/>
      <c r="K32" s="798"/>
      <c r="L32" s="798"/>
      <c r="M32" s="798"/>
      <c r="N32" s="798"/>
      <c r="O32" s="798"/>
      <c r="P32" s="799"/>
      <c r="Q32" s="800">
        <v>811</v>
      </c>
      <c r="R32" s="801"/>
      <c r="S32" s="801"/>
      <c r="T32" s="801"/>
      <c r="U32" s="801"/>
      <c r="V32" s="801">
        <v>727</v>
      </c>
      <c r="W32" s="801"/>
      <c r="X32" s="801"/>
      <c r="Y32" s="801"/>
      <c r="Z32" s="801"/>
      <c r="AA32" s="801">
        <v>85</v>
      </c>
      <c r="AB32" s="801"/>
      <c r="AC32" s="801"/>
      <c r="AD32" s="801"/>
      <c r="AE32" s="802"/>
      <c r="AF32" s="803">
        <v>16</v>
      </c>
      <c r="AG32" s="804"/>
      <c r="AH32" s="804"/>
      <c r="AI32" s="804"/>
      <c r="AJ32" s="805"/>
      <c r="AK32" s="872">
        <v>198</v>
      </c>
      <c r="AL32" s="873"/>
      <c r="AM32" s="873"/>
      <c r="AN32" s="873"/>
      <c r="AO32" s="873"/>
      <c r="AP32" s="873">
        <v>1472</v>
      </c>
      <c r="AQ32" s="873"/>
      <c r="AR32" s="873"/>
      <c r="AS32" s="873"/>
      <c r="AT32" s="873"/>
      <c r="AU32" s="873">
        <v>1472</v>
      </c>
      <c r="AV32" s="873"/>
      <c r="AW32" s="873"/>
      <c r="AX32" s="873"/>
      <c r="AY32" s="873"/>
      <c r="AZ32" s="874" t="s">
        <v>600</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403</v>
      </c>
      <c r="C33" s="798"/>
      <c r="D33" s="798"/>
      <c r="E33" s="798"/>
      <c r="F33" s="798"/>
      <c r="G33" s="798"/>
      <c r="H33" s="798"/>
      <c r="I33" s="798"/>
      <c r="J33" s="798"/>
      <c r="K33" s="798"/>
      <c r="L33" s="798"/>
      <c r="M33" s="798"/>
      <c r="N33" s="798"/>
      <c r="O33" s="798"/>
      <c r="P33" s="799"/>
      <c r="Q33" s="800">
        <v>565</v>
      </c>
      <c r="R33" s="801"/>
      <c r="S33" s="801"/>
      <c r="T33" s="801"/>
      <c r="U33" s="801"/>
      <c r="V33" s="801">
        <v>432</v>
      </c>
      <c r="W33" s="801"/>
      <c r="X33" s="801"/>
      <c r="Y33" s="801"/>
      <c r="Z33" s="801"/>
      <c r="AA33" s="801">
        <v>133</v>
      </c>
      <c r="AB33" s="801"/>
      <c r="AC33" s="801"/>
      <c r="AD33" s="801"/>
      <c r="AE33" s="802"/>
      <c r="AF33" s="803">
        <v>46</v>
      </c>
      <c r="AG33" s="804"/>
      <c r="AH33" s="804"/>
      <c r="AI33" s="804"/>
      <c r="AJ33" s="805"/>
      <c r="AK33" s="872">
        <v>205</v>
      </c>
      <c r="AL33" s="873"/>
      <c r="AM33" s="873"/>
      <c r="AN33" s="873"/>
      <c r="AO33" s="873"/>
      <c r="AP33" s="873">
        <v>1891</v>
      </c>
      <c r="AQ33" s="873"/>
      <c r="AR33" s="873"/>
      <c r="AS33" s="873"/>
      <c r="AT33" s="873"/>
      <c r="AU33" s="873">
        <v>1891</v>
      </c>
      <c r="AV33" s="873"/>
      <c r="AW33" s="873"/>
      <c r="AX33" s="873"/>
      <c r="AY33" s="873"/>
      <c r="AZ33" s="874" t="s">
        <v>600</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384</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250</v>
      </c>
      <c r="AG63" s="884"/>
      <c r="AH63" s="884"/>
      <c r="AI63" s="884"/>
      <c r="AJ63" s="885"/>
      <c r="AK63" s="886"/>
      <c r="AL63" s="881"/>
      <c r="AM63" s="881"/>
      <c r="AN63" s="881"/>
      <c r="AO63" s="881"/>
      <c r="AP63" s="884">
        <v>3380</v>
      </c>
      <c r="AQ63" s="884"/>
      <c r="AR63" s="884"/>
      <c r="AS63" s="884"/>
      <c r="AT63" s="884"/>
      <c r="AU63" s="884">
        <v>3365</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407</v>
      </c>
      <c r="B66" s="783"/>
      <c r="C66" s="783"/>
      <c r="D66" s="783"/>
      <c r="E66" s="783"/>
      <c r="F66" s="783"/>
      <c r="G66" s="783"/>
      <c r="H66" s="783"/>
      <c r="I66" s="783"/>
      <c r="J66" s="783"/>
      <c r="K66" s="783"/>
      <c r="L66" s="783"/>
      <c r="M66" s="783"/>
      <c r="N66" s="783"/>
      <c r="O66" s="783"/>
      <c r="P66" s="784"/>
      <c r="Q66" s="759" t="s">
        <v>389</v>
      </c>
      <c r="R66" s="760"/>
      <c r="S66" s="760"/>
      <c r="T66" s="760"/>
      <c r="U66" s="761"/>
      <c r="V66" s="759" t="s">
        <v>390</v>
      </c>
      <c r="W66" s="760"/>
      <c r="X66" s="760"/>
      <c r="Y66" s="760"/>
      <c r="Z66" s="761"/>
      <c r="AA66" s="759" t="s">
        <v>408</v>
      </c>
      <c r="AB66" s="760"/>
      <c r="AC66" s="760"/>
      <c r="AD66" s="760"/>
      <c r="AE66" s="761"/>
      <c r="AF66" s="894" t="s">
        <v>409</v>
      </c>
      <c r="AG66" s="855"/>
      <c r="AH66" s="855"/>
      <c r="AI66" s="855"/>
      <c r="AJ66" s="895"/>
      <c r="AK66" s="759" t="s">
        <v>393</v>
      </c>
      <c r="AL66" s="783"/>
      <c r="AM66" s="783"/>
      <c r="AN66" s="783"/>
      <c r="AO66" s="784"/>
      <c r="AP66" s="759" t="s">
        <v>410</v>
      </c>
      <c r="AQ66" s="760"/>
      <c r="AR66" s="760"/>
      <c r="AS66" s="760"/>
      <c r="AT66" s="761"/>
      <c r="AU66" s="759" t="s">
        <v>411</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584</v>
      </c>
      <c r="C68" s="912"/>
      <c r="D68" s="912"/>
      <c r="E68" s="912"/>
      <c r="F68" s="912"/>
      <c r="G68" s="912"/>
      <c r="H68" s="912"/>
      <c r="I68" s="912"/>
      <c r="J68" s="912"/>
      <c r="K68" s="912"/>
      <c r="L68" s="912"/>
      <c r="M68" s="912"/>
      <c r="N68" s="912"/>
      <c r="O68" s="912"/>
      <c r="P68" s="913"/>
      <c r="Q68" s="914">
        <v>1</v>
      </c>
      <c r="R68" s="908"/>
      <c r="S68" s="908"/>
      <c r="T68" s="908"/>
      <c r="U68" s="908"/>
      <c r="V68" s="908">
        <v>1</v>
      </c>
      <c r="W68" s="908"/>
      <c r="X68" s="908"/>
      <c r="Y68" s="908"/>
      <c r="Z68" s="908"/>
      <c r="AA68" s="908">
        <v>0</v>
      </c>
      <c r="AB68" s="908"/>
      <c r="AC68" s="908"/>
      <c r="AD68" s="908"/>
      <c r="AE68" s="908"/>
      <c r="AF68" s="908">
        <v>0</v>
      </c>
      <c r="AG68" s="908"/>
      <c r="AH68" s="908"/>
      <c r="AI68" s="908"/>
      <c r="AJ68" s="908"/>
      <c r="AK68" s="908">
        <v>1</v>
      </c>
      <c r="AL68" s="908"/>
      <c r="AM68" s="908"/>
      <c r="AN68" s="908"/>
      <c r="AO68" s="908"/>
      <c r="AP68" s="908" t="s">
        <v>583</v>
      </c>
      <c r="AQ68" s="908"/>
      <c r="AR68" s="908"/>
      <c r="AS68" s="908"/>
      <c r="AT68" s="908"/>
      <c r="AU68" s="908" t="s">
        <v>583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585</v>
      </c>
      <c r="C69" s="916"/>
      <c r="D69" s="916"/>
      <c r="E69" s="916"/>
      <c r="F69" s="916"/>
      <c r="G69" s="916"/>
      <c r="H69" s="916"/>
      <c r="I69" s="916"/>
      <c r="J69" s="916"/>
      <c r="K69" s="916"/>
      <c r="L69" s="916"/>
      <c r="M69" s="916"/>
      <c r="N69" s="916"/>
      <c r="O69" s="916"/>
      <c r="P69" s="917"/>
      <c r="Q69" s="918">
        <v>1</v>
      </c>
      <c r="R69" s="873"/>
      <c r="S69" s="873"/>
      <c r="T69" s="873"/>
      <c r="U69" s="873"/>
      <c r="V69" s="873">
        <v>1</v>
      </c>
      <c r="W69" s="873"/>
      <c r="X69" s="873"/>
      <c r="Y69" s="873"/>
      <c r="Z69" s="873"/>
      <c r="AA69" s="873">
        <v>0</v>
      </c>
      <c r="AB69" s="873"/>
      <c r="AC69" s="873"/>
      <c r="AD69" s="873"/>
      <c r="AE69" s="873"/>
      <c r="AF69" s="873">
        <v>0</v>
      </c>
      <c r="AG69" s="873"/>
      <c r="AH69" s="873"/>
      <c r="AI69" s="873"/>
      <c r="AJ69" s="873"/>
      <c r="AK69" s="873" t="s">
        <v>590</v>
      </c>
      <c r="AL69" s="873"/>
      <c r="AM69" s="873"/>
      <c r="AN69" s="873"/>
      <c r="AO69" s="873"/>
      <c r="AP69" s="873" t="s">
        <v>583</v>
      </c>
      <c r="AQ69" s="873"/>
      <c r="AR69" s="873"/>
      <c r="AS69" s="873"/>
      <c r="AT69" s="873"/>
      <c r="AU69" s="873" t="s">
        <v>583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586</v>
      </c>
      <c r="C70" s="916"/>
      <c r="D70" s="916"/>
      <c r="E70" s="916"/>
      <c r="F70" s="916"/>
      <c r="G70" s="916"/>
      <c r="H70" s="916"/>
      <c r="I70" s="916"/>
      <c r="J70" s="916"/>
      <c r="K70" s="916"/>
      <c r="L70" s="916"/>
      <c r="M70" s="916"/>
      <c r="N70" s="916"/>
      <c r="O70" s="916"/>
      <c r="P70" s="917"/>
      <c r="Q70" s="918">
        <v>894</v>
      </c>
      <c r="R70" s="873"/>
      <c r="S70" s="873"/>
      <c r="T70" s="873"/>
      <c r="U70" s="873"/>
      <c r="V70" s="873">
        <v>869</v>
      </c>
      <c r="W70" s="873"/>
      <c r="X70" s="873"/>
      <c r="Y70" s="873"/>
      <c r="Z70" s="873"/>
      <c r="AA70" s="873">
        <v>25</v>
      </c>
      <c r="AB70" s="873"/>
      <c r="AC70" s="873"/>
      <c r="AD70" s="873"/>
      <c r="AE70" s="873"/>
      <c r="AF70" s="873">
        <v>25</v>
      </c>
      <c r="AG70" s="873"/>
      <c r="AH70" s="873"/>
      <c r="AI70" s="873"/>
      <c r="AJ70" s="873"/>
      <c r="AK70" s="873">
        <v>12</v>
      </c>
      <c r="AL70" s="873"/>
      <c r="AM70" s="873"/>
      <c r="AN70" s="873"/>
      <c r="AO70" s="873"/>
      <c r="AP70" s="873">
        <v>279</v>
      </c>
      <c r="AQ70" s="873"/>
      <c r="AR70" s="873"/>
      <c r="AS70" s="873"/>
      <c r="AT70" s="873"/>
      <c r="AU70" s="873">
        <v>274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597</v>
      </c>
      <c r="C71" s="916"/>
      <c r="D71" s="916"/>
      <c r="E71" s="916"/>
      <c r="F71" s="916"/>
      <c r="G71" s="916"/>
      <c r="H71" s="916"/>
      <c r="I71" s="916"/>
      <c r="J71" s="916"/>
      <c r="K71" s="916"/>
      <c r="L71" s="916"/>
      <c r="M71" s="916"/>
      <c r="N71" s="916"/>
      <c r="O71" s="916"/>
      <c r="P71" s="917"/>
      <c r="Q71" s="918">
        <v>102</v>
      </c>
      <c r="R71" s="873"/>
      <c r="S71" s="873"/>
      <c r="T71" s="873"/>
      <c r="U71" s="873"/>
      <c r="V71" s="873">
        <v>98</v>
      </c>
      <c r="W71" s="873"/>
      <c r="X71" s="873"/>
      <c r="Y71" s="873"/>
      <c r="Z71" s="873"/>
      <c r="AA71" s="873">
        <v>4</v>
      </c>
      <c r="AB71" s="873"/>
      <c r="AC71" s="873"/>
      <c r="AD71" s="873"/>
      <c r="AE71" s="873"/>
      <c r="AF71" s="873">
        <v>4</v>
      </c>
      <c r="AG71" s="873"/>
      <c r="AH71" s="873"/>
      <c r="AI71" s="873"/>
      <c r="AJ71" s="873"/>
      <c r="AK71" s="873">
        <v>6</v>
      </c>
      <c r="AL71" s="873"/>
      <c r="AM71" s="873"/>
      <c r="AN71" s="873"/>
      <c r="AO71" s="873"/>
      <c r="AP71" s="873" t="s">
        <v>583</v>
      </c>
      <c r="AQ71" s="873"/>
      <c r="AR71" s="873"/>
      <c r="AS71" s="873"/>
      <c r="AT71" s="873"/>
      <c r="AU71" s="873" t="s">
        <v>583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587</v>
      </c>
      <c r="C72" s="916"/>
      <c r="D72" s="916"/>
      <c r="E72" s="916"/>
      <c r="F72" s="916"/>
      <c r="G72" s="916"/>
      <c r="H72" s="916"/>
      <c r="I72" s="916"/>
      <c r="J72" s="916"/>
      <c r="K72" s="916"/>
      <c r="L72" s="916"/>
      <c r="M72" s="916"/>
      <c r="N72" s="916"/>
      <c r="O72" s="916"/>
      <c r="P72" s="917"/>
      <c r="Q72" s="918">
        <v>4526</v>
      </c>
      <c r="R72" s="873"/>
      <c r="S72" s="873"/>
      <c r="T72" s="873"/>
      <c r="U72" s="873"/>
      <c r="V72" s="873">
        <v>4075</v>
      </c>
      <c r="W72" s="873"/>
      <c r="X72" s="873"/>
      <c r="Y72" s="873"/>
      <c r="Z72" s="873"/>
      <c r="AA72" s="873">
        <v>451</v>
      </c>
      <c r="AB72" s="873"/>
      <c r="AC72" s="873"/>
      <c r="AD72" s="873"/>
      <c r="AE72" s="873"/>
      <c r="AF72" s="873">
        <v>451</v>
      </c>
      <c r="AG72" s="873"/>
      <c r="AH72" s="873"/>
      <c r="AI72" s="873"/>
      <c r="AJ72" s="873"/>
      <c r="AK72" s="873">
        <v>5</v>
      </c>
      <c r="AL72" s="873"/>
      <c r="AM72" s="873"/>
      <c r="AN72" s="873"/>
      <c r="AO72" s="873"/>
      <c r="AP72" s="873" t="s">
        <v>583</v>
      </c>
      <c r="AQ72" s="873"/>
      <c r="AR72" s="873"/>
      <c r="AS72" s="873"/>
      <c r="AT72" s="873"/>
      <c r="AU72" s="873" t="s">
        <v>583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588</v>
      </c>
      <c r="C73" s="916"/>
      <c r="D73" s="916"/>
      <c r="E73" s="916"/>
      <c r="F73" s="916"/>
      <c r="G73" s="916"/>
      <c r="H73" s="916"/>
      <c r="I73" s="916"/>
      <c r="J73" s="916"/>
      <c r="K73" s="916"/>
      <c r="L73" s="916"/>
      <c r="M73" s="916"/>
      <c r="N73" s="916"/>
      <c r="O73" s="916"/>
      <c r="P73" s="917"/>
      <c r="Q73" s="918">
        <v>518</v>
      </c>
      <c r="R73" s="873"/>
      <c r="S73" s="873"/>
      <c r="T73" s="873"/>
      <c r="U73" s="873"/>
      <c r="V73" s="873">
        <v>504</v>
      </c>
      <c r="W73" s="873"/>
      <c r="X73" s="873"/>
      <c r="Y73" s="873"/>
      <c r="Z73" s="873"/>
      <c r="AA73" s="873">
        <v>14</v>
      </c>
      <c r="AB73" s="873"/>
      <c r="AC73" s="873"/>
      <c r="AD73" s="873"/>
      <c r="AE73" s="873"/>
      <c r="AF73" s="873">
        <v>14</v>
      </c>
      <c r="AG73" s="873"/>
      <c r="AH73" s="873"/>
      <c r="AI73" s="873"/>
      <c r="AJ73" s="873"/>
      <c r="AK73" s="873">
        <v>48</v>
      </c>
      <c r="AL73" s="873"/>
      <c r="AM73" s="873"/>
      <c r="AN73" s="873"/>
      <c r="AO73" s="873"/>
      <c r="AP73" s="873" t="s">
        <v>583</v>
      </c>
      <c r="AQ73" s="873"/>
      <c r="AR73" s="873"/>
      <c r="AS73" s="873"/>
      <c r="AT73" s="873"/>
      <c r="AU73" s="873" t="s">
        <v>583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589</v>
      </c>
      <c r="C74" s="916"/>
      <c r="D74" s="916"/>
      <c r="E74" s="916"/>
      <c r="F74" s="916"/>
      <c r="G74" s="916"/>
      <c r="H74" s="916"/>
      <c r="I74" s="916"/>
      <c r="J74" s="916"/>
      <c r="K74" s="916"/>
      <c r="L74" s="916"/>
      <c r="M74" s="916"/>
      <c r="N74" s="916"/>
      <c r="O74" s="916"/>
      <c r="P74" s="917"/>
      <c r="Q74" s="918">
        <v>143454</v>
      </c>
      <c r="R74" s="873"/>
      <c r="S74" s="873"/>
      <c r="T74" s="873"/>
      <c r="U74" s="873"/>
      <c r="V74" s="873">
        <v>139425</v>
      </c>
      <c r="W74" s="873"/>
      <c r="X74" s="873"/>
      <c r="Y74" s="873"/>
      <c r="Z74" s="873"/>
      <c r="AA74" s="873">
        <v>4029</v>
      </c>
      <c r="AB74" s="873"/>
      <c r="AC74" s="873"/>
      <c r="AD74" s="873"/>
      <c r="AE74" s="873"/>
      <c r="AF74" s="873">
        <v>4029</v>
      </c>
      <c r="AG74" s="873"/>
      <c r="AH74" s="873"/>
      <c r="AI74" s="873"/>
      <c r="AJ74" s="873"/>
      <c r="AK74" s="873">
        <v>2264</v>
      </c>
      <c r="AL74" s="873"/>
      <c r="AM74" s="873"/>
      <c r="AN74" s="873"/>
      <c r="AO74" s="873"/>
      <c r="AP74" s="873" t="s">
        <v>583</v>
      </c>
      <c r="AQ74" s="873"/>
      <c r="AR74" s="873"/>
      <c r="AS74" s="873"/>
      <c r="AT74" s="873"/>
      <c r="AU74" s="873" t="s">
        <v>583</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596</v>
      </c>
      <c r="C75" s="916"/>
      <c r="D75" s="916"/>
      <c r="E75" s="916"/>
      <c r="F75" s="916"/>
      <c r="G75" s="916"/>
      <c r="H75" s="916"/>
      <c r="I75" s="916"/>
      <c r="J75" s="916"/>
      <c r="K75" s="916"/>
      <c r="L75" s="916"/>
      <c r="M75" s="916"/>
      <c r="N75" s="916"/>
      <c r="O75" s="916"/>
      <c r="P75" s="917"/>
      <c r="Q75" s="921">
        <v>22618</v>
      </c>
      <c r="R75" s="922"/>
      <c r="S75" s="922"/>
      <c r="T75" s="922"/>
      <c r="U75" s="872"/>
      <c r="V75" s="923">
        <v>20172</v>
      </c>
      <c r="W75" s="922"/>
      <c r="X75" s="922"/>
      <c r="Y75" s="922"/>
      <c r="Z75" s="872"/>
      <c r="AA75" s="923">
        <v>2446</v>
      </c>
      <c r="AB75" s="922"/>
      <c r="AC75" s="922"/>
      <c r="AD75" s="922"/>
      <c r="AE75" s="872"/>
      <c r="AF75" s="923">
        <v>32681</v>
      </c>
      <c r="AG75" s="922"/>
      <c r="AH75" s="922"/>
      <c r="AI75" s="922"/>
      <c r="AJ75" s="872"/>
      <c r="AK75" s="923" t="s">
        <v>595</v>
      </c>
      <c r="AL75" s="922"/>
      <c r="AM75" s="922"/>
      <c r="AN75" s="922"/>
      <c r="AO75" s="872"/>
      <c r="AP75" s="923">
        <v>55385</v>
      </c>
      <c r="AQ75" s="922"/>
      <c r="AR75" s="922"/>
      <c r="AS75" s="922"/>
      <c r="AT75" s="872"/>
      <c r="AU75" s="923">
        <v>111</v>
      </c>
      <c r="AV75" s="922"/>
      <c r="AW75" s="922"/>
      <c r="AX75" s="922"/>
      <c r="AY75" s="872"/>
      <c r="AZ75" s="919" t="s">
        <v>601</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384</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37204</v>
      </c>
      <c r="AG88" s="884"/>
      <c r="AH88" s="884"/>
      <c r="AI88" s="884"/>
      <c r="AJ88" s="884"/>
      <c r="AK88" s="881"/>
      <c r="AL88" s="881"/>
      <c r="AM88" s="881"/>
      <c r="AN88" s="881"/>
      <c r="AO88" s="881"/>
      <c r="AP88" s="884">
        <v>55664</v>
      </c>
      <c r="AQ88" s="884"/>
      <c r="AR88" s="884"/>
      <c r="AS88" s="884"/>
      <c r="AT88" s="884"/>
      <c r="AU88" s="884">
        <v>385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25</v>
      </c>
      <c r="CS102" s="892"/>
      <c r="CT102" s="892"/>
      <c r="CU102" s="892"/>
      <c r="CV102" s="935"/>
      <c r="CW102" s="934">
        <v>77</v>
      </c>
      <c r="CX102" s="892"/>
      <c r="CY102" s="892"/>
      <c r="CZ102" s="892"/>
      <c r="DA102" s="935"/>
      <c r="DB102" s="934">
        <v>49</v>
      </c>
      <c r="DC102" s="892"/>
      <c r="DD102" s="892"/>
      <c r="DE102" s="892"/>
      <c r="DF102" s="935"/>
      <c r="DG102" s="934" t="s">
        <v>583</v>
      </c>
      <c r="DH102" s="892"/>
      <c r="DI102" s="892"/>
      <c r="DJ102" s="892"/>
      <c r="DK102" s="935"/>
      <c r="DL102" s="934" t="s">
        <v>583</v>
      </c>
      <c r="DM102" s="892"/>
      <c r="DN102" s="892"/>
      <c r="DO102" s="892"/>
      <c r="DP102" s="935"/>
      <c r="DQ102" s="934">
        <v>16</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303</v>
      </c>
      <c r="AG109" s="937"/>
      <c r="AH109" s="937"/>
      <c r="AI109" s="937"/>
      <c r="AJ109" s="938"/>
      <c r="AK109" s="936" t="s">
        <v>302</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303</v>
      </c>
      <c r="BW109" s="937"/>
      <c r="BX109" s="937"/>
      <c r="BY109" s="937"/>
      <c r="BZ109" s="938"/>
      <c r="CA109" s="936" t="s">
        <v>302</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303</v>
      </c>
      <c r="DM109" s="937"/>
      <c r="DN109" s="937"/>
      <c r="DO109" s="937"/>
      <c r="DP109" s="938"/>
      <c r="DQ109" s="936" t="s">
        <v>302</v>
      </c>
      <c r="DR109" s="937"/>
      <c r="DS109" s="937"/>
      <c r="DT109" s="937"/>
      <c r="DU109" s="938"/>
      <c r="DV109" s="936" t="s">
        <v>422</v>
      </c>
      <c r="DW109" s="937"/>
      <c r="DX109" s="937"/>
      <c r="DY109" s="937"/>
      <c r="DZ109" s="939"/>
    </row>
    <row r="110" spans="1:131" s="246" customFormat="1" ht="26.25" customHeight="1" x14ac:dyDescent="0.2">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581981</v>
      </c>
      <c r="AB110" s="944"/>
      <c r="AC110" s="944"/>
      <c r="AD110" s="944"/>
      <c r="AE110" s="945"/>
      <c r="AF110" s="946">
        <v>607299</v>
      </c>
      <c r="AG110" s="944"/>
      <c r="AH110" s="944"/>
      <c r="AI110" s="944"/>
      <c r="AJ110" s="945"/>
      <c r="AK110" s="946">
        <v>613858</v>
      </c>
      <c r="AL110" s="944"/>
      <c r="AM110" s="944"/>
      <c r="AN110" s="944"/>
      <c r="AO110" s="945"/>
      <c r="AP110" s="947">
        <v>11.6</v>
      </c>
      <c r="AQ110" s="948"/>
      <c r="AR110" s="948"/>
      <c r="AS110" s="948"/>
      <c r="AT110" s="949"/>
      <c r="AU110" s="950" t="s">
        <v>71</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6653554</v>
      </c>
      <c r="BR110" s="979"/>
      <c r="BS110" s="979"/>
      <c r="BT110" s="979"/>
      <c r="BU110" s="979"/>
      <c r="BV110" s="979">
        <v>7368537</v>
      </c>
      <c r="BW110" s="979"/>
      <c r="BX110" s="979"/>
      <c r="BY110" s="979"/>
      <c r="BZ110" s="979"/>
      <c r="CA110" s="979">
        <v>7400682</v>
      </c>
      <c r="CB110" s="979"/>
      <c r="CC110" s="979"/>
      <c r="CD110" s="979"/>
      <c r="CE110" s="979"/>
      <c r="CF110" s="993">
        <v>140</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428</v>
      </c>
      <c r="DM110" s="979"/>
      <c r="DN110" s="979"/>
      <c r="DO110" s="979"/>
      <c r="DP110" s="979"/>
      <c r="DQ110" s="979" t="s">
        <v>429</v>
      </c>
      <c r="DR110" s="979"/>
      <c r="DS110" s="979"/>
      <c r="DT110" s="979"/>
      <c r="DU110" s="979"/>
      <c r="DV110" s="980" t="s">
        <v>128</v>
      </c>
      <c r="DW110" s="980"/>
      <c r="DX110" s="980"/>
      <c r="DY110" s="980"/>
      <c r="DZ110" s="981"/>
    </row>
    <row r="111" spans="1:131" s="246" customFormat="1" ht="26.25" customHeight="1" x14ac:dyDescent="0.2">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386</v>
      </c>
      <c r="AB111" s="986"/>
      <c r="AC111" s="986"/>
      <c r="AD111" s="986"/>
      <c r="AE111" s="987"/>
      <c r="AF111" s="988" t="s">
        <v>429</v>
      </c>
      <c r="AG111" s="986"/>
      <c r="AH111" s="986"/>
      <c r="AI111" s="986"/>
      <c r="AJ111" s="987"/>
      <c r="AK111" s="988" t="s">
        <v>428</v>
      </c>
      <c r="AL111" s="986"/>
      <c r="AM111" s="986"/>
      <c r="AN111" s="986"/>
      <c r="AO111" s="987"/>
      <c r="AP111" s="989" t="s">
        <v>428</v>
      </c>
      <c r="AQ111" s="990"/>
      <c r="AR111" s="990"/>
      <c r="AS111" s="990"/>
      <c r="AT111" s="991"/>
      <c r="AU111" s="952"/>
      <c r="AV111" s="953"/>
      <c r="AW111" s="953"/>
      <c r="AX111" s="953"/>
      <c r="AY111" s="953"/>
      <c r="AZ111" s="1001" t="s">
        <v>431</v>
      </c>
      <c r="BA111" s="1002"/>
      <c r="BB111" s="1002"/>
      <c r="BC111" s="1002"/>
      <c r="BD111" s="1002"/>
      <c r="BE111" s="1002"/>
      <c r="BF111" s="1002"/>
      <c r="BG111" s="1002"/>
      <c r="BH111" s="1002"/>
      <c r="BI111" s="1002"/>
      <c r="BJ111" s="1002"/>
      <c r="BK111" s="1002"/>
      <c r="BL111" s="1002"/>
      <c r="BM111" s="1002"/>
      <c r="BN111" s="1002"/>
      <c r="BO111" s="1002"/>
      <c r="BP111" s="1003"/>
      <c r="BQ111" s="971" t="s">
        <v>429</v>
      </c>
      <c r="BR111" s="972"/>
      <c r="BS111" s="972"/>
      <c r="BT111" s="972"/>
      <c r="BU111" s="972"/>
      <c r="BV111" s="972" t="s">
        <v>432</v>
      </c>
      <c r="BW111" s="972"/>
      <c r="BX111" s="972"/>
      <c r="BY111" s="972"/>
      <c r="BZ111" s="972"/>
      <c r="CA111" s="972" t="s">
        <v>386</v>
      </c>
      <c r="CB111" s="972"/>
      <c r="CC111" s="972"/>
      <c r="CD111" s="972"/>
      <c r="CE111" s="972"/>
      <c r="CF111" s="966" t="s">
        <v>128</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434</v>
      </c>
      <c r="DH111" s="972"/>
      <c r="DI111" s="972"/>
      <c r="DJ111" s="972"/>
      <c r="DK111" s="972"/>
      <c r="DL111" s="972" t="s">
        <v>386</v>
      </c>
      <c r="DM111" s="972"/>
      <c r="DN111" s="972"/>
      <c r="DO111" s="972"/>
      <c r="DP111" s="972"/>
      <c r="DQ111" s="972" t="s">
        <v>128</v>
      </c>
      <c r="DR111" s="972"/>
      <c r="DS111" s="972"/>
      <c r="DT111" s="972"/>
      <c r="DU111" s="972"/>
      <c r="DV111" s="973" t="s">
        <v>428</v>
      </c>
      <c r="DW111" s="973"/>
      <c r="DX111" s="973"/>
      <c r="DY111" s="973"/>
      <c r="DZ111" s="974"/>
    </row>
    <row r="112" spans="1:131" s="246" customFormat="1" ht="26.25" customHeight="1" x14ac:dyDescent="0.2">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386</v>
      </c>
      <c r="AB112" s="1011"/>
      <c r="AC112" s="1011"/>
      <c r="AD112" s="1011"/>
      <c r="AE112" s="1012"/>
      <c r="AF112" s="1013" t="s">
        <v>128</v>
      </c>
      <c r="AG112" s="1011"/>
      <c r="AH112" s="1011"/>
      <c r="AI112" s="1011"/>
      <c r="AJ112" s="1012"/>
      <c r="AK112" s="1013" t="s">
        <v>437</v>
      </c>
      <c r="AL112" s="1011"/>
      <c r="AM112" s="1011"/>
      <c r="AN112" s="1011"/>
      <c r="AO112" s="1012"/>
      <c r="AP112" s="1014" t="s">
        <v>428</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2193708</v>
      </c>
      <c r="BR112" s="972"/>
      <c r="BS112" s="972"/>
      <c r="BT112" s="972"/>
      <c r="BU112" s="972"/>
      <c r="BV112" s="972">
        <v>2785716</v>
      </c>
      <c r="BW112" s="972"/>
      <c r="BX112" s="972"/>
      <c r="BY112" s="972"/>
      <c r="BZ112" s="972"/>
      <c r="CA112" s="972">
        <v>3364588</v>
      </c>
      <c r="CB112" s="972"/>
      <c r="CC112" s="972"/>
      <c r="CD112" s="972"/>
      <c r="CE112" s="972"/>
      <c r="CF112" s="966">
        <v>63.6</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432</v>
      </c>
      <c r="DH112" s="972"/>
      <c r="DI112" s="972"/>
      <c r="DJ112" s="972"/>
      <c r="DK112" s="972"/>
      <c r="DL112" s="972" t="s">
        <v>128</v>
      </c>
      <c r="DM112" s="972"/>
      <c r="DN112" s="972"/>
      <c r="DO112" s="972"/>
      <c r="DP112" s="972"/>
      <c r="DQ112" s="972" t="s">
        <v>429</v>
      </c>
      <c r="DR112" s="972"/>
      <c r="DS112" s="972"/>
      <c r="DT112" s="972"/>
      <c r="DU112" s="972"/>
      <c r="DV112" s="973" t="s">
        <v>437</v>
      </c>
      <c r="DW112" s="973"/>
      <c r="DX112" s="973"/>
      <c r="DY112" s="973"/>
      <c r="DZ112" s="974"/>
    </row>
    <row r="113" spans="1:130" s="246" customFormat="1" ht="26.25" customHeight="1" x14ac:dyDescent="0.2">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85280</v>
      </c>
      <c r="AB113" s="986"/>
      <c r="AC113" s="986"/>
      <c r="AD113" s="986"/>
      <c r="AE113" s="987"/>
      <c r="AF113" s="988">
        <v>114663</v>
      </c>
      <c r="AG113" s="986"/>
      <c r="AH113" s="986"/>
      <c r="AI113" s="986"/>
      <c r="AJ113" s="987"/>
      <c r="AK113" s="988">
        <v>107510</v>
      </c>
      <c r="AL113" s="986"/>
      <c r="AM113" s="986"/>
      <c r="AN113" s="986"/>
      <c r="AO113" s="987"/>
      <c r="AP113" s="989">
        <v>2</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234164</v>
      </c>
      <c r="BR113" s="972"/>
      <c r="BS113" s="972"/>
      <c r="BT113" s="972"/>
      <c r="BU113" s="972"/>
      <c r="BV113" s="972">
        <v>288703</v>
      </c>
      <c r="BW113" s="972"/>
      <c r="BX113" s="972"/>
      <c r="BY113" s="972"/>
      <c r="BZ113" s="972"/>
      <c r="CA113" s="972">
        <v>384906</v>
      </c>
      <c r="CB113" s="972"/>
      <c r="CC113" s="972"/>
      <c r="CD113" s="972"/>
      <c r="CE113" s="972"/>
      <c r="CF113" s="966">
        <v>7.3</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429</v>
      </c>
      <c r="DH113" s="1011"/>
      <c r="DI113" s="1011"/>
      <c r="DJ113" s="1011"/>
      <c r="DK113" s="1012"/>
      <c r="DL113" s="1013" t="s">
        <v>429</v>
      </c>
      <c r="DM113" s="1011"/>
      <c r="DN113" s="1011"/>
      <c r="DO113" s="1011"/>
      <c r="DP113" s="1012"/>
      <c r="DQ113" s="1013" t="s">
        <v>429</v>
      </c>
      <c r="DR113" s="1011"/>
      <c r="DS113" s="1011"/>
      <c r="DT113" s="1011"/>
      <c r="DU113" s="1012"/>
      <c r="DV113" s="1014" t="s">
        <v>429</v>
      </c>
      <c r="DW113" s="1015"/>
      <c r="DX113" s="1015"/>
      <c r="DY113" s="1015"/>
      <c r="DZ113" s="1016"/>
    </row>
    <row r="114" spans="1:130" s="246" customFormat="1" ht="26.25" customHeight="1" x14ac:dyDescent="0.2">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26400</v>
      </c>
      <c r="AB114" s="1011"/>
      <c r="AC114" s="1011"/>
      <c r="AD114" s="1011"/>
      <c r="AE114" s="1012"/>
      <c r="AF114" s="1013">
        <v>18089</v>
      </c>
      <c r="AG114" s="1011"/>
      <c r="AH114" s="1011"/>
      <c r="AI114" s="1011"/>
      <c r="AJ114" s="1012"/>
      <c r="AK114" s="1013">
        <v>26049</v>
      </c>
      <c r="AL114" s="1011"/>
      <c r="AM114" s="1011"/>
      <c r="AN114" s="1011"/>
      <c r="AO114" s="1012"/>
      <c r="AP114" s="1014">
        <v>0.5</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1313297</v>
      </c>
      <c r="BR114" s="972"/>
      <c r="BS114" s="972"/>
      <c r="BT114" s="972"/>
      <c r="BU114" s="972"/>
      <c r="BV114" s="972">
        <v>1201808</v>
      </c>
      <c r="BW114" s="972"/>
      <c r="BX114" s="972"/>
      <c r="BY114" s="972"/>
      <c r="BZ114" s="972"/>
      <c r="CA114" s="972">
        <v>1105539</v>
      </c>
      <c r="CB114" s="972"/>
      <c r="CC114" s="972"/>
      <c r="CD114" s="972"/>
      <c r="CE114" s="972"/>
      <c r="CF114" s="966">
        <v>20.9</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386</v>
      </c>
      <c r="DH114" s="1011"/>
      <c r="DI114" s="1011"/>
      <c r="DJ114" s="1011"/>
      <c r="DK114" s="1012"/>
      <c r="DL114" s="1013" t="s">
        <v>429</v>
      </c>
      <c r="DM114" s="1011"/>
      <c r="DN114" s="1011"/>
      <c r="DO114" s="1011"/>
      <c r="DP114" s="1012"/>
      <c r="DQ114" s="1013" t="s">
        <v>429</v>
      </c>
      <c r="DR114" s="1011"/>
      <c r="DS114" s="1011"/>
      <c r="DT114" s="1011"/>
      <c r="DU114" s="1012"/>
      <c r="DV114" s="1014" t="s">
        <v>432</v>
      </c>
      <c r="DW114" s="1015"/>
      <c r="DX114" s="1015"/>
      <c r="DY114" s="1015"/>
      <c r="DZ114" s="1016"/>
    </row>
    <row r="115" spans="1:130" s="246" customFormat="1" ht="26.25" customHeight="1" x14ac:dyDescent="0.2">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432</v>
      </c>
      <c r="AB115" s="986"/>
      <c r="AC115" s="986"/>
      <c r="AD115" s="986"/>
      <c r="AE115" s="987"/>
      <c r="AF115" s="988" t="s">
        <v>428</v>
      </c>
      <c r="AG115" s="986"/>
      <c r="AH115" s="986"/>
      <c r="AI115" s="986"/>
      <c r="AJ115" s="987"/>
      <c r="AK115" s="988" t="s">
        <v>429</v>
      </c>
      <c r="AL115" s="986"/>
      <c r="AM115" s="986"/>
      <c r="AN115" s="986"/>
      <c r="AO115" s="987"/>
      <c r="AP115" s="989" t="s">
        <v>432</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t="s">
        <v>437</v>
      </c>
      <c r="BR115" s="972"/>
      <c r="BS115" s="972"/>
      <c r="BT115" s="972"/>
      <c r="BU115" s="972"/>
      <c r="BV115" s="972">
        <v>136922</v>
      </c>
      <c r="BW115" s="972"/>
      <c r="BX115" s="972"/>
      <c r="BY115" s="972"/>
      <c r="BZ115" s="972"/>
      <c r="CA115" s="972">
        <v>15864</v>
      </c>
      <c r="CB115" s="972"/>
      <c r="CC115" s="972"/>
      <c r="CD115" s="972"/>
      <c r="CE115" s="972"/>
      <c r="CF115" s="966">
        <v>0.3</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428</v>
      </c>
      <c r="DM115" s="1011"/>
      <c r="DN115" s="1011"/>
      <c r="DO115" s="1011"/>
      <c r="DP115" s="1012"/>
      <c r="DQ115" s="1013" t="s">
        <v>429</v>
      </c>
      <c r="DR115" s="1011"/>
      <c r="DS115" s="1011"/>
      <c r="DT115" s="1011"/>
      <c r="DU115" s="1012"/>
      <c r="DV115" s="1014" t="s">
        <v>429</v>
      </c>
      <c r="DW115" s="1015"/>
      <c r="DX115" s="1015"/>
      <c r="DY115" s="1015"/>
      <c r="DZ115" s="1016"/>
    </row>
    <row r="116" spans="1:130" s="246" customFormat="1" ht="26.25" customHeight="1" x14ac:dyDescent="0.2">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429</v>
      </c>
      <c r="AB116" s="1011"/>
      <c r="AC116" s="1011"/>
      <c r="AD116" s="1011"/>
      <c r="AE116" s="1012"/>
      <c r="AF116" s="1013" t="s">
        <v>429</v>
      </c>
      <c r="AG116" s="1011"/>
      <c r="AH116" s="1011"/>
      <c r="AI116" s="1011"/>
      <c r="AJ116" s="1012"/>
      <c r="AK116" s="1013" t="s">
        <v>428</v>
      </c>
      <c r="AL116" s="1011"/>
      <c r="AM116" s="1011"/>
      <c r="AN116" s="1011"/>
      <c r="AO116" s="1012"/>
      <c r="AP116" s="1014" t="s">
        <v>428</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t="s">
        <v>429</v>
      </c>
      <c r="BR116" s="972"/>
      <c r="BS116" s="972"/>
      <c r="BT116" s="972"/>
      <c r="BU116" s="972"/>
      <c r="BV116" s="972" t="s">
        <v>428</v>
      </c>
      <c r="BW116" s="972"/>
      <c r="BX116" s="972"/>
      <c r="BY116" s="972"/>
      <c r="BZ116" s="972"/>
      <c r="CA116" s="972" t="s">
        <v>428</v>
      </c>
      <c r="CB116" s="972"/>
      <c r="CC116" s="972"/>
      <c r="CD116" s="972"/>
      <c r="CE116" s="972"/>
      <c r="CF116" s="966" t="s">
        <v>128</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428</v>
      </c>
      <c r="DM116" s="1011"/>
      <c r="DN116" s="1011"/>
      <c r="DO116" s="1011"/>
      <c r="DP116" s="1012"/>
      <c r="DQ116" s="1013" t="s">
        <v>128</v>
      </c>
      <c r="DR116" s="1011"/>
      <c r="DS116" s="1011"/>
      <c r="DT116" s="1011"/>
      <c r="DU116" s="1012"/>
      <c r="DV116" s="1014" t="s">
        <v>432</v>
      </c>
      <c r="DW116" s="1015"/>
      <c r="DX116" s="1015"/>
      <c r="DY116" s="1015"/>
      <c r="DZ116" s="1016"/>
    </row>
    <row r="117" spans="1:130" s="246" customFormat="1" ht="26.25" customHeight="1" x14ac:dyDescent="0.2">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693661</v>
      </c>
      <c r="AB117" s="1029"/>
      <c r="AC117" s="1029"/>
      <c r="AD117" s="1029"/>
      <c r="AE117" s="1030"/>
      <c r="AF117" s="1031">
        <v>740051</v>
      </c>
      <c r="AG117" s="1029"/>
      <c r="AH117" s="1029"/>
      <c r="AI117" s="1029"/>
      <c r="AJ117" s="1030"/>
      <c r="AK117" s="1031">
        <v>747417</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386</v>
      </c>
      <c r="BR117" s="972"/>
      <c r="BS117" s="972"/>
      <c r="BT117" s="972"/>
      <c r="BU117" s="972"/>
      <c r="BV117" s="972" t="s">
        <v>434</v>
      </c>
      <c r="BW117" s="972"/>
      <c r="BX117" s="972"/>
      <c r="BY117" s="972"/>
      <c r="BZ117" s="972"/>
      <c r="CA117" s="972" t="s">
        <v>434</v>
      </c>
      <c r="CB117" s="972"/>
      <c r="CC117" s="972"/>
      <c r="CD117" s="972"/>
      <c r="CE117" s="972"/>
      <c r="CF117" s="966" t="s">
        <v>432</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434</v>
      </c>
      <c r="DW117" s="1015"/>
      <c r="DX117" s="1015"/>
      <c r="DY117" s="1015"/>
      <c r="DZ117" s="1016"/>
    </row>
    <row r="118" spans="1:130" s="246" customFormat="1" ht="26.25" customHeight="1" x14ac:dyDescent="0.2">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303</v>
      </c>
      <c r="AG118" s="937"/>
      <c r="AH118" s="937"/>
      <c r="AI118" s="937"/>
      <c r="AJ118" s="938"/>
      <c r="AK118" s="936" t="s">
        <v>302</v>
      </c>
      <c r="AL118" s="937"/>
      <c r="AM118" s="937"/>
      <c r="AN118" s="937"/>
      <c r="AO118" s="938"/>
      <c r="AP118" s="1023" t="s">
        <v>422</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128</v>
      </c>
      <c r="BW118" s="1050"/>
      <c r="BX118" s="1050"/>
      <c r="BY118" s="1050"/>
      <c r="BZ118" s="1050"/>
      <c r="CA118" s="1050" t="s">
        <v>128</v>
      </c>
      <c r="CB118" s="1050"/>
      <c r="CC118" s="1050"/>
      <c r="CD118" s="1050"/>
      <c r="CE118" s="1050"/>
      <c r="CF118" s="966" t="s">
        <v>434</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x14ac:dyDescent="0.2">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457</v>
      </c>
      <c r="BP119" s="1058"/>
      <c r="BQ119" s="1049">
        <v>10394723</v>
      </c>
      <c r="BR119" s="1050"/>
      <c r="BS119" s="1050"/>
      <c r="BT119" s="1050"/>
      <c r="BU119" s="1050"/>
      <c r="BV119" s="1050">
        <v>11781686</v>
      </c>
      <c r="BW119" s="1050"/>
      <c r="BX119" s="1050"/>
      <c r="BY119" s="1050"/>
      <c r="BZ119" s="1050"/>
      <c r="CA119" s="1050">
        <v>12271579</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432</v>
      </c>
      <c r="DH119" s="1036"/>
      <c r="DI119" s="1036"/>
      <c r="DJ119" s="1036"/>
      <c r="DK119" s="1037"/>
      <c r="DL119" s="1035" t="s">
        <v>432</v>
      </c>
      <c r="DM119" s="1036"/>
      <c r="DN119" s="1036"/>
      <c r="DO119" s="1036"/>
      <c r="DP119" s="1037"/>
      <c r="DQ119" s="1035" t="s">
        <v>432</v>
      </c>
      <c r="DR119" s="1036"/>
      <c r="DS119" s="1036"/>
      <c r="DT119" s="1036"/>
      <c r="DU119" s="1037"/>
      <c r="DV119" s="1038" t="s">
        <v>432</v>
      </c>
      <c r="DW119" s="1039"/>
      <c r="DX119" s="1039"/>
      <c r="DY119" s="1039"/>
      <c r="DZ119" s="1040"/>
    </row>
    <row r="120" spans="1:130" s="246" customFormat="1" ht="26.25" customHeight="1" x14ac:dyDescent="0.2">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432</v>
      </c>
      <c r="AB120" s="1011"/>
      <c r="AC120" s="1011"/>
      <c r="AD120" s="1011"/>
      <c r="AE120" s="1012"/>
      <c r="AF120" s="1013" t="s">
        <v>432</v>
      </c>
      <c r="AG120" s="1011"/>
      <c r="AH120" s="1011"/>
      <c r="AI120" s="1011"/>
      <c r="AJ120" s="1012"/>
      <c r="AK120" s="1013" t="s">
        <v>432</v>
      </c>
      <c r="AL120" s="1011"/>
      <c r="AM120" s="1011"/>
      <c r="AN120" s="1011"/>
      <c r="AO120" s="1012"/>
      <c r="AP120" s="1014" t="s">
        <v>432</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4220802</v>
      </c>
      <c r="BR120" s="979"/>
      <c r="BS120" s="979"/>
      <c r="BT120" s="979"/>
      <c r="BU120" s="979"/>
      <c r="BV120" s="979">
        <v>4186991</v>
      </c>
      <c r="BW120" s="979"/>
      <c r="BX120" s="979"/>
      <c r="BY120" s="979"/>
      <c r="BZ120" s="979"/>
      <c r="CA120" s="979">
        <v>4499367</v>
      </c>
      <c r="CB120" s="979"/>
      <c r="CC120" s="979"/>
      <c r="CD120" s="979"/>
      <c r="CE120" s="979"/>
      <c r="CF120" s="993">
        <v>85.1</v>
      </c>
      <c r="CG120" s="994"/>
      <c r="CH120" s="994"/>
      <c r="CI120" s="994"/>
      <c r="CJ120" s="994"/>
      <c r="CK120" s="1059" t="s">
        <v>461</v>
      </c>
      <c r="CL120" s="1060"/>
      <c r="CM120" s="1060"/>
      <c r="CN120" s="1060"/>
      <c r="CO120" s="1061"/>
      <c r="CP120" s="1067" t="s">
        <v>462</v>
      </c>
      <c r="CQ120" s="1068"/>
      <c r="CR120" s="1068"/>
      <c r="CS120" s="1068"/>
      <c r="CT120" s="1068"/>
      <c r="CU120" s="1068"/>
      <c r="CV120" s="1068"/>
      <c r="CW120" s="1068"/>
      <c r="CX120" s="1068"/>
      <c r="CY120" s="1068"/>
      <c r="CZ120" s="1068"/>
      <c r="DA120" s="1068"/>
      <c r="DB120" s="1068"/>
      <c r="DC120" s="1068"/>
      <c r="DD120" s="1068"/>
      <c r="DE120" s="1068"/>
      <c r="DF120" s="1069"/>
      <c r="DG120" s="978">
        <v>847058</v>
      </c>
      <c r="DH120" s="979"/>
      <c r="DI120" s="979"/>
      <c r="DJ120" s="979"/>
      <c r="DK120" s="979"/>
      <c r="DL120" s="979">
        <v>1371492</v>
      </c>
      <c r="DM120" s="979"/>
      <c r="DN120" s="979"/>
      <c r="DO120" s="979"/>
      <c r="DP120" s="979"/>
      <c r="DQ120" s="979">
        <v>1890597</v>
      </c>
      <c r="DR120" s="979"/>
      <c r="DS120" s="979"/>
      <c r="DT120" s="979"/>
      <c r="DU120" s="979"/>
      <c r="DV120" s="980">
        <v>35.799999999999997</v>
      </c>
      <c r="DW120" s="980"/>
      <c r="DX120" s="980"/>
      <c r="DY120" s="980"/>
      <c r="DZ120" s="981"/>
    </row>
    <row r="121" spans="1:130" s="246" customFormat="1" ht="26.25" customHeight="1" x14ac:dyDescent="0.2">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432</v>
      </c>
      <c r="AB121" s="1011"/>
      <c r="AC121" s="1011"/>
      <c r="AD121" s="1011"/>
      <c r="AE121" s="1012"/>
      <c r="AF121" s="1013" t="s">
        <v>432</v>
      </c>
      <c r="AG121" s="1011"/>
      <c r="AH121" s="1011"/>
      <c r="AI121" s="1011"/>
      <c r="AJ121" s="1012"/>
      <c r="AK121" s="1013" t="s">
        <v>432</v>
      </c>
      <c r="AL121" s="1011"/>
      <c r="AM121" s="1011"/>
      <c r="AN121" s="1011"/>
      <c r="AO121" s="1012"/>
      <c r="AP121" s="1014" t="s">
        <v>432</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t="s">
        <v>128</v>
      </c>
      <c r="BR121" s="972"/>
      <c r="BS121" s="972"/>
      <c r="BT121" s="972"/>
      <c r="BU121" s="972"/>
      <c r="BV121" s="972">
        <v>148700</v>
      </c>
      <c r="BW121" s="972"/>
      <c r="BX121" s="972"/>
      <c r="BY121" s="972"/>
      <c r="BZ121" s="972"/>
      <c r="CA121" s="972">
        <v>27800</v>
      </c>
      <c r="CB121" s="972"/>
      <c r="CC121" s="972"/>
      <c r="CD121" s="972"/>
      <c r="CE121" s="972"/>
      <c r="CF121" s="966">
        <v>0.5</v>
      </c>
      <c r="CG121" s="967"/>
      <c r="CH121" s="967"/>
      <c r="CI121" s="967"/>
      <c r="CJ121" s="967"/>
      <c r="CK121" s="1062"/>
      <c r="CL121" s="1063"/>
      <c r="CM121" s="1063"/>
      <c r="CN121" s="1063"/>
      <c r="CO121" s="1064"/>
      <c r="CP121" s="1072" t="s">
        <v>465</v>
      </c>
      <c r="CQ121" s="1073"/>
      <c r="CR121" s="1073"/>
      <c r="CS121" s="1073"/>
      <c r="CT121" s="1073"/>
      <c r="CU121" s="1073"/>
      <c r="CV121" s="1073"/>
      <c r="CW121" s="1073"/>
      <c r="CX121" s="1073"/>
      <c r="CY121" s="1073"/>
      <c r="CZ121" s="1073"/>
      <c r="DA121" s="1073"/>
      <c r="DB121" s="1073"/>
      <c r="DC121" s="1073"/>
      <c r="DD121" s="1073"/>
      <c r="DE121" s="1073"/>
      <c r="DF121" s="1074"/>
      <c r="DG121" s="971">
        <v>1251914</v>
      </c>
      <c r="DH121" s="972"/>
      <c r="DI121" s="972"/>
      <c r="DJ121" s="972"/>
      <c r="DK121" s="972"/>
      <c r="DL121" s="972">
        <v>1345164</v>
      </c>
      <c r="DM121" s="972"/>
      <c r="DN121" s="972"/>
      <c r="DO121" s="972"/>
      <c r="DP121" s="972"/>
      <c r="DQ121" s="972">
        <v>1471553</v>
      </c>
      <c r="DR121" s="972"/>
      <c r="DS121" s="972"/>
      <c r="DT121" s="972"/>
      <c r="DU121" s="972"/>
      <c r="DV121" s="973">
        <v>27.8</v>
      </c>
      <c r="DW121" s="973"/>
      <c r="DX121" s="973"/>
      <c r="DY121" s="973"/>
      <c r="DZ121" s="974"/>
    </row>
    <row r="122" spans="1:130" s="246" customFormat="1" ht="26.25" customHeight="1" x14ac:dyDescent="0.2">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432</v>
      </c>
      <c r="AB122" s="1011"/>
      <c r="AC122" s="1011"/>
      <c r="AD122" s="1011"/>
      <c r="AE122" s="1012"/>
      <c r="AF122" s="1013" t="s">
        <v>432</v>
      </c>
      <c r="AG122" s="1011"/>
      <c r="AH122" s="1011"/>
      <c r="AI122" s="1011"/>
      <c r="AJ122" s="1012"/>
      <c r="AK122" s="1013" t="s">
        <v>128</v>
      </c>
      <c r="AL122" s="1011"/>
      <c r="AM122" s="1011"/>
      <c r="AN122" s="1011"/>
      <c r="AO122" s="1012"/>
      <c r="AP122" s="1014" t="s">
        <v>432</v>
      </c>
      <c r="AQ122" s="1015"/>
      <c r="AR122" s="1015"/>
      <c r="AS122" s="1015"/>
      <c r="AT122" s="1016"/>
      <c r="AU122" s="1044"/>
      <c r="AV122" s="1045"/>
      <c r="AW122" s="1045"/>
      <c r="AX122" s="1045"/>
      <c r="AY122" s="1046"/>
      <c r="AZ122" s="1026" t="s">
        <v>466</v>
      </c>
      <c r="BA122" s="1017"/>
      <c r="BB122" s="1017"/>
      <c r="BC122" s="1017"/>
      <c r="BD122" s="1017"/>
      <c r="BE122" s="1017"/>
      <c r="BF122" s="1017"/>
      <c r="BG122" s="1017"/>
      <c r="BH122" s="1017"/>
      <c r="BI122" s="1017"/>
      <c r="BJ122" s="1017"/>
      <c r="BK122" s="1017"/>
      <c r="BL122" s="1017"/>
      <c r="BM122" s="1017"/>
      <c r="BN122" s="1017"/>
      <c r="BO122" s="1017"/>
      <c r="BP122" s="1018"/>
      <c r="BQ122" s="1049">
        <v>6820062</v>
      </c>
      <c r="BR122" s="1050"/>
      <c r="BS122" s="1050"/>
      <c r="BT122" s="1050"/>
      <c r="BU122" s="1050"/>
      <c r="BV122" s="1050">
        <v>7222628</v>
      </c>
      <c r="BW122" s="1050"/>
      <c r="BX122" s="1050"/>
      <c r="BY122" s="1050"/>
      <c r="BZ122" s="1050"/>
      <c r="CA122" s="1050">
        <v>7223635</v>
      </c>
      <c r="CB122" s="1050"/>
      <c r="CC122" s="1050"/>
      <c r="CD122" s="1050"/>
      <c r="CE122" s="1050"/>
      <c r="CF122" s="1070">
        <v>136.6</v>
      </c>
      <c r="CG122" s="1071"/>
      <c r="CH122" s="1071"/>
      <c r="CI122" s="1071"/>
      <c r="CJ122" s="1071"/>
      <c r="CK122" s="1062"/>
      <c r="CL122" s="1063"/>
      <c r="CM122" s="1063"/>
      <c r="CN122" s="1063"/>
      <c r="CO122" s="1064"/>
      <c r="CP122" s="1072" t="s">
        <v>398</v>
      </c>
      <c r="CQ122" s="1073"/>
      <c r="CR122" s="1073"/>
      <c r="CS122" s="1073"/>
      <c r="CT122" s="1073"/>
      <c r="CU122" s="1073"/>
      <c r="CV122" s="1073"/>
      <c r="CW122" s="1073"/>
      <c r="CX122" s="1073"/>
      <c r="CY122" s="1073"/>
      <c r="CZ122" s="1073"/>
      <c r="DA122" s="1073"/>
      <c r="DB122" s="1073"/>
      <c r="DC122" s="1073"/>
      <c r="DD122" s="1073"/>
      <c r="DE122" s="1073"/>
      <c r="DF122" s="1074"/>
      <c r="DG122" s="971" t="s">
        <v>467</v>
      </c>
      <c r="DH122" s="972"/>
      <c r="DI122" s="972"/>
      <c r="DJ122" s="972"/>
      <c r="DK122" s="972"/>
      <c r="DL122" s="972" t="s">
        <v>468</v>
      </c>
      <c r="DM122" s="972"/>
      <c r="DN122" s="972"/>
      <c r="DO122" s="972"/>
      <c r="DP122" s="972"/>
      <c r="DQ122" s="972">
        <v>2438</v>
      </c>
      <c r="DR122" s="972"/>
      <c r="DS122" s="972"/>
      <c r="DT122" s="972"/>
      <c r="DU122" s="972"/>
      <c r="DV122" s="973">
        <v>0</v>
      </c>
      <c r="DW122" s="973"/>
      <c r="DX122" s="973"/>
      <c r="DY122" s="973"/>
      <c r="DZ122" s="974"/>
    </row>
    <row r="123" spans="1:130" s="246" customFormat="1" ht="26.25" customHeight="1" x14ac:dyDescent="0.2">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469</v>
      </c>
      <c r="AB123" s="1011"/>
      <c r="AC123" s="1011"/>
      <c r="AD123" s="1011"/>
      <c r="AE123" s="1012"/>
      <c r="AF123" s="1013" t="s">
        <v>470</v>
      </c>
      <c r="AG123" s="1011"/>
      <c r="AH123" s="1011"/>
      <c r="AI123" s="1011"/>
      <c r="AJ123" s="1012"/>
      <c r="AK123" s="1013" t="s">
        <v>470</v>
      </c>
      <c r="AL123" s="1011"/>
      <c r="AM123" s="1011"/>
      <c r="AN123" s="1011"/>
      <c r="AO123" s="1012"/>
      <c r="AP123" s="1014" t="s">
        <v>471</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472</v>
      </c>
      <c r="BP123" s="1058"/>
      <c r="BQ123" s="1117">
        <v>11040864</v>
      </c>
      <c r="BR123" s="1118"/>
      <c r="BS123" s="1118"/>
      <c r="BT123" s="1118"/>
      <c r="BU123" s="1118"/>
      <c r="BV123" s="1118">
        <v>11558319</v>
      </c>
      <c r="BW123" s="1118"/>
      <c r="BX123" s="1118"/>
      <c r="BY123" s="1118"/>
      <c r="BZ123" s="1118"/>
      <c r="CA123" s="1118">
        <v>11750802</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474</v>
      </c>
      <c r="DH123" s="1011"/>
      <c r="DI123" s="1011"/>
      <c r="DJ123" s="1011"/>
      <c r="DK123" s="1012"/>
      <c r="DL123" s="1013" t="s">
        <v>475</v>
      </c>
      <c r="DM123" s="1011"/>
      <c r="DN123" s="1011"/>
      <c r="DO123" s="1011"/>
      <c r="DP123" s="1012"/>
      <c r="DQ123" s="1013" t="s">
        <v>471</v>
      </c>
      <c r="DR123" s="1011"/>
      <c r="DS123" s="1011"/>
      <c r="DT123" s="1011"/>
      <c r="DU123" s="1012"/>
      <c r="DV123" s="1014" t="s">
        <v>386</v>
      </c>
      <c r="DW123" s="1015"/>
      <c r="DX123" s="1015"/>
      <c r="DY123" s="1015"/>
      <c r="DZ123" s="1016"/>
    </row>
    <row r="124" spans="1:130" s="246" customFormat="1" ht="26.25" customHeight="1" thickBot="1" x14ac:dyDescent="0.25">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476</v>
      </c>
      <c r="AB124" s="1011"/>
      <c r="AC124" s="1011"/>
      <c r="AD124" s="1011"/>
      <c r="AE124" s="1012"/>
      <c r="AF124" s="1013" t="s">
        <v>477</v>
      </c>
      <c r="AG124" s="1011"/>
      <c r="AH124" s="1011"/>
      <c r="AI124" s="1011"/>
      <c r="AJ124" s="1012"/>
      <c r="AK124" s="1013" t="s">
        <v>477</v>
      </c>
      <c r="AL124" s="1011"/>
      <c r="AM124" s="1011"/>
      <c r="AN124" s="1011"/>
      <c r="AO124" s="1012"/>
      <c r="AP124" s="1014" t="s">
        <v>386</v>
      </c>
      <c r="AQ124" s="1015"/>
      <c r="AR124" s="1015"/>
      <c r="AS124" s="1015"/>
      <c r="AT124" s="1016"/>
      <c r="AU124" s="1113" t="s">
        <v>478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479</v>
      </c>
      <c r="BR124" s="1080"/>
      <c r="BS124" s="1080"/>
      <c r="BT124" s="1080"/>
      <c r="BU124" s="1080"/>
      <c r="BV124" s="1080">
        <v>4.2</v>
      </c>
      <c r="BW124" s="1080"/>
      <c r="BX124" s="1080"/>
      <c r="BY124" s="1080"/>
      <c r="BZ124" s="1080"/>
      <c r="CA124" s="1080">
        <v>9.8000000000000007</v>
      </c>
      <c r="CB124" s="1080"/>
      <c r="CC124" s="1080"/>
      <c r="CD124" s="1080"/>
      <c r="CE124" s="1080"/>
      <c r="CF124" s="1081"/>
      <c r="CG124" s="1082"/>
      <c r="CH124" s="1082"/>
      <c r="CI124" s="1082"/>
      <c r="CJ124" s="1083"/>
      <c r="CK124" s="1065"/>
      <c r="CL124" s="1065"/>
      <c r="CM124" s="1065"/>
      <c r="CN124" s="1065"/>
      <c r="CO124" s="1066"/>
      <c r="CP124" s="1072" t="s">
        <v>480</v>
      </c>
      <c r="CQ124" s="1073"/>
      <c r="CR124" s="1073"/>
      <c r="CS124" s="1073"/>
      <c r="CT124" s="1073"/>
      <c r="CU124" s="1073"/>
      <c r="CV124" s="1073"/>
      <c r="CW124" s="1073"/>
      <c r="CX124" s="1073"/>
      <c r="CY124" s="1073"/>
      <c r="CZ124" s="1073"/>
      <c r="DA124" s="1073"/>
      <c r="DB124" s="1073"/>
      <c r="DC124" s="1073"/>
      <c r="DD124" s="1073"/>
      <c r="DE124" s="1073"/>
      <c r="DF124" s="1074"/>
      <c r="DG124" s="1057">
        <v>94736</v>
      </c>
      <c r="DH124" s="1036"/>
      <c r="DI124" s="1036"/>
      <c r="DJ124" s="1036"/>
      <c r="DK124" s="1037"/>
      <c r="DL124" s="1035">
        <v>69060</v>
      </c>
      <c r="DM124" s="1036"/>
      <c r="DN124" s="1036"/>
      <c r="DO124" s="1036"/>
      <c r="DP124" s="1037"/>
      <c r="DQ124" s="1035" t="s">
        <v>481</v>
      </c>
      <c r="DR124" s="1036"/>
      <c r="DS124" s="1036"/>
      <c r="DT124" s="1036"/>
      <c r="DU124" s="1037"/>
      <c r="DV124" s="1038" t="s">
        <v>470</v>
      </c>
      <c r="DW124" s="1039"/>
      <c r="DX124" s="1039"/>
      <c r="DY124" s="1039"/>
      <c r="DZ124" s="1040"/>
    </row>
    <row r="125" spans="1:130" s="246" customFormat="1" ht="26.25" customHeight="1" x14ac:dyDescent="0.2">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475</v>
      </c>
      <c r="AB125" s="1011"/>
      <c r="AC125" s="1011"/>
      <c r="AD125" s="1011"/>
      <c r="AE125" s="1012"/>
      <c r="AF125" s="1013" t="s">
        <v>482</v>
      </c>
      <c r="AG125" s="1011"/>
      <c r="AH125" s="1011"/>
      <c r="AI125" s="1011"/>
      <c r="AJ125" s="1012"/>
      <c r="AK125" s="1013" t="s">
        <v>475</v>
      </c>
      <c r="AL125" s="1011"/>
      <c r="AM125" s="1011"/>
      <c r="AN125" s="1011"/>
      <c r="AO125" s="1012"/>
      <c r="AP125" s="1014" t="s">
        <v>386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470</v>
      </c>
      <c r="DH125" s="979"/>
      <c r="DI125" s="979"/>
      <c r="DJ125" s="979"/>
      <c r="DK125" s="979"/>
      <c r="DL125" s="979" t="s">
        <v>482</v>
      </c>
      <c r="DM125" s="979"/>
      <c r="DN125" s="979"/>
      <c r="DO125" s="979"/>
      <c r="DP125" s="979"/>
      <c r="DQ125" s="979" t="s">
        <v>386</v>
      </c>
      <c r="DR125" s="979"/>
      <c r="DS125" s="979"/>
      <c r="DT125" s="979"/>
      <c r="DU125" s="979"/>
      <c r="DV125" s="980" t="s">
        <v>479</v>
      </c>
      <c r="DW125" s="980"/>
      <c r="DX125" s="980"/>
      <c r="DY125" s="980"/>
      <c r="DZ125" s="981"/>
    </row>
    <row r="126" spans="1:130" s="246" customFormat="1" ht="26.25" customHeight="1" thickBot="1" x14ac:dyDescent="0.25">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481</v>
      </c>
      <c r="AB126" s="1011"/>
      <c r="AC126" s="1011"/>
      <c r="AD126" s="1011"/>
      <c r="AE126" s="1012"/>
      <c r="AF126" s="1013" t="s">
        <v>485</v>
      </c>
      <c r="AG126" s="1011"/>
      <c r="AH126" s="1011"/>
      <c r="AI126" s="1011"/>
      <c r="AJ126" s="1012"/>
      <c r="AK126" s="1013" t="s">
        <v>469</v>
      </c>
      <c r="AL126" s="1011"/>
      <c r="AM126" s="1011"/>
      <c r="AN126" s="1011"/>
      <c r="AO126" s="1012"/>
      <c r="AP126" s="1014" t="s">
        <v>470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477</v>
      </c>
      <c r="DH126" s="972"/>
      <c r="DI126" s="972"/>
      <c r="DJ126" s="972"/>
      <c r="DK126" s="972"/>
      <c r="DL126" s="972">
        <v>136922</v>
      </c>
      <c r="DM126" s="972"/>
      <c r="DN126" s="972"/>
      <c r="DO126" s="972"/>
      <c r="DP126" s="972"/>
      <c r="DQ126" s="972">
        <v>15864</v>
      </c>
      <c r="DR126" s="972"/>
      <c r="DS126" s="972"/>
      <c r="DT126" s="972"/>
      <c r="DU126" s="972"/>
      <c r="DV126" s="973">
        <v>0.3</v>
      </c>
      <c r="DW126" s="973"/>
      <c r="DX126" s="973"/>
      <c r="DY126" s="973"/>
      <c r="DZ126" s="974"/>
    </row>
    <row r="127" spans="1:130" s="246" customFormat="1" ht="26.25" customHeight="1" x14ac:dyDescent="0.2">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386</v>
      </c>
      <c r="AB127" s="1011"/>
      <c r="AC127" s="1011"/>
      <c r="AD127" s="1011"/>
      <c r="AE127" s="1012"/>
      <c r="AF127" s="1013" t="s">
        <v>474</v>
      </c>
      <c r="AG127" s="1011"/>
      <c r="AH127" s="1011"/>
      <c r="AI127" s="1011"/>
      <c r="AJ127" s="1012"/>
      <c r="AK127" s="1013" t="s">
        <v>386</v>
      </c>
      <c r="AL127" s="1011"/>
      <c r="AM127" s="1011"/>
      <c r="AN127" s="1011"/>
      <c r="AO127" s="1012"/>
      <c r="AP127" s="1014" t="s">
        <v>482</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479</v>
      </c>
      <c r="DH127" s="972"/>
      <c r="DI127" s="972"/>
      <c r="DJ127" s="972"/>
      <c r="DK127" s="972"/>
      <c r="DL127" s="972" t="s">
        <v>477</v>
      </c>
      <c r="DM127" s="972"/>
      <c r="DN127" s="972"/>
      <c r="DO127" s="972"/>
      <c r="DP127" s="972"/>
      <c r="DQ127" s="972" t="s">
        <v>475</v>
      </c>
      <c r="DR127" s="972"/>
      <c r="DS127" s="972"/>
      <c r="DT127" s="972"/>
      <c r="DU127" s="972"/>
      <c r="DV127" s="973" t="s">
        <v>482</v>
      </c>
      <c r="DW127" s="973"/>
      <c r="DX127" s="973"/>
      <c r="DY127" s="973"/>
      <c r="DZ127" s="974"/>
    </row>
    <row r="128" spans="1:130" s="246" customFormat="1" ht="26.25" customHeight="1" thickBot="1" x14ac:dyDescent="0.25">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t="s">
        <v>482</v>
      </c>
      <c r="AB128" s="1100"/>
      <c r="AC128" s="1100"/>
      <c r="AD128" s="1100"/>
      <c r="AE128" s="1101"/>
      <c r="AF128" s="1102" t="s">
        <v>468</v>
      </c>
      <c r="AG128" s="1100"/>
      <c r="AH128" s="1100"/>
      <c r="AI128" s="1100"/>
      <c r="AJ128" s="1101"/>
      <c r="AK128" s="1102" t="s">
        <v>469</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468</v>
      </c>
      <c r="BG128" s="1107"/>
      <c r="BH128" s="1107"/>
      <c r="BI128" s="1107"/>
      <c r="BJ128" s="1107"/>
      <c r="BK128" s="1107"/>
      <c r="BL128" s="1108"/>
      <c r="BM128" s="1106">
        <v>14.53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t="s">
        <v>386</v>
      </c>
      <c r="DH128" s="1092"/>
      <c r="DI128" s="1092"/>
      <c r="DJ128" s="1092"/>
      <c r="DK128" s="1092"/>
      <c r="DL128" s="1092" t="s">
        <v>474</v>
      </c>
      <c r="DM128" s="1092"/>
      <c r="DN128" s="1092"/>
      <c r="DO128" s="1092"/>
      <c r="DP128" s="1092"/>
      <c r="DQ128" s="1092" t="s">
        <v>485</v>
      </c>
      <c r="DR128" s="1092"/>
      <c r="DS128" s="1092"/>
      <c r="DT128" s="1092"/>
      <c r="DU128" s="1092"/>
      <c r="DV128" s="1093" t="s">
        <v>386</v>
      </c>
      <c r="DW128" s="1093"/>
      <c r="DX128" s="1093"/>
      <c r="DY128" s="1093"/>
      <c r="DZ128" s="1094"/>
    </row>
    <row r="129" spans="1:131" s="246" customFormat="1" ht="26.25" customHeight="1" x14ac:dyDescent="0.2">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5763370</v>
      </c>
      <c r="AB129" s="1011"/>
      <c r="AC129" s="1011"/>
      <c r="AD129" s="1011"/>
      <c r="AE129" s="1012"/>
      <c r="AF129" s="1013">
        <v>5802875</v>
      </c>
      <c r="AG129" s="1011"/>
      <c r="AH129" s="1011"/>
      <c r="AI129" s="1011"/>
      <c r="AJ129" s="1012"/>
      <c r="AK129" s="1013">
        <v>5828189</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481</v>
      </c>
      <c r="BG129" s="1121"/>
      <c r="BH129" s="1121"/>
      <c r="BI129" s="1121"/>
      <c r="BJ129" s="1121"/>
      <c r="BK129" s="1121"/>
      <c r="BL129" s="1122"/>
      <c r="BM129" s="1120">
        <v>19.53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532613</v>
      </c>
      <c r="AB130" s="1011"/>
      <c r="AC130" s="1011"/>
      <c r="AD130" s="1011"/>
      <c r="AE130" s="1012"/>
      <c r="AF130" s="1013">
        <v>535405</v>
      </c>
      <c r="AG130" s="1011"/>
      <c r="AH130" s="1011"/>
      <c r="AI130" s="1011"/>
      <c r="AJ130" s="1012"/>
      <c r="AK130" s="1013">
        <v>540511</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3.6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5230757</v>
      </c>
      <c r="AB131" s="1036"/>
      <c r="AC131" s="1036"/>
      <c r="AD131" s="1036"/>
      <c r="AE131" s="1037"/>
      <c r="AF131" s="1035">
        <v>5267470</v>
      </c>
      <c r="AG131" s="1036"/>
      <c r="AH131" s="1036"/>
      <c r="AI131" s="1036"/>
      <c r="AJ131" s="1037"/>
      <c r="AK131" s="1035">
        <v>5287678</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9.8000000000000007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3.0788660229999998</v>
      </c>
      <c r="AB132" s="1152"/>
      <c r="AC132" s="1152"/>
      <c r="AD132" s="1152"/>
      <c r="AE132" s="1153"/>
      <c r="AF132" s="1154">
        <v>3.885090945</v>
      </c>
      <c r="AG132" s="1152"/>
      <c r="AH132" s="1152"/>
      <c r="AI132" s="1152"/>
      <c r="AJ132" s="1153"/>
      <c r="AK132" s="1154">
        <v>3.9129841110000001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2.4</v>
      </c>
      <c r="AB133" s="1135"/>
      <c r="AC133" s="1135"/>
      <c r="AD133" s="1135"/>
      <c r="AE133" s="1136"/>
      <c r="AF133" s="1134">
        <v>3</v>
      </c>
      <c r="AG133" s="1135"/>
      <c r="AH133" s="1135"/>
      <c r="AI133" s="1135"/>
      <c r="AJ133" s="1136"/>
      <c r="AK133" s="1134">
        <v>3.6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gR1/ZHumDmh2KcHmyaLUZhVHKz1JeLrMEzWJJDNuplXm/fvO9KUq1XAQd5+HnzmCWtBxZjBgo13lJuFk72OBw==" saltValue="uHjkebqmUosl7/+EVy0F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Zt22DUT8d2JFR1/ki61fbDm58g62TEJ0B9U9bIfN9VceWySIEpUXA45KxcK1EtZJVe9tFAaVDufm2ZonaOiOhQ==" saltValue="X37a1Pr2/HP9zDEiThUMT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olTL38yiD9jY7+McQlxlrEYTx7alrQisQtOalCmNVbjGpv4cS69a+La/7j+yzORF9+sOSlZOUwChgsffT6LIg==" saltValue="36JYe5wOugfdmcUuo/UwN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1596400</v>
      </c>
      <c r="AP9" s="312">
        <v>56348</v>
      </c>
      <c r="AQ9" s="313">
        <v>56489</v>
      </c>
      <c r="AR9" s="314">
        <v>-0.2</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386874</v>
      </c>
      <c r="AP10" s="315">
        <v>13656</v>
      </c>
      <c r="AQ10" s="316">
        <v>5759</v>
      </c>
      <c r="AR10" s="317">
        <v>137.1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44316</v>
      </c>
      <c r="AP11" s="315">
        <v>1564</v>
      </c>
      <c r="AQ11" s="316">
        <v>8418</v>
      </c>
      <c r="AR11" s="317">
        <v>-81.400000000000006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t="s">
        <v>519</v>
      </c>
      <c r="AP12" s="315" t="s">
        <v>519</v>
      </c>
      <c r="AQ12" s="316">
        <v>199</v>
      </c>
      <c r="AR12" s="317" t="s">
        <v>519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519</v>
      </c>
      <c r="AP13" s="315" t="s">
        <v>519</v>
      </c>
      <c r="AQ13" s="316">
        <v>11</v>
      </c>
      <c r="AR13" s="317" t="s">
        <v>519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66228</v>
      </c>
      <c r="AP14" s="315">
        <v>2338</v>
      </c>
      <c r="AQ14" s="316">
        <v>2749</v>
      </c>
      <c r="AR14" s="317">
        <v>-15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v>21432</v>
      </c>
      <c r="AP15" s="315">
        <v>756</v>
      </c>
      <c r="AQ15" s="316">
        <v>1213</v>
      </c>
      <c r="AR15" s="317">
        <v>-37.700000000000003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-183823</v>
      </c>
      <c r="AP16" s="315">
        <v>-6488</v>
      </c>
      <c r="AQ16" s="316">
        <v>-4842</v>
      </c>
      <c r="AR16" s="317">
        <v>34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1931427</v>
      </c>
      <c r="AP17" s="315">
        <v>68174</v>
      </c>
      <c r="AQ17" s="316">
        <v>69997</v>
      </c>
      <c r="AR17" s="317">
        <v>-2.6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6.74</v>
      </c>
      <c r="AP21" s="328">
        <v>6.51</v>
      </c>
      <c r="AQ21" s="329">
        <v>0.23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95.8</v>
      </c>
      <c r="AP22" s="333">
        <v>97.2</v>
      </c>
      <c r="AQ22" s="334">
        <v>-1.4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613858</v>
      </c>
      <c r="AP32" s="342">
        <v>21667</v>
      </c>
      <c r="AQ32" s="343">
        <v>31531</v>
      </c>
      <c r="AR32" s="344">
        <v>-31.3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519</v>
      </c>
      <c r="AP33" s="342" t="s">
        <v>519</v>
      </c>
      <c r="AQ33" s="343" t="s">
        <v>519</v>
      </c>
      <c r="AR33" s="344" t="s">
        <v>519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519</v>
      </c>
      <c r="AP34" s="342" t="s">
        <v>519</v>
      </c>
      <c r="AQ34" s="343" t="s">
        <v>519</v>
      </c>
      <c r="AR34" s="344" t="s">
        <v>519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107510</v>
      </c>
      <c r="AP35" s="342">
        <v>3795</v>
      </c>
      <c r="AQ35" s="343">
        <v>9647</v>
      </c>
      <c r="AR35" s="344">
        <v>-60.7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26049</v>
      </c>
      <c r="AP36" s="342">
        <v>919</v>
      </c>
      <c r="AQ36" s="343">
        <v>2316</v>
      </c>
      <c r="AR36" s="344">
        <v>-60.3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t="s">
        <v>519</v>
      </c>
      <c r="AP37" s="342" t="s">
        <v>519</v>
      </c>
      <c r="AQ37" s="343">
        <v>1006</v>
      </c>
      <c r="AR37" s="344" t="s">
        <v>519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t="s">
        <v>519</v>
      </c>
      <c r="AP38" s="345" t="s">
        <v>519</v>
      </c>
      <c r="AQ38" s="346">
        <v>1</v>
      </c>
      <c r="AR38" s="334" t="s">
        <v>519</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t="s">
        <v>519</v>
      </c>
      <c r="AP39" s="342" t="s">
        <v>519</v>
      </c>
      <c r="AQ39" s="343">
        <v>-3160</v>
      </c>
      <c r="AR39" s="344" t="s">
        <v>519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-540511</v>
      </c>
      <c r="AP40" s="342">
        <v>-19078</v>
      </c>
      <c r="AQ40" s="343">
        <v>-28415</v>
      </c>
      <c r="AR40" s="344">
        <v>-32.9</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206906</v>
      </c>
      <c r="AP41" s="342">
        <v>7303</v>
      </c>
      <c r="AQ41" s="343">
        <v>12925</v>
      </c>
      <c r="AR41" s="344">
        <v>-43.5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761763</v>
      </c>
      <c r="AN51" s="364">
        <v>26446</v>
      </c>
      <c r="AO51" s="365">
        <v>13.2</v>
      </c>
      <c r="AP51" s="366">
        <v>53292</v>
      </c>
      <c r="AQ51" s="367">
        <v>0</v>
      </c>
      <c r="AR51" s="368">
        <v>13.2</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580310</v>
      </c>
      <c r="AN52" s="372">
        <v>20146</v>
      </c>
      <c r="AO52" s="373">
        <v>3.2</v>
      </c>
      <c r="AP52" s="374">
        <v>28900</v>
      </c>
      <c r="AQ52" s="375">
        <v>18.899999999999999</v>
      </c>
      <c r="AR52" s="376">
        <v>-15.7</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1226443</v>
      </c>
      <c r="AN53" s="364">
        <v>42835</v>
      </c>
      <c r="AO53" s="365">
        <v>62</v>
      </c>
      <c r="AP53" s="366">
        <v>49919</v>
      </c>
      <c r="AQ53" s="367">
        <v>-6.3</v>
      </c>
      <c r="AR53" s="368">
        <v>68.3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879115</v>
      </c>
      <c r="AN54" s="372">
        <v>30704</v>
      </c>
      <c r="AO54" s="373">
        <v>52.4</v>
      </c>
      <c r="AP54" s="374">
        <v>26398</v>
      </c>
      <c r="AQ54" s="375">
        <v>-8.6999999999999993</v>
      </c>
      <c r="AR54" s="376">
        <v>61.1</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534539</v>
      </c>
      <c r="AN55" s="364">
        <v>18688</v>
      </c>
      <c r="AO55" s="365">
        <v>-56.4</v>
      </c>
      <c r="AP55" s="366">
        <v>47738</v>
      </c>
      <c r="AQ55" s="367">
        <v>-4.4000000000000004</v>
      </c>
      <c r="AR55" s="368">
        <v>-52</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370430</v>
      </c>
      <c r="AN56" s="372">
        <v>12950</v>
      </c>
      <c r="AO56" s="373">
        <v>-57.8</v>
      </c>
      <c r="AP56" s="374">
        <v>24937</v>
      </c>
      <c r="AQ56" s="375">
        <v>-5.5</v>
      </c>
      <c r="AR56" s="376">
        <v>-52.3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1557148</v>
      </c>
      <c r="AN57" s="364">
        <v>54696</v>
      </c>
      <c r="AO57" s="365">
        <v>192.7</v>
      </c>
      <c r="AP57" s="366">
        <v>52191</v>
      </c>
      <c r="AQ57" s="367">
        <v>9.3000000000000007</v>
      </c>
      <c r="AR57" s="368">
        <v>183.4</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1154120</v>
      </c>
      <c r="AN58" s="372">
        <v>40540</v>
      </c>
      <c r="AO58" s="373">
        <v>213.1</v>
      </c>
      <c r="AP58" s="374">
        <v>24843</v>
      </c>
      <c r="AQ58" s="375">
        <v>-0.4</v>
      </c>
      <c r="AR58" s="376">
        <v>213.5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717904</v>
      </c>
      <c r="AN59" s="364">
        <v>25340</v>
      </c>
      <c r="AO59" s="365">
        <v>-53.7</v>
      </c>
      <c r="AP59" s="366">
        <v>47387</v>
      </c>
      <c r="AQ59" s="367">
        <v>-9.1999999999999993</v>
      </c>
      <c r="AR59" s="368">
        <v>-44.5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615722</v>
      </c>
      <c r="AN60" s="372">
        <v>21733</v>
      </c>
      <c r="AO60" s="373">
        <v>-46.4</v>
      </c>
      <c r="AP60" s="374">
        <v>24928</v>
      </c>
      <c r="AQ60" s="375">
        <v>0.3</v>
      </c>
      <c r="AR60" s="376">
        <v>-46.7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959559</v>
      </c>
      <c r="AN61" s="379">
        <v>33601</v>
      </c>
      <c r="AO61" s="380">
        <v>31.6</v>
      </c>
      <c r="AP61" s="381">
        <v>50105</v>
      </c>
      <c r="AQ61" s="382">
        <v>-2.1</v>
      </c>
      <c r="AR61" s="368">
        <v>33.700000000000003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719939</v>
      </c>
      <c r="AN62" s="372">
        <v>25215</v>
      </c>
      <c r="AO62" s="373">
        <v>32.9</v>
      </c>
      <c r="AP62" s="374">
        <v>26001</v>
      </c>
      <c r="AQ62" s="375">
        <v>0.9</v>
      </c>
      <c r="AR62" s="376">
        <v>32</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y0JNNSMSTekmygBlFxspNIq5Ffjl6xqFamnm/wjXWEqrDYGNpUDIXmhqKy1QvtRdQKLa/8RF60sMYuP1+jy0PA==" saltValue="tqu75A7c2+3Jj/37hdtD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bzd1XSbnigtUfYSdro0ax+E/+UzK1C/T3Gp8oFSQ096BcDQqix+Oeuefqrdp0NNptK18a/6mprO9FGj3cjG7A==" saltValue="LD0HKUgZGvKFk/J9N0Ff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fjW/U6OfaWUVRWmwvDJa6atShjIGgoJlYapfVESgRkFINeu8olrwcr02/tSMY31zNHHaycc4M4iwszdH5PaMw==" saltValue="WM2Bq8tPQvejdXIyDtiE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94" t="s">
        <v>3</v>
      </c>
      <c r="D47" s="1194"/>
      <c r="E47" s="1195"/>
      <c r="F47" s="11">
        <v>46.79</v>
      </c>
      <c r="G47" s="12">
        <v>46.23</v>
      </c>
      <c r="H47" s="12">
        <v>41.47</v>
      </c>
      <c r="I47" s="12">
        <v>38.15</v>
      </c>
      <c r="J47" s="13">
        <v>35.270000000000003</v>
      </c>
    </row>
    <row r="48" spans="2:10" ht="57.75" customHeight="1" x14ac:dyDescent="0.2">
      <c r="B48" s="14"/>
      <c r="C48" s="1196" t="s">
        <v>4</v>
      </c>
      <c r="D48" s="1196"/>
      <c r="E48" s="1197"/>
      <c r="F48" s="15">
        <v>9.83</v>
      </c>
      <c r="G48" s="16">
        <v>11.31</v>
      </c>
      <c r="H48" s="16">
        <v>12.05</v>
      </c>
      <c r="I48" s="16">
        <v>12.03</v>
      </c>
      <c r="J48" s="17">
        <v>7.52</v>
      </c>
    </row>
    <row r="49" spans="2:10" ht="57.75" customHeight="1" thickBot="1" x14ac:dyDescent="0.25">
      <c r="B49" s="18"/>
      <c r="C49" s="1198" t="s">
        <v>5</v>
      </c>
      <c r="D49" s="1198"/>
      <c r="E49" s="1199"/>
      <c r="F49" s="19">
        <v>3.02</v>
      </c>
      <c r="G49" s="20">
        <v>2.23</v>
      </c>
      <c r="H49" s="20" t="s">
        <v>566</v>
      </c>
      <c r="I49" s="20" t="s">
        <v>567</v>
      </c>
      <c r="J49" s="21" t="s">
        <v>568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4onw1zUhj+hR+l0RTd0+6LG6MSTGPmqfKHcRq5viIDnJf2C3M03iBtvRptEO1gM/lIO5DYjiQLRNb2vnbgUZA==" saltValue="INVNrLUdUCzO0URCxytU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2020-03-12T09:22:00Z</cp:lastPrinted>
  <dcterms:created xsi:type="dcterms:W3CDTF">2020-02-10T05:36:10Z</dcterms:created>
  <dcterms:modified xsi:type="dcterms:W3CDTF">2020-09-21T02:34:43Z</dcterms:modified>
  <cp:category/>
</cp:coreProperties>
</file>